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8800" windowHeight="16060" tabRatio="500"/>
  </bookViews>
  <sheets>
    <sheet name="2 Fire stations" sheetId="1" r:id="rId1"/>
    <sheet name="3 Fire stations" sheetId="2" r:id="rId2"/>
    <sheet name="1 Fire station" sheetId="4" r:id="rId3"/>
  </sheets>
  <externalReferences>
    <externalReference r:id="rId4"/>
    <externalReference r:id="rId5"/>
  </externalReferences>
  <definedNames>
    <definedName name="_xlnm._FilterDatabase" localSheetId="2" hidden="1">'1 Fire station'!$L$1:$N$17</definedName>
    <definedName name="_xlnm._FilterDatabase" localSheetId="0" hidden="1">'2 Fire stations'!$L$1:$N$17</definedName>
    <definedName name="_xlnm._FilterDatabase" localSheetId="1" hidden="1">'3 Fire stations'!$L$1:$N$17</definedName>
    <definedName name="ArcUse">'[1]Max Coverage'!$D$2:$D$47</definedName>
    <definedName name="Connect2" localSheetId="2">'[2]Max coverage'!#REF!</definedName>
    <definedName name="Connect2" localSheetId="1">'[2]Max coverage'!#REF!</definedName>
    <definedName name="Connect2">'[2]Max coverage'!#REF!</definedName>
    <definedName name="Connect3" localSheetId="2">'[2]Max coverage'!#REF!</definedName>
    <definedName name="Connect3" localSheetId="1">'[2]Max coverage'!#REF!</definedName>
    <definedName name="Connect3">'[2]Max coverage'!#REF!</definedName>
    <definedName name="Connect4" localSheetId="2">'[2]Max coverage'!#REF!</definedName>
    <definedName name="Connect4" localSheetId="1">'[2]Max coverage'!#REF!</definedName>
    <definedName name="Connect4">'[2]Max coverage'!#REF!</definedName>
    <definedName name="Flow2">'[2]Max coverage'!$C$2:$C$47</definedName>
    <definedName name="From" localSheetId="2">'1 Fire station'!$A$2:$A$211</definedName>
    <definedName name="From" localSheetId="1">'3 Fire stations'!$A$2:$A$211</definedName>
    <definedName name="From">'2 Fire stations'!$A$2:$A$211</definedName>
    <definedName name="From2">'[2]Max coverage'!$A$2:$A$47</definedName>
    <definedName name="nod" localSheetId="2">'1 Fire station'!$J$6</definedName>
    <definedName name="nod" localSheetId="1">'3 Fire stations'!$J$6</definedName>
    <definedName name="nod">'2 Fire stations'!$J$6</definedName>
    <definedName name="nodde" localSheetId="2">'1 Fire station'!$J$6</definedName>
    <definedName name="nodde" localSheetId="1">'3 Fire stations'!$J$6</definedName>
    <definedName name="nodde">'2 Fire stations'!$J$6</definedName>
    <definedName name="nodeA" localSheetId="2">'1 Fire station'!$J$2</definedName>
    <definedName name="nodeA" localSheetId="1">'3 Fire stations'!$J$2</definedName>
    <definedName name="nodeA">'2 Fire stations'!$J$2</definedName>
    <definedName name="nodeB" localSheetId="2">'1 Fire station'!$J$3</definedName>
    <definedName name="nodeB" localSheetId="1">'3 Fire stations'!$J$3</definedName>
    <definedName name="nodeB">'2 Fire stations'!$J$3</definedName>
    <definedName name="nodeC" localSheetId="2">'1 Fire station'!$J$4</definedName>
    <definedName name="nodeC" localSheetId="1">'3 Fire stations'!$J$4</definedName>
    <definedName name="nodeC">'2 Fire stations'!$J$4</definedName>
    <definedName name="nodeD" localSheetId="2">'1 Fire station'!$J$5</definedName>
    <definedName name="nodeD" localSheetId="1">'3 Fire stations'!$J$5</definedName>
    <definedName name="nodeD">'2 Fire stations'!$J$5</definedName>
    <definedName name="nodeE" localSheetId="2">'1 Fire station'!$J$6</definedName>
    <definedName name="nodeE" localSheetId="1">'3 Fire stations'!$J$6</definedName>
    <definedName name="nodeE">'2 Fire stations'!$J$6</definedName>
    <definedName name="nodeF" localSheetId="2">'1 Fire station'!$J$7</definedName>
    <definedName name="nodeF" localSheetId="1">'3 Fire stations'!$J$7</definedName>
    <definedName name="nodeF">'2 Fire stations'!$J$7</definedName>
    <definedName name="nodeG" localSheetId="2">'1 Fire station'!$J$8</definedName>
    <definedName name="nodeG" localSheetId="1">'3 Fire stations'!$J$8</definedName>
    <definedName name="nodeG">'2 Fire stations'!$J$8</definedName>
    <definedName name="nodeH" localSheetId="2">'1 Fire station'!$J$9</definedName>
    <definedName name="nodeH" localSheetId="1">'3 Fire stations'!$J$9</definedName>
    <definedName name="nodeH">'2 Fire stations'!$J$9</definedName>
    <definedName name="nodeI" localSheetId="2">'1 Fire station'!$J$10</definedName>
    <definedName name="nodeI" localSheetId="1">'3 Fire stations'!$J$10</definedName>
    <definedName name="nodeI">'2 Fire stations'!$J$10</definedName>
    <definedName name="nodeJ" localSheetId="2">'1 Fire station'!$J$11</definedName>
    <definedName name="nodeJ" localSheetId="1">'3 Fire stations'!$J$11</definedName>
    <definedName name="nodeJ">'2 Fire stations'!$J$11</definedName>
    <definedName name="nodeK" localSheetId="2">'1 Fire station'!$J$12</definedName>
    <definedName name="nodeK" localSheetId="1">'3 Fire stations'!$J$12</definedName>
    <definedName name="nodeK">'2 Fire stations'!$J$12</definedName>
    <definedName name="nodeL" localSheetId="2">'1 Fire station'!$J$13</definedName>
    <definedName name="nodeL" localSheetId="1">'3 Fire stations'!$J$13</definedName>
    <definedName name="nodeL">'2 Fire stations'!$J$13</definedName>
    <definedName name="nodeM" localSheetId="2">'1 Fire station'!$J$14</definedName>
    <definedName name="nodeM" localSheetId="1">'3 Fire stations'!$J$14</definedName>
    <definedName name="nodeM">'2 Fire stations'!$J$14</definedName>
    <definedName name="nodeN" localSheetId="2">'1 Fire station'!$J$15</definedName>
    <definedName name="nodeN" localSheetId="1">'3 Fire stations'!$J$15</definedName>
    <definedName name="nodeN">'2 Fire stations'!$J$15</definedName>
    <definedName name="nodeO" localSheetId="2">'1 Fire station'!$J$16</definedName>
    <definedName name="nodeO" localSheetId="1">'3 Fire stations'!$J$16</definedName>
    <definedName name="nodeO">'2 Fire stations'!$J$16</definedName>
    <definedName name="solver_adj" localSheetId="2" hidden="1">'1 Fire station'!$J$2:$J$16,'1 Fire station'!$L$2:$L$16</definedName>
    <definedName name="solver_adj" localSheetId="0" hidden="1">'2 Fire stations'!$J$2:$J$16,'2 Fire stations'!$L$2:$L$16</definedName>
    <definedName name="solver_adj" localSheetId="1" hidden="1">'3 Fire stations'!$J$2:$J$16,'3 Fire stations'!$L$2:$L$16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1" hidden="1">1</definedName>
    <definedName name="solver_eng" localSheetId="2" hidden="1">2</definedName>
    <definedName name="solver_eng" localSheetId="0" hidden="1">2</definedName>
    <definedName name="solver_eng" localSheetId="1" hidden="1">2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'1 Fire station'!$J$17</definedName>
    <definedName name="solver_lhs1" localSheetId="0" hidden="1">'2 Fire stations'!$J$17</definedName>
    <definedName name="solver_lhs1" localSheetId="1" hidden="1">'3 Fire stations'!$J$17</definedName>
    <definedName name="solver_lhs2" localSheetId="2" hidden="1">'1 Fire station'!$J$2:$J$16</definedName>
    <definedName name="solver_lhs2" localSheetId="0" hidden="1">'2 Fire stations'!$J$2:$J$16</definedName>
    <definedName name="solver_lhs2" localSheetId="1" hidden="1">'3 Fire stations'!$J$2:$J$16</definedName>
    <definedName name="solver_lhs3" localSheetId="2" hidden="1">'1 Fire station'!$L$2:$L$16</definedName>
    <definedName name="solver_lhs3" localSheetId="0" hidden="1">'2 Fire stations'!$L$2:$L$16</definedName>
    <definedName name="solver_lhs3" localSheetId="1" hidden="1">'3 Fire stations'!$L$2:$L$16</definedName>
    <definedName name="solver_lhs4" localSheetId="2" hidden="1">'1 Fire station'!$L$2:$L$16</definedName>
    <definedName name="solver_lhs4" localSheetId="0" hidden="1">'2 Fire stations'!$L$2:$L$16</definedName>
    <definedName name="solver_lhs4" localSheetId="1" hidden="1">'3 Fire stations'!$L$2:$L$16</definedName>
    <definedName name="solver_lin" localSheetId="2" hidden="1">1</definedName>
    <definedName name="solver_lin" localSheetId="0" hidden="1">1</definedName>
    <definedName name="solver_lin" localSheetId="1" hidden="1">1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4</definedName>
    <definedName name="solver_num" localSheetId="0" hidden="1">4</definedName>
    <definedName name="solver_num" localSheetId="1" hidden="1">4</definedName>
    <definedName name="solver_opt" localSheetId="2" hidden="1">'1 Fire station'!$L$17</definedName>
    <definedName name="solver_opt" localSheetId="0" hidden="1">'2 Fire stations'!$L$17</definedName>
    <definedName name="solver_opt" localSheetId="1" hidden="1">'3 Fire stations'!$L$17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1" hidden="1">1</definedName>
    <definedName name="solver_rel1" localSheetId="2" hidden="1">2</definedName>
    <definedName name="solver_rel1" localSheetId="0" hidden="1">2</definedName>
    <definedName name="solver_rel1" localSheetId="1" hidden="1">2</definedName>
    <definedName name="solver_rel2" localSheetId="2" hidden="1">5</definedName>
    <definedName name="solver_rel2" localSheetId="0" hidden="1">5</definedName>
    <definedName name="solver_rel2" localSheetId="1" hidden="1">5</definedName>
    <definedName name="solver_rel3" localSheetId="2" hidden="1">1</definedName>
    <definedName name="solver_rel3" localSheetId="0" hidden="1">1</definedName>
    <definedName name="solver_rel3" localSheetId="1" hidden="1">1</definedName>
    <definedName name="solver_rel4" localSheetId="2" hidden="1">5</definedName>
    <definedName name="solver_rel4" localSheetId="0" hidden="1">5</definedName>
    <definedName name="solver_rel4" localSheetId="1" hidden="1">5</definedName>
    <definedName name="solver_rhs1" localSheetId="2" hidden="1">'1 Fire station'!$J$19</definedName>
    <definedName name="solver_rhs1" localSheetId="0" hidden="1">'2 Fire stations'!$J$19</definedName>
    <definedName name="solver_rhs1" localSheetId="1" hidden="1">'3 Fire stations'!$J$19</definedName>
    <definedName name="solver_rhs2" localSheetId="2" hidden="1">binary</definedName>
    <definedName name="solver_rhs2" localSheetId="0" hidden="1">binary</definedName>
    <definedName name="solver_rhs2" localSheetId="1" hidden="1">binary</definedName>
    <definedName name="solver_rhs3" localSheetId="2" hidden="1">'1 Fire station'!$N$2:$N$16</definedName>
    <definedName name="solver_rhs3" localSheetId="0" hidden="1">'2 Fire stations'!$N$2:$N$16</definedName>
    <definedName name="solver_rhs3" localSheetId="1" hidden="1">'3 Fire stations'!$N$2:$N$16</definedName>
    <definedName name="solver_rhs4" localSheetId="2" hidden="1">binary</definedName>
    <definedName name="solver_rhs4" localSheetId="0" hidden="1">binary</definedName>
    <definedName name="solver_rhs4" localSheetId="1" hidden="1">binary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0.01</definedName>
    <definedName name="solver_typ" localSheetId="2" hidden="1">1</definedName>
    <definedName name="solver_typ" localSheetId="0" hidden="1">1</definedName>
    <definedName name="solver_typ" localSheetId="1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2</definedName>
    <definedName name="solver_ver" localSheetId="0" hidden="1">2</definedName>
    <definedName name="solver_ver" localSheetId="1" hidden="1">2</definedName>
    <definedName name="SPafterB" localSheetId="2">'1 Fire station'!$G$2:$G$211</definedName>
    <definedName name="SPafterB" localSheetId="1">'3 Fire stations'!$G$2:$G$211</definedName>
    <definedName name="SPafterB">'2 Fire stations'!$G$2:$G$211</definedName>
    <definedName name="To" localSheetId="2">'1 Fire station'!$B$2:$B$211</definedName>
    <definedName name="To" localSheetId="1">'3 Fire stations'!$B$2:$B$211</definedName>
    <definedName name="To">'2 Fire stations'!$B$2:$B$211</definedName>
    <definedName name="Too">'[2]Max coverage'!$B$2:$B$47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4" l="1"/>
  <c r="D211" i="4"/>
  <c r="E211" i="4"/>
  <c r="F211" i="4"/>
  <c r="G211" i="4"/>
  <c r="D210" i="4"/>
  <c r="E210" i="4"/>
  <c r="F210" i="4"/>
  <c r="G210" i="4"/>
  <c r="D209" i="4"/>
  <c r="E209" i="4"/>
  <c r="F209" i="4"/>
  <c r="G209" i="4"/>
  <c r="D208" i="4"/>
  <c r="E208" i="4"/>
  <c r="F208" i="4"/>
  <c r="G208" i="4"/>
  <c r="D207" i="4"/>
  <c r="E207" i="4"/>
  <c r="F207" i="4"/>
  <c r="G207" i="4"/>
  <c r="D206" i="4"/>
  <c r="E206" i="4"/>
  <c r="F206" i="4"/>
  <c r="G206" i="4"/>
  <c r="D205" i="4"/>
  <c r="E205" i="4"/>
  <c r="F205" i="4"/>
  <c r="G205" i="4"/>
  <c r="D204" i="4"/>
  <c r="E204" i="4"/>
  <c r="F204" i="4"/>
  <c r="G204" i="4"/>
  <c r="D203" i="4"/>
  <c r="E203" i="4"/>
  <c r="F203" i="4"/>
  <c r="G203" i="4"/>
  <c r="D202" i="4"/>
  <c r="E202" i="4"/>
  <c r="F202" i="4"/>
  <c r="G202" i="4"/>
  <c r="D201" i="4"/>
  <c r="E201" i="4"/>
  <c r="F201" i="4"/>
  <c r="G201" i="4"/>
  <c r="D200" i="4"/>
  <c r="E200" i="4"/>
  <c r="F200" i="4"/>
  <c r="G200" i="4"/>
  <c r="D199" i="4"/>
  <c r="E199" i="4"/>
  <c r="F199" i="4"/>
  <c r="G199" i="4"/>
  <c r="D198" i="4"/>
  <c r="E198" i="4"/>
  <c r="F198" i="4"/>
  <c r="G198" i="4"/>
  <c r="D197" i="4"/>
  <c r="E197" i="4"/>
  <c r="F197" i="4"/>
  <c r="G197" i="4"/>
  <c r="D196" i="4"/>
  <c r="E196" i="4"/>
  <c r="F196" i="4"/>
  <c r="G196" i="4"/>
  <c r="D195" i="4"/>
  <c r="E195" i="4"/>
  <c r="F195" i="4"/>
  <c r="G195" i="4"/>
  <c r="D194" i="4"/>
  <c r="E194" i="4"/>
  <c r="F194" i="4"/>
  <c r="G194" i="4"/>
  <c r="D193" i="4"/>
  <c r="E193" i="4"/>
  <c r="F193" i="4"/>
  <c r="G193" i="4"/>
  <c r="D192" i="4"/>
  <c r="E192" i="4"/>
  <c r="F192" i="4"/>
  <c r="G192" i="4"/>
  <c r="D191" i="4"/>
  <c r="E191" i="4"/>
  <c r="F191" i="4"/>
  <c r="G191" i="4"/>
  <c r="D190" i="4"/>
  <c r="E190" i="4"/>
  <c r="F190" i="4"/>
  <c r="G190" i="4"/>
  <c r="D189" i="4"/>
  <c r="E189" i="4"/>
  <c r="F189" i="4"/>
  <c r="G189" i="4"/>
  <c r="D188" i="4"/>
  <c r="E188" i="4"/>
  <c r="F188" i="4"/>
  <c r="G188" i="4"/>
  <c r="D187" i="4"/>
  <c r="E187" i="4"/>
  <c r="F187" i="4"/>
  <c r="G187" i="4"/>
  <c r="D186" i="4"/>
  <c r="E186" i="4"/>
  <c r="F186" i="4"/>
  <c r="G186" i="4"/>
  <c r="D185" i="4"/>
  <c r="E185" i="4"/>
  <c r="F185" i="4"/>
  <c r="G185" i="4"/>
  <c r="D184" i="4"/>
  <c r="E184" i="4"/>
  <c r="F184" i="4"/>
  <c r="G184" i="4"/>
  <c r="D183" i="4"/>
  <c r="E183" i="4"/>
  <c r="F183" i="4"/>
  <c r="G183" i="4"/>
  <c r="D182" i="4"/>
  <c r="E182" i="4"/>
  <c r="F182" i="4"/>
  <c r="G182" i="4"/>
  <c r="D181" i="4"/>
  <c r="E181" i="4"/>
  <c r="F181" i="4"/>
  <c r="G181" i="4"/>
  <c r="D180" i="4"/>
  <c r="E180" i="4"/>
  <c r="F180" i="4"/>
  <c r="G180" i="4"/>
  <c r="D179" i="4"/>
  <c r="E179" i="4"/>
  <c r="F179" i="4"/>
  <c r="G179" i="4"/>
  <c r="D178" i="4"/>
  <c r="E178" i="4"/>
  <c r="F178" i="4"/>
  <c r="G178" i="4"/>
  <c r="D177" i="4"/>
  <c r="E177" i="4"/>
  <c r="F177" i="4"/>
  <c r="G177" i="4"/>
  <c r="D176" i="4"/>
  <c r="E176" i="4"/>
  <c r="F176" i="4"/>
  <c r="G176" i="4"/>
  <c r="D175" i="4"/>
  <c r="E175" i="4"/>
  <c r="F175" i="4"/>
  <c r="G175" i="4"/>
  <c r="D174" i="4"/>
  <c r="E174" i="4"/>
  <c r="F174" i="4"/>
  <c r="G174" i="4"/>
  <c r="D173" i="4"/>
  <c r="E173" i="4"/>
  <c r="F173" i="4"/>
  <c r="G173" i="4"/>
  <c r="D172" i="4"/>
  <c r="E172" i="4"/>
  <c r="F172" i="4"/>
  <c r="G172" i="4"/>
  <c r="D171" i="4"/>
  <c r="E171" i="4"/>
  <c r="F171" i="4"/>
  <c r="G171" i="4"/>
  <c r="D170" i="4"/>
  <c r="E170" i="4"/>
  <c r="F170" i="4"/>
  <c r="G170" i="4"/>
  <c r="D169" i="4"/>
  <c r="E169" i="4"/>
  <c r="F169" i="4"/>
  <c r="G169" i="4"/>
  <c r="D168" i="4"/>
  <c r="E168" i="4"/>
  <c r="F168" i="4"/>
  <c r="G168" i="4"/>
  <c r="D167" i="4"/>
  <c r="E167" i="4"/>
  <c r="F167" i="4"/>
  <c r="G167" i="4"/>
  <c r="D166" i="4"/>
  <c r="E166" i="4"/>
  <c r="F166" i="4"/>
  <c r="G166" i="4"/>
  <c r="D165" i="4"/>
  <c r="E165" i="4"/>
  <c r="F165" i="4"/>
  <c r="G165" i="4"/>
  <c r="D164" i="4"/>
  <c r="E164" i="4"/>
  <c r="F164" i="4"/>
  <c r="G164" i="4"/>
  <c r="D163" i="4"/>
  <c r="E163" i="4"/>
  <c r="F163" i="4"/>
  <c r="G163" i="4"/>
  <c r="D162" i="4"/>
  <c r="E162" i="4"/>
  <c r="F162" i="4"/>
  <c r="G162" i="4"/>
  <c r="D161" i="4"/>
  <c r="E161" i="4"/>
  <c r="F161" i="4"/>
  <c r="G161" i="4"/>
  <c r="D160" i="4"/>
  <c r="E160" i="4"/>
  <c r="F160" i="4"/>
  <c r="G160" i="4"/>
  <c r="D159" i="4"/>
  <c r="E159" i="4"/>
  <c r="F159" i="4"/>
  <c r="G159" i="4"/>
  <c r="D158" i="4"/>
  <c r="E158" i="4"/>
  <c r="F158" i="4"/>
  <c r="G158" i="4"/>
  <c r="D157" i="4"/>
  <c r="E157" i="4"/>
  <c r="F157" i="4"/>
  <c r="G157" i="4"/>
  <c r="D156" i="4"/>
  <c r="E156" i="4"/>
  <c r="F156" i="4"/>
  <c r="G156" i="4"/>
  <c r="D155" i="4"/>
  <c r="E155" i="4"/>
  <c r="F155" i="4"/>
  <c r="G155" i="4"/>
  <c r="D154" i="4"/>
  <c r="E154" i="4"/>
  <c r="F154" i="4"/>
  <c r="G154" i="4"/>
  <c r="D153" i="4"/>
  <c r="E153" i="4"/>
  <c r="F153" i="4"/>
  <c r="G153" i="4"/>
  <c r="D152" i="4"/>
  <c r="E152" i="4"/>
  <c r="F152" i="4"/>
  <c r="G152" i="4"/>
  <c r="D151" i="4"/>
  <c r="E151" i="4"/>
  <c r="F151" i="4"/>
  <c r="G151" i="4"/>
  <c r="D150" i="4"/>
  <c r="E150" i="4"/>
  <c r="F150" i="4"/>
  <c r="G150" i="4"/>
  <c r="D149" i="4"/>
  <c r="E149" i="4"/>
  <c r="F149" i="4"/>
  <c r="G149" i="4"/>
  <c r="D148" i="4"/>
  <c r="E148" i="4"/>
  <c r="F148" i="4"/>
  <c r="G148" i="4"/>
  <c r="D147" i="4"/>
  <c r="E147" i="4"/>
  <c r="F147" i="4"/>
  <c r="G147" i="4"/>
  <c r="D146" i="4"/>
  <c r="E146" i="4"/>
  <c r="F146" i="4"/>
  <c r="G146" i="4"/>
  <c r="D145" i="4"/>
  <c r="E145" i="4"/>
  <c r="F145" i="4"/>
  <c r="G145" i="4"/>
  <c r="D144" i="4"/>
  <c r="E144" i="4"/>
  <c r="F144" i="4"/>
  <c r="G144" i="4"/>
  <c r="D143" i="4"/>
  <c r="E143" i="4"/>
  <c r="F143" i="4"/>
  <c r="G143" i="4"/>
  <c r="D142" i="4"/>
  <c r="E142" i="4"/>
  <c r="F142" i="4"/>
  <c r="G142" i="4"/>
  <c r="D141" i="4"/>
  <c r="E141" i="4"/>
  <c r="F141" i="4"/>
  <c r="G141" i="4"/>
  <c r="D140" i="4"/>
  <c r="E140" i="4"/>
  <c r="F140" i="4"/>
  <c r="G140" i="4"/>
  <c r="D139" i="4"/>
  <c r="E139" i="4"/>
  <c r="F139" i="4"/>
  <c r="G139" i="4"/>
  <c r="D138" i="4"/>
  <c r="E138" i="4"/>
  <c r="F138" i="4"/>
  <c r="G138" i="4"/>
  <c r="D137" i="4"/>
  <c r="E137" i="4"/>
  <c r="F137" i="4"/>
  <c r="G137" i="4"/>
  <c r="D136" i="4"/>
  <c r="E136" i="4"/>
  <c r="F136" i="4"/>
  <c r="G136" i="4"/>
  <c r="D135" i="4"/>
  <c r="E135" i="4"/>
  <c r="F135" i="4"/>
  <c r="G135" i="4"/>
  <c r="D134" i="4"/>
  <c r="E134" i="4"/>
  <c r="F134" i="4"/>
  <c r="G134" i="4"/>
  <c r="D133" i="4"/>
  <c r="E133" i="4"/>
  <c r="F133" i="4"/>
  <c r="G133" i="4"/>
  <c r="D132" i="4"/>
  <c r="E132" i="4"/>
  <c r="F132" i="4"/>
  <c r="G132" i="4"/>
  <c r="D131" i="4"/>
  <c r="E131" i="4"/>
  <c r="F131" i="4"/>
  <c r="G131" i="4"/>
  <c r="D130" i="4"/>
  <c r="E130" i="4"/>
  <c r="F130" i="4"/>
  <c r="G130" i="4"/>
  <c r="D129" i="4"/>
  <c r="E129" i="4"/>
  <c r="F129" i="4"/>
  <c r="G129" i="4"/>
  <c r="D128" i="4"/>
  <c r="E128" i="4"/>
  <c r="F128" i="4"/>
  <c r="G128" i="4"/>
  <c r="D127" i="4"/>
  <c r="E127" i="4"/>
  <c r="F127" i="4"/>
  <c r="G127" i="4"/>
  <c r="D126" i="4"/>
  <c r="E126" i="4"/>
  <c r="F126" i="4"/>
  <c r="G126" i="4"/>
  <c r="D125" i="4"/>
  <c r="E125" i="4"/>
  <c r="F125" i="4"/>
  <c r="G125" i="4"/>
  <c r="D124" i="4"/>
  <c r="E124" i="4"/>
  <c r="F124" i="4"/>
  <c r="G124" i="4"/>
  <c r="D123" i="4"/>
  <c r="E123" i="4"/>
  <c r="F123" i="4"/>
  <c r="G123" i="4"/>
  <c r="D122" i="4"/>
  <c r="E122" i="4"/>
  <c r="F122" i="4"/>
  <c r="G122" i="4"/>
  <c r="D121" i="4"/>
  <c r="E121" i="4"/>
  <c r="F121" i="4"/>
  <c r="G121" i="4"/>
  <c r="D120" i="4"/>
  <c r="E120" i="4"/>
  <c r="F120" i="4"/>
  <c r="G120" i="4"/>
  <c r="D119" i="4"/>
  <c r="E119" i="4"/>
  <c r="F119" i="4"/>
  <c r="G119" i="4"/>
  <c r="D118" i="4"/>
  <c r="E118" i="4"/>
  <c r="F118" i="4"/>
  <c r="G118" i="4"/>
  <c r="D117" i="4"/>
  <c r="E117" i="4"/>
  <c r="F117" i="4"/>
  <c r="G117" i="4"/>
  <c r="D116" i="4"/>
  <c r="E116" i="4"/>
  <c r="F116" i="4"/>
  <c r="G116" i="4"/>
  <c r="D115" i="4"/>
  <c r="E115" i="4"/>
  <c r="F115" i="4"/>
  <c r="G115" i="4"/>
  <c r="D114" i="4"/>
  <c r="E114" i="4"/>
  <c r="F114" i="4"/>
  <c r="G114" i="4"/>
  <c r="D113" i="4"/>
  <c r="E113" i="4"/>
  <c r="F113" i="4"/>
  <c r="G113" i="4"/>
  <c r="D112" i="4"/>
  <c r="E112" i="4"/>
  <c r="F112" i="4"/>
  <c r="G112" i="4"/>
  <c r="D111" i="4"/>
  <c r="E111" i="4"/>
  <c r="F111" i="4"/>
  <c r="G111" i="4"/>
  <c r="D110" i="4"/>
  <c r="E110" i="4"/>
  <c r="F110" i="4"/>
  <c r="G110" i="4"/>
  <c r="D109" i="4"/>
  <c r="E109" i="4"/>
  <c r="F109" i="4"/>
  <c r="G109" i="4"/>
  <c r="D108" i="4"/>
  <c r="E108" i="4"/>
  <c r="F108" i="4"/>
  <c r="G108" i="4"/>
  <c r="D107" i="4"/>
  <c r="E107" i="4"/>
  <c r="F107" i="4"/>
  <c r="G107" i="4"/>
  <c r="D106" i="4"/>
  <c r="E106" i="4"/>
  <c r="F106" i="4"/>
  <c r="G106" i="4"/>
  <c r="D105" i="4"/>
  <c r="E105" i="4"/>
  <c r="F105" i="4"/>
  <c r="G105" i="4"/>
  <c r="D104" i="4"/>
  <c r="E104" i="4"/>
  <c r="F104" i="4"/>
  <c r="G104" i="4"/>
  <c r="D103" i="4"/>
  <c r="E103" i="4"/>
  <c r="F103" i="4"/>
  <c r="G103" i="4"/>
  <c r="D102" i="4"/>
  <c r="E102" i="4"/>
  <c r="F102" i="4"/>
  <c r="G102" i="4"/>
  <c r="D101" i="4"/>
  <c r="E101" i="4"/>
  <c r="F101" i="4"/>
  <c r="G101" i="4"/>
  <c r="D100" i="4"/>
  <c r="E100" i="4"/>
  <c r="F100" i="4"/>
  <c r="G100" i="4"/>
  <c r="D99" i="4"/>
  <c r="E99" i="4"/>
  <c r="F99" i="4"/>
  <c r="G99" i="4"/>
  <c r="D98" i="4"/>
  <c r="E98" i="4"/>
  <c r="F98" i="4"/>
  <c r="G98" i="4"/>
  <c r="D97" i="4"/>
  <c r="E97" i="4"/>
  <c r="F97" i="4"/>
  <c r="G97" i="4"/>
  <c r="D96" i="4"/>
  <c r="E96" i="4"/>
  <c r="F96" i="4"/>
  <c r="G96" i="4"/>
  <c r="D95" i="4"/>
  <c r="E95" i="4"/>
  <c r="F95" i="4"/>
  <c r="G95" i="4"/>
  <c r="D94" i="4"/>
  <c r="E94" i="4"/>
  <c r="F94" i="4"/>
  <c r="G94" i="4"/>
  <c r="D93" i="4"/>
  <c r="E93" i="4"/>
  <c r="F93" i="4"/>
  <c r="G93" i="4"/>
  <c r="D92" i="4"/>
  <c r="E92" i="4"/>
  <c r="F92" i="4"/>
  <c r="G92" i="4"/>
  <c r="D91" i="4"/>
  <c r="E91" i="4"/>
  <c r="F91" i="4"/>
  <c r="G91" i="4"/>
  <c r="D90" i="4"/>
  <c r="E90" i="4"/>
  <c r="F90" i="4"/>
  <c r="G90" i="4"/>
  <c r="D89" i="4"/>
  <c r="E89" i="4"/>
  <c r="F89" i="4"/>
  <c r="G89" i="4"/>
  <c r="D88" i="4"/>
  <c r="E88" i="4"/>
  <c r="F88" i="4"/>
  <c r="G88" i="4"/>
  <c r="D87" i="4"/>
  <c r="E87" i="4"/>
  <c r="F87" i="4"/>
  <c r="G87" i="4"/>
  <c r="D86" i="4"/>
  <c r="E86" i="4"/>
  <c r="F86" i="4"/>
  <c r="G86" i="4"/>
  <c r="D85" i="4"/>
  <c r="E85" i="4"/>
  <c r="F85" i="4"/>
  <c r="G85" i="4"/>
  <c r="D84" i="4"/>
  <c r="E84" i="4"/>
  <c r="F84" i="4"/>
  <c r="G84" i="4"/>
  <c r="D83" i="4"/>
  <c r="E83" i="4"/>
  <c r="F83" i="4"/>
  <c r="G83" i="4"/>
  <c r="D82" i="4"/>
  <c r="E82" i="4"/>
  <c r="F82" i="4"/>
  <c r="G82" i="4"/>
  <c r="D81" i="4"/>
  <c r="E81" i="4"/>
  <c r="F81" i="4"/>
  <c r="G81" i="4"/>
  <c r="D80" i="4"/>
  <c r="E80" i="4"/>
  <c r="F80" i="4"/>
  <c r="G80" i="4"/>
  <c r="D79" i="4"/>
  <c r="E79" i="4"/>
  <c r="F79" i="4"/>
  <c r="G79" i="4"/>
  <c r="D78" i="4"/>
  <c r="E78" i="4"/>
  <c r="F78" i="4"/>
  <c r="G78" i="4"/>
  <c r="D77" i="4"/>
  <c r="E77" i="4"/>
  <c r="F77" i="4"/>
  <c r="G77" i="4"/>
  <c r="D76" i="4"/>
  <c r="E76" i="4"/>
  <c r="F76" i="4"/>
  <c r="G76" i="4"/>
  <c r="D75" i="4"/>
  <c r="E75" i="4"/>
  <c r="F75" i="4"/>
  <c r="G75" i="4"/>
  <c r="D74" i="4"/>
  <c r="E74" i="4"/>
  <c r="F74" i="4"/>
  <c r="G74" i="4"/>
  <c r="D73" i="4"/>
  <c r="E73" i="4"/>
  <c r="F73" i="4"/>
  <c r="G73" i="4"/>
  <c r="D72" i="4"/>
  <c r="E72" i="4"/>
  <c r="F72" i="4"/>
  <c r="G72" i="4"/>
  <c r="D71" i="4"/>
  <c r="E71" i="4"/>
  <c r="F71" i="4"/>
  <c r="G71" i="4"/>
  <c r="D70" i="4"/>
  <c r="E70" i="4"/>
  <c r="F70" i="4"/>
  <c r="G70" i="4"/>
  <c r="D69" i="4"/>
  <c r="E69" i="4"/>
  <c r="F69" i="4"/>
  <c r="G69" i="4"/>
  <c r="D68" i="4"/>
  <c r="E68" i="4"/>
  <c r="F68" i="4"/>
  <c r="G68" i="4"/>
  <c r="D67" i="4"/>
  <c r="E67" i="4"/>
  <c r="F67" i="4"/>
  <c r="G67" i="4"/>
  <c r="D66" i="4"/>
  <c r="E66" i="4"/>
  <c r="F66" i="4"/>
  <c r="G66" i="4"/>
  <c r="D65" i="4"/>
  <c r="E65" i="4"/>
  <c r="F65" i="4"/>
  <c r="G65" i="4"/>
  <c r="D64" i="4"/>
  <c r="E64" i="4"/>
  <c r="F64" i="4"/>
  <c r="G64" i="4"/>
  <c r="D63" i="4"/>
  <c r="E63" i="4"/>
  <c r="F63" i="4"/>
  <c r="G63" i="4"/>
  <c r="D62" i="4"/>
  <c r="E62" i="4"/>
  <c r="F62" i="4"/>
  <c r="G62" i="4"/>
  <c r="D61" i="4"/>
  <c r="E61" i="4"/>
  <c r="F61" i="4"/>
  <c r="G61" i="4"/>
  <c r="D60" i="4"/>
  <c r="E60" i="4"/>
  <c r="F60" i="4"/>
  <c r="G60" i="4"/>
  <c r="D59" i="4"/>
  <c r="E59" i="4"/>
  <c r="F59" i="4"/>
  <c r="G59" i="4"/>
  <c r="D58" i="4"/>
  <c r="E58" i="4"/>
  <c r="F58" i="4"/>
  <c r="G58" i="4"/>
  <c r="D57" i="4"/>
  <c r="E57" i="4"/>
  <c r="F57" i="4"/>
  <c r="G57" i="4"/>
  <c r="D56" i="4"/>
  <c r="E56" i="4"/>
  <c r="F56" i="4"/>
  <c r="G56" i="4"/>
  <c r="D55" i="4"/>
  <c r="E55" i="4"/>
  <c r="F55" i="4"/>
  <c r="G55" i="4"/>
  <c r="D54" i="4"/>
  <c r="E54" i="4"/>
  <c r="F54" i="4"/>
  <c r="G54" i="4"/>
  <c r="D53" i="4"/>
  <c r="E53" i="4"/>
  <c r="F53" i="4"/>
  <c r="G53" i="4"/>
  <c r="D52" i="4"/>
  <c r="E52" i="4"/>
  <c r="F52" i="4"/>
  <c r="G52" i="4"/>
  <c r="D51" i="4"/>
  <c r="E51" i="4"/>
  <c r="F51" i="4"/>
  <c r="G51" i="4"/>
  <c r="D50" i="4"/>
  <c r="E50" i="4"/>
  <c r="F50" i="4"/>
  <c r="G50" i="4"/>
  <c r="D49" i="4"/>
  <c r="E49" i="4"/>
  <c r="F49" i="4"/>
  <c r="G49" i="4"/>
  <c r="D48" i="4"/>
  <c r="E48" i="4"/>
  <c r="F48" i="4"/>
  <c r="G48" i="4"/>
  <c r="D47" i="4"/>
  <c r="E47" i="4"/>
  <c r="F47" i="4"/>
  <c r="G47" i="4"/>
  <c r="D46" i="4"/>
  <c r="E46" i="4"/>
  <c r="F46" i="4"/>
  <c r="G46" i="4"/>
  <c r="D45" i="4"/>
  <c r="E45" i="4"/>
  <c r="F45" i="4"/>
  <c r="G45" i="4"/>
  <c r="D44" i="4"/>
  <c r="E44" i="4"/>
  <c r="F44" i="4"/>
  <c r="G44" i="4"/>
  <c r="D43" i="4"/>
  <c r="E43" i="4"/>
  <c r="F43" i="4"/>
  <c r="G43" i="4"/>
  <c r="D42" i="4"/>
  <c r="E42" i="4"/>
  <c r="F42" i="4"/>
  <c r="G42" i="4"/>
  <c r="D41" i="4"/>
  <c r="E41" i="4"/>
  <c r="F41" i="4"/>
  <c r="G41" i="4"/>
  <c r="D40" i="4"/>
  <c r="E40" i="4"/>
  <c r="F40" i="4"/>
  <c r="G40" i="4"/>
  <c r="D39" i="4"/>
  <c r="E39" i="4"/>
  <c r="F39" i="4"/>
  <c r="G39" i="4"/>
  <c r="D38" i="4"/>
  <c r="E38" i="4"/>
  <c r="F38" i="4"/>
  <c r="G38" i="4"/>
  <c r="D37" i="4"/>
  <c r="E37" i="4"/>
  <c r="F37" i="4"/>
  <c r="G37" i="4"/>
  <c r="D36" i="4"/>
  <c r="E36" i="4"/>
  <c r="F36" i="4"/>
  <c r="G36" i="4"/>
  <c r="D35" i="4"/>
  <c r="E35" i="4"/>
  <c r="F35" i="4"/>
  <c r="G35" i="4"/>
  <c r="D34" i="4"/>
  <c r="E34" i="4"/>
  <c r="F34" i="4"/>
  <c r="G34" i="4"/>
  <c r="D33" i="4"/>
  <c r="E33" i="4"/>
  <c r="F33" i="4"/>
  <c r="G33" i="4"/>
  <c r="D32" i="4"/>
  <c r="E32" i="4"/>
  <c r="F32" i="4"/>
  <c r="G32" i="4"/>
  <c r="D31" i="4"/>
  <c r="E31" i="4"/>
  <c r="F31" i="4"/>
  <c r="G31" i="4"/>
  <c r="D30" i="4"/>
  <c r="E30" i="4"/>
  <c r="F30" i="4"/>
  <c r="G30" i="4"/>
  <c r="D29" i="4"/>
  <c r="E29" i="4"/>
  <c r="F29" i="4"/>
  <c r="G29" i="4"/>
  <c r="D28" i="4"/>
  <c r="E28" i="4"/>
  <c r="F28" i="4"/>
  <c r="G28" i="4"/>
  <c r="D27" i="4"/>
  <c r="E27" i="4"/>
  <c r="F27" i="4"/>
  <c r="G27" i="4"/>
  <c r="D26" i="4"/>
  <c r="E26" i="4"/>
  <c r="F26" i="4"/>
  <c r="G26" i="4"/>
  <c r="D25" i="4"/>
  <c r="E25" i="4"/>
  <c r="F25" i="4"/>
  <c r="G25" i="4"/>
  <c r="D24" i="4"/>
  <c r="E24" i="4"/>
  <c r="F24" i="4"/>
  <c r="G24" i="4"/>
  <c r="D23" i="4"/>
  <c r="E23" i="4"/>
  <c r="F23" i="4"/>
  <c r="G23" i="4"/>
  <c r="D22" i="4"/>
  <c r="E22" i="4"/>
  <c r="F22" i="4"/>
  <c r="G22" i="4"/>
  <c r="D21" i="4"/>
  <c r="E21" i="4"/>
  <c r="F21" i="4"/>
  <c r="G21" i="4"/>
  <c r="D20" i="4"/>
  <c r="E20" i="4"/>
  <c r="F20" i="4"/>
  <c r="G20" i="4"/>
  <c r="D19" i="4"/>
  <c r="E19" i="4"/>
  <c r="F19" i="4"/>
  <c r="G19" i="4"/>
  <c r="D18" i="4"/>
  <c r="E18" i="4"/>
  <c r="F18" i="4"/>
  <c r="G18" i="4"/>
  <c r="L17" i="4"/>
  <c r="J17" i="4"/>
  <c r="D17" i="4"/>
  <c r="E17" i="4"/>
  <c r="F17" i="4"/>
  <c r="G17" i="4"/>
  <c r="D15" i="4"/>
  <c r="E15" i="4"/>
  <c r="F15" i="4"/>
  <c r="G15" i="4"/>
  <c r="N16" i="4"/>
  <c r="D16" i="4"/>
  <c r="E16" i="4"/>
  <c r="F16" i="4"/>
  <c r="G16" i="4"/>
  <c r="D14" i="4"/>
  <c r="E14" i="4"/>
  <c r="F14" i="4"/>
  <c r="G14" i="4"/>
  <c r="N15" i="4"/>
  <c r="D13" i="4"/>
  <c r="E13" i="4"/>
  <c r="F13" i="4"/>
  <c r="G13" i="4"/>
  <c r="N14" i="4"/>
  <c r="D12" i="4"/>
  <c r="E12" i="4"/>
  <c r="F12" i="4"/>
  <c r="G12" i="4"/>
  <c r="N13" i="4"/>
  <c r="D11" i="4"/>
  <c r="E11" i="4"/>
  <c r="F11" i="4"/>
  <c r="G11" i="4"/>
  <c r="N12" i="4"/>
  <c r="D10" i="4"/>
  <c r="E10" i="4"/>
  <c r="F10" i="4"/>
  <c r="G10" i="4"/>
  <c r="N11" i="4"/>
  <c r="D9" i="4"/>
  <c r="E9" i="4"/>
  <c r="F9" i="4"/>
  <c r="G9" i="4"/>
  <c r="N10" i="4"/>
  <c r="D8" i="4"/>
  <c r="E8" i="4"/>
  <c r="F8" i="4"/>
  <c r="G8" i="4"/>
  <c r="N9" i="4"/>
  <c r="D7" i="4"/>
  <c r="E7" i="4"/>
  <c r="F7" i="4"/>
  <c r="G7" i="4"/>
  <c r="N8" i="4"/>
  <c r="D6" i="4"/>
  <c r="E6" i="4"/>
  <c r="F6" i="4"/>
  <c r="G6" i="4"/>
  <c r="N7" i="4"/>
  <c r="D5" i="4"/>
  <c r="E5" i="4"/>
  <c r="F5" i="4"/>
  <c r="G5" i="4"/>
  <c r="N6" i="4"/>
  <c r="D4" i="4"/>
  <c r="E4" i="4"/>
  <c r="F4" i="4"/>
  <c r="G4" i="4"/>
  <c r="N5" i="4"/>
  <c r="D3" i="4"/>
  <c r="E3" i="4"/>
  <c r="F3" i="4"/>
  <c r="G3" i="4"/>
  <c r="N4" i="4"/>
  <c r="D2" i="4"/>
  <c r="E2" i="4"/>
  <c r="F2" i="4"/>
  <c r="G2" i="4"/>
  <c r="N3" i="4"/>
  <c r="N2" i="4"/>
  <c r="D211" i="2"/>
  <c r="E211" i="2"/>
  <c r="F211" i="2"/>
  <c r="G211" i="2"/>
  <c r="D210" i="2"/>
  <c r="E210" i="2"/>
  <c r="F210" i="2"/>
  <c r="G210" i="2"/>
  <c r="D209" i="2"/>
  <c r="E209" i="2"/>
  <c r="F209" i="2"/>
  <c r="G209" i="2"/>
  <c r="D208" i="2"/>
  <c r="E208" i="2"/>
  <c r="F208" i="2"/>
  <c r="G208" i="2"/>
  <c r="D207" i="2"/>
  <c r="E207" i="2"/>
  <c r="F207" i="2"/>
  <c r="G207" i="2"/>
  <c r="D206" i="2"/>
  <c r="E206" i="2"/>
  <c r="F206" i="2"/>
  <c r="G206" i="2"/>
  <c r="D205" i="2"/>
  <c r="E205" i="2"/>
  <c r="F205" i="2"/>
  <c r="G205" i="2"/>
  <c r="D204" i="2"/>
  <c r="E204" i="2"/>
  <c r="F204" i="2"/>
  <c r="G204" i="2"/>
  <c r="D203" i="2"/>
  <c r="E203" i="2"/>
  <c r="F203" i="2"/>
  <c r="G203" i="2"/>
  <c r="D202" i="2"/>
  <c r="E202" i="2"/>
  <c r="F202" i="2"/>
  <c r="G202" i="2"/>
  <c r="D201" i="2"/>
  <c r="E201" i="2"/>
  <c r="F201" i="2"/>
  <c r="G201" i="2"/>
  <c r="D200" i="2"/>
  <c r="E200" i="2"/>
  <c r="F200" i="2"/>
  <c r="G200" i="2"/>
  <c r="D199" i="2"/>
  <c r="E199" i="2"/>
  <c r="F199" i="2"/>
  <c r="G199" i="2"/>
  <c r="D198" i="2"/>
  <c r="E198" i="2"/>
  <c r="F198" i="2"/>
  <c r="G198" i="2"/>
  <c r="D197" i="2"/>
  <c r="E197" i="2"/>
  <c r="F197" i="2"/>
  <c r="G197" i="2"/>
  <c r="D196" i="2"/>
  <c r="E196" i="2"/>
  <c r="F196" i="2"/>
  <c r="G196" i="2"/>
  <c r="D195" i="2"/>
  <c r="E195" i="2"/>
  <c r="F195" i="2"/>
  <c r="G195" i="2"/>
  <c r="D194" i="2"/>
  <c r="E194" i="2"/>
  <c r="F194" i="2"/>
  <c r="G194" i="2"/>
  <c r="D193" i="2"/>
  <c r="E193" i="2"/>
  <c r="F193" i="2"/>
  <c r="G193" i="2"/>
  <c r="D192" i="2"/>
  <c r="E192" i="2"/>
  <c r="F192" i="2"/>
  <c r="G192" i="2"/>
  <c r="D191" i="2"/>
  <c r="E191" i="2"/>
  <c r="F191" i="2"/>
  <c r="G191" i="2"/>
  <c r="D190" i="2"/>
  <c r="E190" i="2"/>
  <c r="F190" i="2"/>
  <c r="G190" i="2"/>
  <c r="D189" i="2"/>
  <c r="E189" i="2"/>
  <c r="F189" i="2"/>
  <c r="G189" i="2"/>
  <c r="D188" i="2"/>
  <c r="E188" i="2"/>
  <c r="F188" i="2"/>
  <c r="G188" i="2"/>
  <c r="D187" i="2"/>
  <c r="E187" i="2"/>
  <c r="F187" i="2"/>
  <c r="G187" i="2"/>
  <c r="D186" i="2"/>
  <c r="E186" i="2"/>
  <c r="F186" i="2"/>
  <c r="G186" i="2"/>
  <c r="D185" i="2"/>
  <c r="E185" i="2"/>
  <c r="F185" i="2"/>
  <c r="G185" i="2"/>
  <c r="D184" i="2"/>
  <c r="E184" i="2"/>
  <c r="F184" i="2"/>
  <c r="G184" i="2"/>
  <c r="D183" i="2"/>
  <c r="E183" i="2"/>
  <c r="F183" i="2"/>
  <c r="G183" i="2"/>
  <c r="D182" i="2"/>
  <c r="E182" i="2"/>
  <c r="F182" i="2"/>
  <c r="G182" i="2"/>
  <c r="D181" i="2"/>
  <c r="E181" i="2"/>
  <c r="F181" i="2"/>
  <c r="G181" i="2"/>
  <c r="D180" i="2"/>
  <c r="E180" i="2"/>
  <c r="F180" i="2"/>
  <c r="G180" i="2"/>
  <c r="D179" i="2"/>
  <c r="E179" i="2"/>
  <c r="F179" i="2"/>
  <c r="G179" i="2"/>
  <c r="D178" i="2"/>
  <c r="E178" i="2"/>
  <c r="F178" i="2"/>
  <c r="G178" i="2"/>
  <c r="D177" i="2"/>
  <c r="E177" i="2"/>
  <c r="F177" i="2"/>
  <c r="G177" i="2"/>
  <c r="D176" i="2"/>
  <c r="E176" i="2"/>
  <c r="F176" i="2"/>
  <c r="G176" i="2"/>
  <c r="D175" i="2"/>
  <c r="E175" i="2"/>
  <c r="F175" i="2"/>
  <c r="G175" i="2"/>
  <c r="D174" i="2"/>
  <c r="E174" i="2"/>
  <c r="F174" i="2"/>
  <c r="G174" i="2"/>
  <c r="D173" i="2"/>
  <c r="E173" i="2"/>
  <c r="F173" i="2"/>
  <c r="G173" i="2"/>
  <c r="D172" i="2"/>
  <c r="E172" i="2"/>
  <c r="F172" i="2"/>
  <c r="G172" i="2"/>
  <c r="D171" i="2"/>
  <c r="E171" i="2"/>
  <c r="F171" i="2"/>
  <c r="G171" i="2"/>
  <c r="D170" i="2"/>
  <c r="E170" i="2"/>
  <c r="F170" i="2"/>
  <c r="G170" i="2"/>
  <c r="D169" i="2"/>
  <c r="E169" i="2"/>
  <c r="F169" i="2"/>
  <c r="G169" i="2"/>
  <c r="D168" i="2"/>
  <c r="E168" i="2"/>
  <c r="F168" i="2"/>
  <c r="G168" i="2"/>
  <c r="D167" i="2"/>
  <c r="E167" i="2"/>
  <c r="F167" i="2"/>
  <c r="G167" i="2"/>
  <c r="D166" i="2"/>
  <c r="E166" i="2"/>
  <c r="F166" i="2"/>
  <c r="G166" i="2"/>
  <c r="D165" i="2"/>
  <c r="E165" i="2"/>
  <c r="F165" i="2"/>
  <c r="G165" i="2"/>
  <c r="D164" i="2"/>
  <c r="E164" i="2"/>
  <c r="F164" i="2"/>
  <c r="G164" i="2"/>
  <c r="D163" i="2"/>
  <c r="E163" i="2"/>
  <c r="F163" i="2"/>
  <c r="G163" i="2"/>
  <c r="D162" i="2"/>
  <c r="E162" i="2"/>
  <c r="F162" i="2"/>
  <c r="G162" i="2"/>
  <c r="D161" i="2"/>
  <c r="E161" i="2"/>
  <c r="F161" i="2"/>
  <c r="G161" i="2"/>
  <c r="D160" i="2"/>
  <c r="E160" i="2"/>
  <c r="F160" i="2"/>
  <c r="G160" i="2"/>
  <c r="D159" i="2"/>
  <c r="E159" i="2"/>
  <c r="F159" i="2"/>
  <c r="G159" i="2"/>
  <c r="D158" i="2"/>
  <c r="E158" i="2"/>
  <c r="F158" i="2"/>
  <c r="G158" i="2"/>
  <c r="D157" i="2"/>
  <c r="E157" i="2"/>
  <c r="F157" i="2"/>
  <c r="G157" i="2"/>
  <c r="D156" i="2"/>
  <c r="E156" i="2"/>
  <c r="F156" i="2"/>
  <c r="G156" i="2"/>
  <c r="D155" i="2"/>
  <c r="E155" i="2"/>
  <c r="F155" i="2"/>
  <c r="G155" i="2"/>
  <c r="D154" i="2"/>
  <c r="E154" i="2"/>
  <c r="F154" i="2"/>
  <c r="G154" i="2"/>
  <c r="D153" i="2"/>
  <c r="E153" i="2"/>
  <c r="F153" i="2"/>
  <c r="G153" i="2"/>
  <c r="D152" i="2"/>
  <c r="E152" i="2"/>
  <c r="F152" i="2"/>
  <c r="G152" i="2"/>
  <c r="D151" i="2"/>
  <c r="E151" i="2"/>
  <c r="F151" i="2"/>
  <c r="G151" i="2"/>
  <c r="D150" i="2"/>
  <c r="E150" i="2"/>
  <c r="F150" i="2"/>
  <c r="G150" i="2"/>
  <c r="D149" i="2"/>
  <c r="E149" i="2"/>
  <c r="F149" i="2"/>
  <c r="G149" i="2"/>
  <c r="D148" i="2"/>
  <c r="E148" i="2"/>
  <c r="F148" i="2"/>
  <c r="G148" i="2"/>
  <c r="D147" i="2"/>
  <c r="E147" i="2"/>
  <c r="F147" i="2"/>
  <c r="G147" i="2"/>
  <c r="D146" i="2"/>
  <c r="E146" i="2"/>
  <c r="F146" i="2"/>
  <c r="G146" i="2"/>
  <c r="D145" i="2"/>
  <c r="E145" i="2"/>
  <c r="F145" i="2"/>
  <c r="G145" i="2"/>
  <c r="D144" i="2"/>
  <c r="E144" i="2"/>
  <c r="F144" i="2"/>
  <c r="G144" i="2"/>
  <c r="D143" i="2"/>
  <c r="E143" i="2"/>
  <c r="F143" i="2"/>
  <c r="G143" i="2"/>
  <c r="D142" i="2"/>
  <c r="E142" i="2"/>
  <c r="F142" i="2"/>
  <c r="G142" i="2"/>
  <c r="D141" i="2"/>
  <c r="E141" i="2"/>
  <c r="F141" i="2"/>
  <c r="G141" i="2"/>
  <c r="D140" i="2"/>
  <c r="E140" i="2"/>
  <c r="F140" i="2"/>
  <c r="G140" i="2"/>
  <c r="D139" i="2"/>
  <c r="E139" i="2"/>
  <c r="F139" i="2"/>
  <c r="G139" i="2"/>
  <c r="D138" i="2"/>
  <c r="E138" i="2"/>
  <c r="F138" i="2"/>
  <c r="G138" i="2"/>
  <c r="D137" i="2"/>
  <c r="E137" i="2"/>
  <c r="F137" i="2"/>
  <c r="G137" i="2"/>
  <c r="D136" i="2"/>
  <c r="E136" i="2"/>
  <c r="F136" i="2"/>
  <c r="G136" i="2"/>
  <c r="D135" i="2"/>
  <c r="E135" i="2"/>
  <c r="F135" i="2"/>
  <c r="G135" i="2"/>
  <c r="D134" i="2"/>
  <c r="E134" i="2"/>
  <c r="F134" i="2"/>
  <c r="G134" i="2"/>
  <c r="D133" i="2"/>
  <c r="E133" i="2"/>
  <c r="F133" i="2"/>
  <c r="G133" i="2"/>
  <c r="D132" i="2"/>
  <c r="E132" i="2"/>
  <c r="F132" i="2"/>
  <c r="G132" i="2"/>
  <c r="D131" i="2"/>
  <c r="E131" i="2"/>
  <c r="F131" i="2"/>
  <c r="G131" i="2"/>
  <c r="D130" i="2"/>
  <c r="E130" i="2"/>
  <c r="F130" i="2"/>
  <c r="G130" i="2"/>
  <c r="D129" i="2"/>
  <c r="E129" i="2"/>
  <c r="F129" i="2"/>
  <c r="G129" i="2"/>
  <c r="D128" i="2"/>
  <c r="E128" i="2"/>
  <c r="F128" i="2"/>
  <c r="G128" i="2"/>
  <c r="D127" i="2"/>
  <c r="E127" i="2"/>
  <c r="F127" i="2"/>
  <c r="G127" i="2"/>
  <c r="D126" i="2"/>
  <c r="E126" i="2"/>
  <c r="F126" i="2"/>
  <c r="G126" i="2"/>
  <c r="D125" i="2"/>
  <c r="E125" i="2"/>
  <c r="F125" i="2"/>
  <c r="G125" i="2"/>
  <c r="D124" i="2"/>
  <c r="E124" i="2"/>
  <c r="F124" i="2"/>
  <c r="G124" i="2"/>
  <c r="D123" i="2"/>
  <c r="E123" i="2"/>
  <c r="F123" i="2"/>
  <c r="G123" i="2"/>
  <c r="D122" i="2"/>
  <c r="E122" i="2"/>
  <c r="F122" i="2"/>
  <c r="G122" i="2"/>
  <c r="D121" i="2"/>
  <c r="E121" i="2"/>
  <c r="F121" i="2"/>
  <c r="G121" i="2"/>
  <c r="D120" i="2"/>
  <c r="E120" i="2"/>
  <c r="F120" i="2"/>
  <c r="G120" i="2"/>
  <c r="D119" i="2"/>
  <c r="E119" i="2"/>
  <c r="F119" i="2"/>
  <c r="G119" i="2"/>
  <c r="D118" i="2"/>
  <c r="E118" i="2"/>
  <c r="F118" i="2"/>
  <c r="G118" i="2"/>
  <c r="D117" i="2"/>
  <c r="E117" i="2"/>
  <c r="F117" i="2"/>
  <c r="G117" i="2"/>
  <c r="D116" i="2"/>
  <c r="E116" i="2"/>
  <c r="F116" i="2"/>
  <c r="G116" i="2"/>
  <c r="D115" i="2"/>
  <c r="E115" i="2"/>
  <c r="F115" i="2"/>
  <c r="G115" i="2"/>
  <c r="D114" i="2"/>
  <c r="E114" i="2"/>
  <c r="F114" i="2"/>
  <c r="G114" i="2"/>
  <c r="D113" i="2"/>
  <c r="E113" i="2"/>
  <c r="F113" i="2"/>
  <c r="G113" i="2"/>
  <c r="D112" i="2"/>
  <c r="E112" i="2"/>
  <c r="F112" i="2"/>
  <c r="G112" i="2"/>
  <c r="D111" i="2"/>
  <c r="E111" i="2"/>
  <c r="F111" i="2"/>
  <c r="G111" i="2"/>
  <c r="D110" i="2"/>
  <c r="E110" i="2"/>
  <c r="F110" i="2"/>
  <c r="G110" i="2"/>
  <c r="D109" i="2"/>
  <c r="E109" i="2"/>
  <c r="F109" i="2"/>
  <c r="G109" i="2"/>
  <c r="D108" i="2"/>
  <c r="E108" i="2"/>
  <c r="F108" i="2"/>
  <c r="G108" i="2"/>
  <c r="D107" i="2"/>
  <c r="E107" i="2"/>
  <c r="F107" i="2"/>
  <c r="G107" i="2"/>
  <c r="D106" i="2"/>
  <c r="E106" i="2"/>
  <c r="F106" i="2"/>
  <c r="G106" i="2"/>
  <c r="D105" i="2"/>
  <c r="E105" i="2"/>
  <c r="F105" i="2"/>
  <c r="G105" i="2"/>
  <c r="D104" i="2"/>
  <c r="E104" i="2"/>
  <c r="F104" i="2"/>
  <c r="G104" i="2"/>
  <c r="D103" i="2"/>
  <c r="E103" i="2"/>
  <c r="F103" i="2"/>
  <c r="G103" i="2"/>
  <c r="D102" i="2"/>
  <c r="E102" i="2"/>
  <c r="F102" i="2"/>
  <c r="G102" i="2"/>
  <c r="D101" i="2"/>
  <c r="E101" i="2"/>
  <c r="F101" i="2"/>
  <c r="G101" i="2"/>
  <c r="D100" i="2"/>
  <c r="E100" i="2"/>
  <c r="F100" i="2"/>
  <c r="G100" i="2"/>
  <c r="D99" i="2"/>
  <c r="E99" i="2"/>
  <c r="F99" i="2"/>
  <c r="G99" i="2"/>
  <c r="D98" i="2"/>
  <c r="E98" i="2"/>
  <c r="F98" i="2"/>
  <c r="G98" i="2"/>
  <c r="D97" i="2"/>
  <c r="E97" i="2"/>
  <c r="F97" i="2"/>
  <c r="G97" i="2"/>
  <c r="D96" i="2"/>
  <c r="E96" i="2"/>
  <c r="F96" i="2"/>
  <c r="G96" i="2"/>
  <c r="D95" i="2"/>
  <c r="E95" i="2"/>
  <c r="F95" i="2"/>
  <c r="G95" i="2"/>
  <c r="D94" i="2"/>
  <c r="E94" i="2"/>
  <c r="F94" i="2"/>
  <c r="G94" i="2"/>
  <c r="D93" i="2"/>
  <c r="E93" i="2"/>
  <c r="F93" i="2"/>
  <c r="G93" i="2"/>
  <c r="D92" i="2"/>
  <c r="E92" i="2"/>
  <c r="F92" i="2"/>
  <c r="G92" i="2"/>
  <c r="D91" i="2"/>
  <c r="E91" i="2"/>
  <c r="F91" i="2"/>
  <c r="G91" i="2"/>
  <c r="D90" i="2"/>
  <c r="E90" i="2"/>
  <c r="F90" i="2"/>
  <c r="G90" i="2"/>
  <c r="D89" i="2"/>
  <c r="E89" i="2"/>
  <c r="F89" i="2"/>
  <c r="G89" i="2"/>
  <c r="D88" i="2"/>
  <c r="E88" i="2"/>
  <c r="F88" i="2"/>
  <c r="G88" i="2"/>
  <c r="D87" i="2"/>
  <c r="E87" i="2"/>
  <c r="F87" i="2"/>
  <c r="G87" i="2"/>
  <c r="D86" i="2"/>
  <c r="E86" i="2"/>
  <c r="F86" i="2"/>
  <c r="G86" i="2"/>
  <c r="D85" i="2"/>
  <c r="E85" i="2"/>
  <c r="F85" i="2"/>
  <c r="G85" i="2"/>
  <c r="D84" i="2"/>
  <c r="E84" i="2"/>
  <c r="F84" i="2"/>
  <c r="G84" i="2"/>
  <c r="D83" i="2"/>
  <c r="E83" i="2"/>
  <c r="F83" i="2"/>
  <c r="G83" i="2"/>
  <c r="D82" i="2"/>
  <c r="E82" i="2"/>
  <c r="F82" i="2"/>
  <c r="G82" i="2"/>
  <c r="D81" i="2"/>
  <c r="E81" i="2"/>
  <c r="F81" i="2"/>
  <c r="G81" i="2"/>
  <c r="D80" i="2"/>
  <c r="E80" i="2"/>
  <c r="F80" i="2"/>
  <c r="G80" i="2"/>
  <c r="D79" i="2"/>
  <c r="E79" i="2"/>
  <c r="F79" i="2"/>
  <c r="G79" i="2"/>
  <c r="D78" i="2"/>
  <c r="E78" i="2"/>
  <c r="F78" i="2"/>
  <c r="G78" i="2"/>
  <c r="D77" i="2"/>
  <c r="E77" i="2"/>
  <c r="F77" i="2"/>
  <c r="G77" i="2"/>
  <c r="D76" i="2"/>
  <c r="E76" i="2"/>
  <c r="F76" i="2"/>
  <c r="G76" i="2"/>
  <c r="D75" i="2"/>
  <c r="E75" i="2"/>
  <c r="F75" i="2"/>
  <c r="G75" i="2"/>
  <c r="D74" i="2"/>
  <c r="E74" i="2"/>
  <c r="F74" i="2"/>
  <c r="G74" i="2"/>
  <c r="D73" i="2"/>
  <c r="E73" i="2"/>
  <c r="F73" i="2"/>
  <c r="G73" i="2"/>
  <c r="D72" i="2"/>
  <c r="E72" i="2"/>
  <c r="F72" i="2"/>
  <c r="G72" i="2"/>
  <c r="D71" i="2"/>
  <c r="E71" i="2"/>
  <c r="F71" i="2"/>
  <c r="G71" i="2"/>
  <c r="D70" i="2"/>
  <c r="E70" i="2"/>
  <c r="F70" i="2"/>
  <c r="G70" i="2"/>
  <c r="D69" i="2"/>
  <c r="E69" i="2"/>
  <c r="F69" i="2"/>
  <c r="G69" i="2"/>
  <c r="D68" i="2"/>
  <c r="E68" i="2"/>
  <c r="F68" i="2"/>
  <c r="G68" i="2"/>
  <c r="D67" i="2"/>
  <c r="E67" i="2"/>
  <c r="F67" i="2"/>
  <c r="G67" i="2"/>
  <c r="D66" i="2"/>
  <c r="E66" i="2"/>
  <c r="F66" i="2"/>
  <c r="G66" i="2"/>
  <c r="D65" i="2"/>
  <c r="E65" i="2"/>
  <c r="F65" i="2"/>
  <c r="G65" i="2"/>
  <c r="D64" i="2"/>
  <c r="E64" i="2"/>
  <c r="F64" i="2"/>
  <c r="G64" i="2"/>
  <c r="D63" i="2"/>
  <c r="E63" i="2"/>
  <c r="F63" i="2"/>
  <c r="G63" i="2"/>
  <c r="D62" i="2"/>
  <c r="E62" i="2"/>
  <c r="F62" i="2"/>
  <c r="G62" i="2"/>
  <c r="D61" i="2"/>
  <c r="E61" i="2"/>
  <c r="F61" i="2"/>
  <c r="G61" i="2"/>
  <c r="D60" i="2"/>
  <c r="E60" i="2"/>
  <c r="F60" i="2"/>
  <c r="G60" i="2"/>
  <c r="D59" i="2"/>
  <c r="E59" i="2"/>
  <c r="F59" i="2"/>
  <c r="G59" i="2"/>
  <c r="D58" i="2"/>
  <c r="E58" i="2"/>
  <c r="F58" i="2"/>
  <c r="G58" i="2"/>
  <c r="D57" i="2"/>
  <c r="E57" i="2"/>
  <c r="F57" i="2"/>
  <c r="G57" i="2"/>
  <c r="D56" i="2"/>
  <c r="E56" i="2"/>
  <c r="F56" i="2"/>
  <c r="G56" i="2"/>
  <c r="D55" i="2"/>
  <c r="E55" i="2"/>
  <c r="F55" i="2"/>
  <c r="G55" i="2"/>
  <c r="D54" i="2"/>
  <c r="E54" i="2"/>
  <c r="F54" i="2"/>
  <c r="G54" i="2"/>
  <c r="D53" i="2"/>
  <c r="E53" i="2"/>
  <c r="F53" i="2"/>
  <c r="G53" i="2"/>
  <c r="D52" i="2"/>
  <c r="E52" i="2"/>
  <c r="F52" i="2"/>
  <c r="G52" i="2"/>
  <c r="D51" i="2"/>
  <c r="E51" i="2"/>
  <c r="F51" i="2"/>
  <c r="G51" i="2"/>
  <c r="D50" i="2"/>
  <c r="E50" i="2"/>
  <c r="F50" i="2"/>
  <c r="G50" i="2"/>
  <c r="D49" i="2"/>
  <c r="E49" i="2"/>
  <c r="F49" i="2"/>
  <c r="G49" i="2"/>
  <c r="D48" i="2"/>
  <c r="E48" i="2"/>
  <c r="F48" i="2"/>
  <c r="G48" i="2"/>
  <c r="D47" i="2"/>
  <c r="E47" i="2"/>
  <c r="F47" i="2"/>
  <c r="G47" i="2"/>
  <c r="D46" i="2"/>
  <c r="E46" i="2"/>
  <c r="F46" i="2"/>
  <c r="G46" i="2"/>
  <c r="D45" i="2"/>
  <c r="E45" i="2"/>
  <c r="F45" i="2"/>
  <c r="G45" i="2"/>
  <c r="D44" i="2"/>
  <c r="E44" i="2"/>
  <c r="F44" i="2"/>
  <c r="G44" i="2"/>
  <c r="D43" i="2"/>
  <c r="E43" i="2"/>
  <c r="F43" i="2"/>
  <c r="G43" i="2"/>
  <c r="D42" i="2"/>
  <c r="E42" i="2"/>
  <c r="F42" i="2"/>
  <c r="G42" i="2"/>
  <c r="D41" i="2"/>
  <c r="E41" i="2"/>
  <c r="F41" i="2"/>
  <c r="G41" i="2"/>
  <c r="D40" i="2"/>
  <c r="E40" i="2"/>
  <c r="F40" i="2"/>
  <c r="G40" i="2"/>
  <c r="D39" i="2"/>
  <c r="E39" i="2"/>
  <c r="F39" i="2"/>
  <c r="G39" i="2"/>
  <c r="D38" i="2"/>
  <c r="E38" i="2"/>
  <c r="F38" i="2"/>
  <c r="G38" i="2"/>
  <c r="D37" i="2"/>
  <c r="E37" i="2"/>
  <c r="F37" i="2"/>
  <c r="G37" i="2"/>
  <c r="D36" i="2"/>
  <c r="E36" i="2"/>
  <c r="F36" i="2"/>
  <c r="G36" i="2"/>
  <c r="D35" i="2"/>
  <c r="E35" i="2"/>
  <c r="F35" i="2"/>
  <c r="G35" i="2"/>
  <c r="D34" i="2"/>
  <c r="E34" i="2"/>
  <c r="F34" i="2"/>
  <c r="G34" i="2"/>
  <c r="D33" i="2"/>
  <c r="E33" i="2"/>
  <c r="F33" i="2"/>
  <c r="G33" i="2"/>
  <c r="D32" i="2"/>
  <c r="E32" i="2"/>
  <c r="F32" i="2"/>
  <c r="G32" i="2"/>
  <c r="D31" i="2"/>
  <c r="E31" i="2"/>
  <c r="F31" i="2"/>
  <c r="G31" i="2"/>
  <c r="D30" i="2"/>
  <c r="E30" i="2"/>
  <c r="F30" i="2"/>
  <c r="G30" i="2"/>
  <c r="D29" i="2"/>
  <c r="E29" i="2"/>
  <c r="F29" i="2"/>
  <c r="G29" i="2"/>
  <c r="D28" i="2"/>
  <c r="E28" i="2"/>
  <c r="F28" i="2"/>
  <c r="G28" i="2"/>
  <c r="D27" i="2"/>
  <c r="E27" i="2"/>
  <c r="F27" i="2"/>
  <c r="G27" i="2"/>
  <c r="D26" i="2"/>
  <c r="E26" i="2"/>
  <c r="F26" i="2"/>
  <c r="G26" i="2"/>
  <c r="D25" i="2"/>
  <c r="E25" i="2"/>
  <c r="F25" i="2"/>
  <c r="G25" i="2"/>
  <c r="D24" i="2"/>
  <c r="E24" i="2"/>
  <c r="F24" i="2"/>
  <c r="G24" i="2"/>
  <c r="D23" i="2"/>
  <c r="E23" i="2"/>
  <c r="F23" i="2"/>
  <c r="G23" i="2"/>
  <c r="D22" i="2"/>
  <c r="E22" i="2"/>
  <c r="F22" i="2"/>
  <c r="G22" i="2"/>
  <c r="D21" i="2"/>
  <c r="E21" i="2"/>
  <c r="F21" i="2"/>
  <c r="G21" i="2"/>
  <c r="D20" i="2"/>
  <c r="E20" i="2"/>
  <c r="F20" i="2"/>
  <c r="G20" i="2"/>
  <c r="J19" i="2"/>
  <c r="D19" i="2"/>
  <c r="E19" i="2"/>
  <c r="F19" i="2"/>
  <c r="G19" i="2"/>
  <c r="D18" i="2"/>
  <c r="E18" i="2"/>
  <c r="F18" i="2"/>
  <c r="G18" i="2"/>
  <c r="L17" i="2"/>
  <c r="J17" i="2"/>
  <c r="D17" i="2"/>
  <c r="E17" i="2"/>
  <c r="F17" i="2"/>
  <c r="G17" i="2"/>
  <c r="D15" i="2"/>
  <c r="E15" i="2"/>
  <c r="F15" i="2"/>
  <c r="G15" i="2"/>
  <c r="N16" i="2"/>
  <c r="D16" i="2"/>
  <c r="E16" i="2"/>
  <c r="F16" i="2"/>
  <c r="G16" i="2"/>
  <c r="D14" i="2"/>
  <c r="E14" i="2"/>
  <c r="F14" i="2"/>
  <c r="G14" i="2"/>
  <c r="N15" i="2"/>
  <c r="D13" i="2"/>
  <c r="E13" i="2"/>
  <c r="F13" i="2"/>
  <c r="G13" i="2"/>
  <c r="N14" i="2"/>
  <c r="D12" i="2"/>
  <c r="E12" i="2"/>
  <c r="F12" i="2"/>
  <c r="G12" i="2"/>
  <c r="N13" i="2"/>
  <c r="D11" i="2"/>
  <c r="E11" i="2"/>
  <c r="F11" i="2"/>
  <c r="G11" i="2"/>
  <c r="N12" i="2"/>
  <c r="D10" i="2"/>
  <c r="E10" i="2"/>
  <c r="F10" i="2"/>
  <c r="G10" i="2"/>
  <c r="N11" i="2"/>
  <c r="D9" i="2"/>
  <c r="E9" i="2"/>
  <c r="F9" i="2"/>
  <c r="G9" i="2"/>
  <c r="N10" i="2"/>
  <c r="D8" i="2"/>
  <c r="E8" i="2"/>
  <c r="F8" i="2"/>
  <c r="G8" i="2"/>
  <c r="N9" i="2"/>
  <c r="D7" i="2"/>
  <c r="E7" i="2"/>
  <c r="F7" i="2"/>
  <c r="G7" i="2"/>
  <c r="N8" i="2"/>
  <c r="D6" i="2"/>
  <c r="E6" i="2"/>
  <c r="F6" i="2"/>
  <c r="G6" i="2"/>
  <c r="N7" i="2"/>
  <c r="D5" i="2"/>
  <c r="E5" i="2"/>
  <c r="F5" i="2"/>
  <c r="G5" i="2"/>
  <c r="N6" i="2"/>
  <c r="D4" i="2"/>
  <c r="E4" i="2"/>
  <c r="F4" i="2"/>
  <c r="G4" i="2"/>
  <c r="N5" i="2"/>
  <c r="D3" i="2"/>
  <c r="E3" i="2"/>
  <c r="F3" i="2"/>
  <c r="G3" i="2"/>
  <c r="N4" i="2"/>
  <c r="D2" i="2"/>
  <c r="E2" i="2"/>
  <c r="F2" i="2"/>
  <c r="G2" i="2"/>
  <c r="N3" i="2"/>
  <c r="N2" i="2"/>
  <c r="F2" i="1"/>
  <c r="G2" i="1"/>
  <c r="E2" i="1"/>
  <c r="F16" i="1"/>
  <c r="G16" i="1"/>
  <c r="F30" i="1"/>
  <c r="G30" i="1"/>
  <c r="F44" i="1"/>
  <c r="G44" i="1"/>
  <c r="F58" i="1"/>
  <c r="G58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N2" i="1"/>
  <c r="J19" i="1"/>
  <c r="D15" i="1"/>
  <c r="E15" i="1"/>
  <c r="D29" i="1"/>
  <c r="E29" i="1"/>
  <c r="D43" i="1"/>
  <c r="E43" i="1"/>
  <c r="D57" i="1"/>
  <c r="E57" i="1"/>
  <c r="D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N1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L17" i="1"/>
  <c r="J17" i="1"/>
</calcChain>
</file>

<file path=xl/comments1.xml><?xml version="1.0" encoding="utf-8"?>
<comments xmlns="http://schemas.openxmlformats.org/spreadsheetml/2006/main">
  <authors>
    <author>Rachel Lu</author>
  </authors>
  <commentList>
    <comment ref="J25" authorId="0">
      <text>
        <r>
          <rPr>
            <b/>
            <sz val="14"/>
            <color indexed="81"/>
            <rFont val="Calibri"/>
          </rPr>
          <t>Decision Variables - in yellow
Objective Function - in orange
Data - in blue
Constraints - in red
Is Data &gt; 10? = IF(ShortestPath&lt;=10,1,0)
returns 1 if shortest path is less than or equal to 10, 0 if not
Keep only the data that is &lt;10 = ShortestPath*Is Data&gt;10
replaces all data greater than 10 with 0
SP after Building = Keep only the data that is &lt;10*Build/Don'tBuild 
indicates whether or not the SP from node i is based on if a fire station is built at the node i
Sum of Shortest Paths for each Node after Building = =SUMIF(To,Node,SPafterB)+SUMIF(From,Node,SpafterB)
sums up the total time traveled to get to node i from all the different active shortest paths</t>
        </r>
      </text>
    </comment>
  </commentList>
</comments>
</file>

<file path=xl/comments2.xml><?xml version="1.0" encoding="utf-8"?>
<comments xmlns="http://schemas.openxmlformats.org/spreadsheetml/2006/main">
  <authors>
    <author>Rachel Lu</author>
  </authors>
  <commentList>
    <comment ref="J25" authorId="0">
      <text>
        <r>
          <rPr>
            <b/>
            <sz val="14"/>
            <color indexed="81"/>
            <rFont val="Calibri"/>
          </rPr>
          <t>Decision Variables - in yellow
Objective Function - in orange
Data - in blue
Constraints - in red
Is Data &gt; 10? = IF(ShortestPath&lt;=10,1,0)
returns 1 if shortest path is less than or equal to 10, 0 if not
Keep only the data that is &lt;10 = ShortestPath*Is Data&gt;10
replaces all data greater than 10 with 0
SP after Building = Keep only the data that is &lt;10*Build/Don'tBuild 
indicates whether or not the SP from node i is based on if a fire station is built at the node i
Sum of Shortest Paths for each Node after Building = =SUMIF(To,Node,SPafterB)+SUMIF(From,Node,SpafterB)
sums up the total time traveled to get to node i from all the different active shortest paths</t>
        </r>
      </text>
    </comment>
  </commentList>
</comments>
</file>

<file path=xl/comments3.xml><?xml version="1.0" encoding="utf-8"?>
<comments xmlns="http://schemas.openxmlformats.org/spreadsheetml/2006/main">
  <authors>
    <author>Rachel Lu</author>
  </authors>
  <commentList>
    <comment ref="J25" authorId="0">
      <text>
        <r>
          <rPr>
            <b/>
            <sz val="14"/>
            <color indexed="81"/>
            <rFont val="Calibri"/>
          </rPr>
          <t>Decision Variables - in yellow
Objective Function - in orange
Data - in blue
Constraints - in red
Is Data &gt; 10? = IF(ShortestPath&lt;=10,1,0)
returns 1 if shortest path is less than or equal to 10, 0 if not
Keep only the data that is &lt;10 = ShortestPath*Is Data&gt;10
replaces all data greater than 10 with 0
SP after Building = Keep only the data that is &lt;10*Build/Don'tBuild 
indicates whether or not the SP from node i is based on if a fire station is built at the node i
Sum of Shortest Paths for each Node after Building = =SUMIF(To,Node,SPafterB)+SUMIF(From,Node,SpafterB)
sums up the total time traveled to get to node i from all the different active shortest paths</t>
        </r>
      </text>
    </comment>
  </commentList>
</comments>
</file>

<file path=xl/sharedStrings.xml><?xml version="1.0" encoding="utf-8"?>
<sst xmlns="http://schemas.openxmlformats.org/spreadsheetml/2006/main" count="1395" uniqueCount="31">
  <si>
    <t>From</t>
  </si>
  <si>
    <t>To</t>
  </si>
  <si>
    <t>Shortest Path (Time)</t>
  </si>
  <si>
    <t>Is Data &gt;10?</t>
  </si>
  <si>
    <t>Build/Don't Build? (from DV)</t>
  </si>
  <si>
    <t>SP after Building</t>
  </si>
  <si>
    <t>Nodes</t>
  </si>
  <si>
    <t>Build/ don't build</t>
  </si>
  <si>
    <t>Is the node covered?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</si>
  <si>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</si>
  <si>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</si>
  <si>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</si>
  <si>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</si>
  <si>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</si>
  <si>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</si>
  <si>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</si>
  <si>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</si>
  <si>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</si>
  <si>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</si>
  <si>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</si>
  <si>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</si>
  <si>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</si>
  <si>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</si>
  <si>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</si>
  <si>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=</t>
  </si>
  <si>
    <t>&lt;=</t>
  </si>
  <si>
    <t>Max # allowable stations</t>
  </si>
  <si>
    <t>Sum of Shortest Paths for each Node after Building</t>
  </si>
  <si>
    <t>Budget</t>
  </si>
  <si>
    <t>Cost per fire station</t>
  </si>
  <si>
    <t>Keep only the data that is 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</si>
</sst>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indexed="8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Border="1"/>
    <xf numFmtId="0" fontId="0" fillId="2" borderId="0" xfId="0" applyFill="1"/>
    <xf numFmtId="0" fontId="3" fillId="2" borderId="0" xfId="0" applyFont="1" applyFill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0" xfId="0" applyFill="1"/>
    <xf numFmtId="0" fontId="2" fillId="3" borderId="0" xfId="0" applyFont="1" applyFill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7" xfId="0" applyFill="1" applyBorder="1"/>
    <xf numFmtId="164" fontId="0" fillId="6" borderId="0" xfId="1" applyNumberFormat="1" applyFont="1" applyFill="1"/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0" fillId="7" borderId="0" xfId="0" applyFill="1"/>
    <xf numFmtId="0" fontId="0" fillId="8" borderId="0" xfId="0" applyFill="1"/>
  </cellXfs>
  <cellStyles count="4">
    <cellStyle name="Currency" xfId="1" builtinId="4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chel/Downloads/Decision-Models-Project-v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chel/Downloads/Decision%20Models%20Projec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x Coverage"/>
      <sheetName val="New Approach"/>
      <sheetName val="New Approach (2)"/>
    </sheetNames>
    <sheetDataSet>
      <sheetData sheetId="0">
        <row r="2">
          <cell r="D2">
            <v>0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D11">
            <v>1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1</v>
          </cell>
        </row>
        <row r="15">
          <cell r="D15">
            <v>1</v>
          </cell>
        </row>
        <row r="16">
          <cell r="D16">
            <v>1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1</v>
          </cell>
        </row>
        <row r="45">
          <cell r="D45">
            <v>1</v>
          </cell>
        </row>
        <row r="46">
          <cell r="D46">
            <v>1</v>
          </cell>
        </row>
        <row r="47">
          <cell r="D47">
            <v>1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t Coverage"/>
      <sheetName val="Max coverage"/>
      <sheetName val="Max coverage (2)"/>
      <sheetName val="Max coverage (3)"/>
      <sheetName val="Max coverage (4)"/>
      <sheetName val="Max coverage (5)"/>
    </sheetNames>
    <sheetDataSet>
      <sheetData sheetId="0"/>
      <sheetData sheetId="1">
        <row r="2">
          <cell r="A2" t="str">
            <v>A</v>
          </cell>
          <cell r="B2" t="str">
            <v>B</v>
          </cell>
          <cell r="C2">
            <v>3</v>
          </cell>
        </row>
        <row r="3">
          <cell r="A3" t="str">
            <v>A</v>
          </cell>
          <cell r="B3" t="str">
            <v>C</v>
          </cell>
          <cell r="C3">
            <v>5</v>
          </cell>
        </row>
        <row r="4">
          <cell r="A4" t="str">
            <v>A</v>
          </cell>
          <cell r="B4" t="str">
            <v>D</v>
          </cell>
          <cell r="C4">
            <v>3</v>
          </cell>
        </row>
        <row r="5">
          <cell r="A5" t="str">
            <v>B</v>
          </cell>
          <cell r="B5" t="str">
            <v>A</v>
          </cell>
          <cell r="C5">
            <v>3</v>
          </cell>
        </row>
        <row r="6">
          <cell r="A6" t="str">
            <v>B</v>
          </cell>
          <cell r="B6" t="str">
            <v>C</v>
          </cell>
          <cell r="C6">
            <v>4</v>
          </cell>
        </row>
        <row r="7">
          <cell r="A7" t="str">
            <v>B</v>
          </cell>
          <cell r="B7" t="str">
            <v>F</v>
          </cell>
          <cell r="C7">
            <v>5</v>
          </cell>
        </row>
        <row r="8">
          <cell r="A8" t="str">
            <v>C</v>
          </cell>
          <cell r="B8" t="str">
            <v>A</v>
          </cell>
          <cell r="C8">
            <v>5</v>
          </cell>
        </row>
        <row r="9">
          <cell r="A9" t="str">
            <v>C</v>
          </cell>
          <cell r="B9" t="str">
            <v>B</v>
          </cell>
          <cell r="C9">
            <v>4</v>
          </cell>
        </row>
        <row r="10">
          <cell r="A10" t="str">
            <v>C</v>
          </cell>
          <cell r="B10" t="str">
            <v>E</v>
          </cell>
          <cell r="C10">
            <v>2</v>
          </cell>
        </row>
        <row r="11">
          <cell r="A11" t="str">
            <v>C</v>
          </cell>
          <cell r="B11" t="str">
            <v>G</v>
          </cell>
          <cell r="C11">
            <v>8</v>
          </cell>
        </row>
        <row r="12">
          <cell r="A12" t="str">
            <v>D</v>
          </cell>
          <cell r="B12" t="str">
            <v>A</v>
          </cell>
          <cell r="C12">
            <v>3</v>
          </cell>
        </row>
        <row r="13">
          <cell r="A13" t="str">
            <v>D</v>
          </cell>
          <cell r="B13" t="str">
            <v>G</v>
          </cell>
          <cell r="C13">
            <v>3</v>
          </cell>
        </row>
        <row r="14">
          <cell r="A14" t="str">
            <v>E</v>
          </cell>
          <cell r="B14" t="str">
            <v>C</v>
          </cell>
          <cell r="C14">
            <v>2</v>
          </cell>
        </row>
        <row r="15">
          <cell r="A15" t="str">
            <v>E</v>
          </cell>
          <cell r="B15" t="str">
            <v>F</v>
          </cell>
          <cell r="C15">
            <v>4</v>
          </cell>
        </row>
        <row r="16">
          <cell r="A16" t="str">
            <v>E</v>
          </cell>
          <cell r="B16" t="str">
            <v>H</v>
          </cell>
          <cell r="C16">
            <v>4</v>
          </cell>
        </row>
        <row r="17">
          <cell r="A17" t="str">
            <v>G</v>
          </cell>
          <cell r="B17" t="str">
            <v>C</v>
          </cell>
          <cell r="C17">
            <v>8</v>
          </cell>
        </row>
        <row r="18">
          <cell r="A18" t="str">
            <v>G</v>
          </cell>
          <cell r="B18" t="str">
            <v>D</v>
          </cell>
          <cell r="C18">
            <v>3</v>
          </cell>
        </row>
        <row r="19">
          <cell r="A19" t="str">
            <v>G</v>
          </cell>
          <cell r="B19" t="str">
            <v>H</v>
          </cell>
          <cell r="C19">
            <v>6</v>
          </cell>
        </row>
        <row r="20">
          <cell r="A20" t="str">
            <v>F</v>
          </cell>
          <cell r="B20" t="str">
            <v>B</v>
          </cell>
          <cell r="C20">
            <v>5</v>
          </cell>
        </row>
        <row r="21">
          <cell r="A21" t="str">
            <v>F</v>
          </cell>
          <cell r="B21" t="str">
            <v>E</v>
          </cell>
          <cell r="C21">
            <v>4</v>
          </cell>
        </row>
        <row r="22">
          <cell r="A22" t="str">
            <v>F</v>
          </cell>
          <cell r="B22" t="str">
            <v>H</v>
          </cell>
          <cell r="C22">
            <v>2</v>
          </cell>
        </row>
        <row r="23">
          <cell r="A23" t="str">
            <v>H</v>
          </cell>
          <cell r="B23" t="str">
            <v>F</v>
          </cell>
          <cell r="C23">
            <v>2</v>
          </cell>
        </row>
        <row r="24">
          <cell r="A24" t="str">
            <v>H</v>
          </cell>
          <cell r="B24" t="str">
            <v>E</v>
          </cell>
          <cell r="C24">
            <v>4</v>
          </cell>
        </row>
        <row r="25">
          <cell r="A25" t="str">
            <v>H</v>
          </cell>
          <cell r="B25" t="str">
            <v>G</v>
          </cell>
          <cell r="C25">
            <v>6</v>
          </cell>
        </row>
        <row r="26">
          <cell r="A26" t="str">
            <v>H</v>
          </cell>
          <cell r="B26" t="str">
            <v>I</v>
          </cell>
          <cell r="C26">
            <v>50</v>
          </cell>
        </row>
        <row r="27">
          <cell r="A27" t="str">
            <v>I</v>
          </cell>
          <cell r="B27" t="str">
            <v>J</v>
          </cell>
          <cell r="C27">
            <v>5</v>
          </cell>
        </row>
        <row r="28">
          <cell r="A28" t="str">
            <v>I</v>
          </cell>
          <cell r="B28" t="str">
            <v>M</v>
          </cell>
          <cell r="C28">
            <v>3</v>
          </cell>
        </row>
        <row r="29">
          <cell r="A29" t="str">
            <v>I</v>
          </cell>
          <cell r="B29" t="str">
            <v>K</v>
          </cell>
          <cell r="C29">
            <v>3</v>
          </cell>
        </row>
        <row r="30">
          <cell r="A30" t="str">
            <v>I</v>
          </cell>
          <cell r="B30" t="str">
            <v>H</v>
          </cell>
          <cell r="C30">
            <v>10</v>
          </cell>
        </row>
        <row r="31">
          <cell r="A31" t="str">
            <v>J</v>
          </cell>
          <cell r="B31" t="str">
            <v>I</v>
          </cell>
          <cell r="C31">
            <v>5</v>
          </cell>
        </row>
        <row r="32">
          <cell r="A32" t="str">
            <v>J</v>
          </cell>
          <cell r="B32" t="str">
            <v>L</v>
          </cell>
          <cell r="C32">
            <v>2</v>
          </cell>
        </row>
        <row r="33">
          <cell r="A33" t="str">
            <v>J</v>
          </cell>
          <cell r="B33" t="str">
            <v>N</v>
          </cell>
          <cell r="C33">
            <v>4</v>
          </cell>
        </row>
        <row r="34">
          <cell r="A34" t="str">
            <v>M</v>
          </cell>
          <cell r="B34" t="str">
            <v>I</v>
          </cell>
          <cell r="C34">
            <v>3</v>
          </cell>
        </row>
        <row r="35">
          <cell r="A35" t="str">
            <v>M</v>
          </cell>
          <cell r="B35" t="str">
            <v>L</v>
          </cell>
          <cell r="C35">
            <v>4</v>
          </cell>
        </row>
        <row r="36">
          <cell r="A36" t="str">
            <v>M</v>
          </cell>
          <cell r="B36" t="str">
            <v>O</v>
          </cell>
          <cell r="C36">
            <v>3</v>
          </cell>
        </row>
        <row r="37">
          <cell r="A37" t="str">
            <v>K</v>
          </cell>
          <cell r="B37" t="str">
            <v>I</v>
          </cell>
          <cell r="C37">
            <v>3</v>
          </cell>
        </row>
        <row r="38">
          <cell r="A38" t="str">
            <v>K</v>
          </cell>
          <cell r="B38" t="str">
            <v>O</v>
          </cell>
          <cell r="C38">
            <v>6</v>
          </cell>
        </row>
        <row r="39">
          <cell r="A39" t="str">
            <v>L</v>
          </cell>
          <cell r="B39" t="str">
            <v>J</v>
          </cell>
          <cell r="C39">
            <v>2</v>
          </cell>
        </row>
        <row r="40">
          <cell r="A40" t="str">
            <v>L</v>
          </cell>
          <cell r="B40" t="str">
            <v>M</v>
          </cell>
          <cell r="C40">
            <v>4</v>
          </cell>
        </row>
        <row r="41">
          <cell r="A41" t="str">
            <v>L</v>
          </cell>
          <cell r="B41" t="str">
            <v>O</v>
          </cell>
          <cell r="C41">
            <v>5</v>
          </cell>
        </row>
        <row r="42">
          <cell r="A42" t="str">
            <v>N</v>
          </cell>
          <cell r="B42" t="str">
            <v>J</v>
          </cell>
          <cell r="C42">
            <v>4</v>
          </cell>
        </row>
        <row r="43">
          <cell r="A43" t="str">
            <v>N</v>
          </cell>
          <cell r="B43" t="str">
            <v>O</v>
          </cell>
          <cell r="C43">
            <v>3</v>
          </cell>
        </row>
        <row r="44">
          <cell r="A44" t="str">
            <v>O</v>
          </cell>
          <cell r="B44" t="str">
            <v>N</v>
          </cell>
          <cell r="C44">
            <v>3</v>
          </cell>
        </row>
        <row r="45">
          <cell r="A45" t="str">
            <v>O</v>
          </cell>
          <cell r="B45" t="str">
            <v>L</v>
          </cell>
          <cell r="C45">
            <v>5</v>
          </cell>
        </row>
        <row r="46">
          <cell r="A46" t="str">
            <v>O</v>
          </cell>
          <cell r="B46" t="str">
            <v>M</v>
          </cell>
          <cell r="C46">
            <v>3</v>
          </cell>
        </row>
        <row r="47">
          <cell r="A47" t="str">
            <v>O</v>
          </cell>
          <cell r="B47" t="str">
            <v>K</v>
          </cell>
          <cell r="C47">
            <v>6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1"/>
  <sheetViews>
    <sheetView tabSelected="1" workbookViewId="0">
      <pane ySplit="1" topLeftCell="A2" activePane="bottomLeft" state="frozen"/>
      <selection pane="bottomLeft" activeCell="I5" sqref="I5"/>
    </sheetView>
  </sheetViews>
  <sheetFormatPr baseColWidth="10" defaultRowHeight="15" x14ac:dyDescent="0"/>
  <cols>
    <col min="3" max="3" width="14.5" customWidth="1"/>
    <col min="4" max="4" width="11.33203125" style="17" bestFit="1" customWidth="1"/>
    <col min="5" max="5" width="18.5" style="17" customWidth="1"/>
    <col min="6" max="6" width="16.5" bestFit="1" customWidth="1"/>
    <col min="7" max="7" width="15.5" customWidth="1"/>
    <col min="8" max="8" width="6.83203125" customWidth="1"/>
    <col min="9" max="9" width="21" customWidth="1"/>
    <col min="10" max="10" width="14.1640625" bestFit="1" customWidth="1"/>
    <col min="12" max="12" width="15.1640625" customWidth="1"/>
    <col min="13" max="13" width="4.1640625" customWidth="1"/>
    <col min="14" max="14" width="24.1640625" customWidth="1"/>
  </cols>
  <sheetData>
    <row r="1" spans="1:14" ht="30">
      <c r="A1" s="1" t="s">
        <v>0</v>
      </c>
      <c r="B1" s="1" t="s">
        <v>1</v>
      </c>
      <c r="C1" s="26" t="s">
        <v>2</v>
      </c>
      <c r="D1" s="2" t="s">
        <v>3</v>
      </c>
      <c r="E1" s="27" t="s">
        <v>30</v>
      </c>
      <c r="F1" s="1" t="s">
        <v>4</v>
      </c>
      <c r="G1" s="1" t="s">
        <v>5</v>
      </c>
      <c r="I1" s="1" t="s">
        <v>6</v>
      </c>
      <c r="J1" s="26" t="s">
        <v>7</v>
      </c>
      <c r="K1" s="1"/>
      <c r="L1" s="26" t="s">
        <v>8</v>
      </c>
      <c r="N1" s="26" t="s">
        <v>27</v>
      </c>
    </row>
    <row r="2" spans="1:14">
      <c r="A2" s="3" t="s">
        <v>9</v>
      </c>
      <c r="B2" s="4" t="s">
        <v>10</v>
      </c>
      <c r="C2" s="22">
        <v>3</v>
      </c>
      <c r="D2" s="5">
        <f>IF(C2&lt;=10,1,0)</f>
        <v>1</v>
      </c>
      <c r="E2" s="19">
        <f>C2*D2</f>
        <v>3</v>
      </c>
      <c r="F2" s="4">
        <f t="shared" ref="F2:F15" si="0">nodeA</f>
        <v>0</v>
      </c>
      <c r="G2" s="6">
        <f>E2*F2</f>
        <v>0</v>
      </c>
      <c r="I2" t="s">
        <v>9</v>
      </c>
      <c r="J2" s="7">
        <v>0</v>
      </c>
      <c r="L2" s="8">
        <v>1</v>
      </c>
      <c r="M2" t="s">
        <v>25</v>
      </c>
      <c r="N2" s="28">
        <f>SUMIF(To,I2,SPafterB)+SUMIF(From,I2,SPafterB)</f>
        <v>7</v>
      </c>
    </row>
    <row r="3" spans="1:14">
      <c r="A3" s="9" t="s">
        <v>9</v>
      </c>
      <c r="B3" s="10" t="s">
        <v>11</v>
      </c>
      <c r="C3" s="23">
        <v>4</v>
      </c>
      <c r="D3" s="11">
        <f t="shared" ref="D3:D66" si="1">IF(C3&lt;=10,1,0)</f>
        <v>1</v>
      </c>
      <c r="E3" s="20">
        <f t="shared" ref="E3:E66" si="2">C3*D3</f>
        <v>4</v>
      </c>
      <c r="F3" s="10">
        <f t="shared" si="0"/>
        <v>0</v>
      </c>
      <c r="G3" s="12">
        <f t="shared" ref="G3:G66" si="3">E3*F3</f>
        <v>0</v>
      </c>
      <c r="I3" t="s">
        <v>10</v>
      </c>
      <c r="J3" s="7">
        <v>0</v>
      </c>
      <c r="L3" s="8">
        <v>1</v>
      </c>
      <c r="M3" t="s">
        <v>25</v>
      </c>
      <c r="N3" s="28">
        <f t="shared" ref="N3:N16" si="4">SUMIF(To,I3,SPafterB)+SUMIF(From,I3,SPafterB)</f>
        <v>6</v>
      </c>
    </row>
    <row r="4" spans="1:14">
      <c r="A4" s="9" t="s">
        <v>9</v>
      </c>
      <c r="B4" s="10" t="s">
        <v>12</v>
      </c>
      <c r="C4" s="23">
        <v>2</v>
      </c>
      <c r="D4" s="11">
        <f t="shared" si="1"/>
        <v>1</v>
      </c>
      <c r="E4" s="20">
        <f t="shared" si="2"/>
        <v>2</v>
      </c>
      <c r="F4" s="10">
        <f t="shared" si="0"/>
        <v>0</v>
      </c>
      <c r="G4" s="12">
        <f t="shared" si="3"/>
        <v>0</v>
      </c>
      <c r="I4" t="s">
        <v>11</v>
      </c>
      <c r="J4" s="7">
        <v>0</v>
      </c>
      <c r="L4" s="8">
        <v>1</v>
      </c>
      <c r="M4" t="s">
        <v>25</v>
      </c>
      <c r="N4" s="28">
        <f t="shared" si="4"/>
        <v>3</v>
      </c>
    </row>
    <row r="5" spans="1:14">
      <c r="A5" s="9" t="s">
        <v>9</v>
      </c>
      <c r="B5" s="10" t="s">
        <v>13</v>
      </c>
      <c r="C5" s="23">
        <v>7</v>
      </c>
      <c r="D5" s="11">
        <f t="shared" si="1"/>
        <v>1</v>
      </c>
      <c r="E5" s="20">
        <f t="shared" si="2"/>
        <v>7</v>
      </c>
      <c r="F5" s="10">
        <f t="shared" si="0"/>
        <v>0</v>
      </c>
      <c r="G5" s="12">
        <f t="shared" si="3"/>
        <v>0</v>
      </c>
      <c r="I5" t="s">
        <v>12</v>
      </c>
      <c r="J5" s="7">
        <v>0</v>
      </c>
      <c r="L5" s="8">
        <v>1</v>
      </c>
      <c r="M5" t="s">
        <v>25</v>
      </c>
      <c r="N5" s="28">
        <f t="shared" si="4"/>
        <v>9</v>
      </c>
    </row>
    <row r="6" spans="1:14">
      <c r="A6" s="9" t="s">
        <v>9</v>
      </c>
      <c r="B6" s="10" t="s">
        <v>14</v>
      </c>
      <c r="C6" s="23">
        <v>12</v>
      </c>
      <c r="D6" s="11">
        <f t="shared" si="1"/>
        <v>0</v>
      </c>
      <c r="E6" s="20">
        <f t="shared" si="2"/>
        <v>0</v>
      </c>
      <c r="F6" s="10">
        <f t="shared" si="0"/>
        <v>0</v>
      </c>
      <c r="G6" s="12">
        <f t="shared" si="3"/>
        <v>0</v>
      </c>
      <c r="I6" t="s">
        <v>13</v>
      </c>
      <c r="J6" s="7">
        <v>1</v>
      </c>
      <c r="L6" s="8">
        <v>1</v>
      </c>
      <c r="M6" t="s">
        <v>25</v>
      </c>
      <c r="N6" s="28">
        <f t="shared" si="4"/>
        <v>44</v>
      </c>
    </row>
    <row r="7" spans="1:14">
      <c r="A7" s="9" t="s">
        <v>9</v>
      </c>
      <c r="B7" s="10" t="s">
        <v>15</v>
      </c>
      <c r="C7" s="23">
        <v>7</v>
      </c>
      <c r="D7" s="11">
        <f t="shared" si="1"/>
        <v>1</v>
      </c>
      <c r="E7" s="20">
        <f t="shared" si="2"/>
        <v>7</v>
      </c>
      <c r="F7" s="10">
        <f t="shared" si="0"/>
        <v>0</v>
      </c>
      <c r="G7" s="12">
        <f t="shared" si="3"/>
        <v>0</v>
      </c>
      <c r="I7" t="s">
        <v>14</v>
      </c>
      <c r="J7" s="7">
        <v>0</v>
      </c>
      <c r="L7" s="8">
        <v>1</v>
      </c>
      <c r="M7" t="s">
        <v>25</v>
      </c>
      <c r="N7" s="28">
        <f t="shared" si="4"/>
        <v>6</v>
      </c>
    </row>
    <row r="8" spans="1:14">
      <c r="A8" s="9" t="s">
        <v>9</v>
      </c>
      <c r="B8" s="10" t="s">
        <v>16</v>
      </c>
      <c r="C8" s="23">
        <v>15</v>
      </c>
      <c r="D8" s="11">
        <f t="shared" si="1"/>
        <v>0</v>
      </c>
      <c r="E8" s="20">
        <f t="shared" si="2"/>
        <v>0</v>
      </c>
      <c r="F8" s="10">
        <f t="shared" si="0"/>
        <v>0</v>
      </c>
      <c r="G8" s="12">
        <f t="shared" si="3"/>
        <v>0</v>
      </c>
      <c r="I8" t="s">
        <v>15</v>
      </c>
      <c r="J8" s="7">
        <v>0</v>
      </c>
      <c r="L8" s="8">
        <v>1</v>
      </c>
      <c r="M8" t="s">
        <v>25</v>
      </c>
      <c r="N8" s="28">
        <f t="shared" si="4"/>
        <v>7</v>
      </c>
    </row>
    <row r="9" spans="1:14">
      <c r="A9" s="9" t="s">
        <v>9</v>
      </c>
      <c r="B9" s="10" t="s">
        <v>17</v>
      </c>
      <c r="C9" s="23">
        <v>65</v>
      </c>
      <c r="D9" s="11">
        <f t="shared" si="1"/>
        <v>0</v>
      </c>
      <c r="E9" s="20">
        <f t="shared" si="2"/>
        <v>0</v>
      </c>
      <c r="F9" s="10">
        <f t="shared" si="0"/>
        <v>0</v>
      </c>
      <c r="G9" s="12">
        <f t="shared" si="3"/>
        <v>0</v>
      </c>
      <c r="I9" t="s">
        <v>16</v>
      </c>
      <c r="J9" s="7">
        <v>0</v>
      </c>
      <c r="L9" s="8">
        <v>1</v>
      </c>
      <c r="M9" t="s">
        <v>25</v>
      </c>
      <c r="N9" s="28">
        <f t="shared" si="4"/>
        <v>6</v>
      </c>
    </row>
    <row r="10" spans="1:14">
      <c r="A10" s="9" t="s">
        <v>9</v>
      </c>
      <c r="B10" s="10" t="s">
        <v>18</v>
      </c>
      <c r="C10" s="23">
        <v>70</v>
      </c>
      <c r="D10" s="11">
        <f t="shared" si="1"/>
        <v>0</v>
      </c>
      <c r="E10" s="20">
        <f t="shared" si="2"/>
        <v>0</v>
      </c>
      <c r="F10" s="10">
        <f t="shared" si="0"/>
        <v>0</v>
      </c>
      <c r="G10" s="12">
        <f t="shared" si="3"/>
        <v>0</v>
      </c>
      <c r="I10" t="s">
        <v>17</v>
      </c>
      <c r="J10" s="7">
        <v>1</v>
      </c>
      <c r="L10" s="8">
        <v>1</v>
      </c>
      <c r="M10" t="s">
        <v>25</v>
      </c>
      <c r="N10" s="28">
        <f t="shared" si="4"/>
        <v>36</v>
      </c>
    </row>
    <row r="11" spans="1:14">
      <c r="A11" s="9" t="s">
        <v>9</v>
      </c>
      <c r="B11" s="10" t="s">
        <v>19</v>
      </c>
      <c r="C11" s="23">
        <v>66</v>
      </c>
      <c r="D11" s="11">
        <f t="shared" si="1"/>
        <v>0</v>
      </c>
      <c r="E11" s="20">
        <f t="shared" si="2"/>
        <v>0</v>
      </c>
      <c r="F11" s="10">
        <f t="shared" si="0"/>
        <v>0</v>
      </c>
      <c r="G11" s="12">
        <f t="shared" si="3"/>
        <v>0</v>
      </c>
      <c r="I11" t="s">
        <v>18</v>
      </c>
      <c r="J11" s="7">
        <v>0</v>
      </c>
      <c r="L11" s="8">
        <v>1</v>
      </c>
      <c r="M11" t="s">
        <v>25</v>
      </c>
      <c r="N11" s="28">
        <f t="shared" si="4"/>
        <v>5</v>
      </c>
    </row>
    <row r="12" spans="1:14">
      <c r="A12" s="9" t="s">
        <v>9</v>
      </c>
      <c r="B12" s="10" t="s">
        <v>20</v>
      </c>
      <c r="C12" s="23">
        <v>67</v>
      </c>
      <c r="D12" s="11">
        <f t="shared" si="1"/>
        <v>0</v>
      </c>
      <c r="E12" s="20">
        <f t="shared" si="2"/>
        <v>0</v>
      </c>
      <c r="F12" s="10">
        <f t="shared" si="0"/>
        <v>0</v>
      </c>
      <c r="G12" s="12">
        <f t="shared" si="3"/>
        <v>0</v>
      </c>
      <c r="I12" t="s">
        <v>19</v>
      </c>
      <c r="J12" s="7">
        <v>0</v>
      </c>
      <c r="L12" s="8">
        <v>1</v>
      </c>
      <c r="M12" t="s">
        <v>25</v>
      </c>
      <c r="N12" s="28">
        <f t="shared" si="4"/>
        <v>3</v>
      </c>
    </row>
    <row r="13" spans="1:14">
      <c r="A13" s="9" t="s">
        <v>9</v>
      </c>
      <c r="B13" s="10" t="s">
        <v>21</v>
      </c>
      <c r="C13" s="23">
        <v>68</v>
      </c>
      <c r="D13" s="11">
        <f t="shared" si="1"/>
        <v>0</v>
      </c>
      <c r="E13" s="20">
        <f t="shared" si="2"/>
        <v>0</v>
      </c>
      <c r="F13" s="10">
        <f t="shared" si="0"/>
        <v>0</v>
      </c>
      <c r="G13" s="12">
        <f t="shared" si="3"/>
        <v>0</v>
      </c>
      <c r="I13" t="s">
        <v>20</v>
      </c>
      <c r="J13" s="7">
        <v>0</v>
      </c>
      <c r="L13" s="8">
        <v>1</v>
      </c>
      <c r="M13" t="s">
        <v>25</v>
      </c>
      <c r="N13" s="28">
        <f t="shared" si="4"/>
        <v>7</v>
      </c>
    </row>
    <row r="14" spans="1:14">
      <c r="A14" s="9" t="s">
        <v>9</v>
      </c>
      <c r="B14" s="10" t="s">
        <v>22</v>
      </c>
      <c r="C14" s="23">
        <v>74</v>
      </c>
      <c r="D14" s="11">
        <f t="shared" si="1"/>
        <v>0</v>
      </c>
      <c r="E14" s="20">
        <f t="shared" si="2"/>
        <v>0</v>
      </c>
      <c r="F14" s="10">
        <f t="shared" si="0"/>
        <v>0</v>
      </c>
      <c r="G14" s="12">
        <f t="shared" si="3"/>
        <v>0</v>
      </c>
      <c r="I14" t="s">
        <v>21</v>
      </c>
      <c r="J14" s="7">
        <v>0</v>
      </c>
      <c r="L14" s="8">
        <v>1</v>
      </c>
      <c r="M14" t="s">
        <v>25</v>
      </c>
      <c r="N14" s="28">
        <f t="shared" si="4"/>
        <v>3</v>
      </c>
    </row>
    <row r="15" spans="1:14">
      <c r="A15" s="9" t="s">
        <v>9</v>
      </c>
      <c r="B15" s="10" t="s">
        <v>23</v>
      </c>
      <c r="C15" s="23">
        <v>74</v>
      </c>
      <c r="D15" s="11">
        <f t="shared" si="1"/>
        <v>0</v>
      </c>
      <c r="E15" s="20">
        <f t="shared" si="2"/>
        <v>0</v>
      </c>
      <c r="F15" s="10">
        <f t="shared" si="0"/>
        <v>0</v>
      </c>
      <c r="G15" s="12">
        <f t="shared" si="3"/>
        <v>0</v>
      </c>
      <c r="I15" t="s">
        <v>22</v>
      </c>
      <c r="J15" s="7">
        <v>0</v>
      </c>
      <c r="L15" s="8">
        <v>1</v>
      </c>
      <c r="M15" t="s">
        <v>25</v>
      </c>
      <c r="N15" s="28">
        <f t="shared" si="4"/>
        <v>9</v>
      </c>
    </row>
    <row r="16" spans="1:14">
      <c r="A16" s="3" t="s">
        <v>10</v>
      </c>
      <c r="B16" s="4" t="s">
        <v>9</v>
      </c>
      <c r="C16" s="22">
        <v>3</v>
      </c>
      <c r="D16" s="5">
        <f t="shared" si="1"/>
        <v>1</v>
      </c>
      <c r="E16" s="19">
        <f t="shared" si="2"/>
        <v>3</v>
      </c>
      <c r="F16" s="4">
        <f t="shared" ref="F16:F29" si="5">nodeB</f>
        <v>0</v>
      </c>
      <c r="G16" s="6">
        <f t="shared" si="3"/>
        <v>0</v>
      </c>
      <c r="I16" t="s">
        <v>23</v>
      </c>
      <c r="J16" s="7">
        <v>0</v>
      </c>
      <c r="L16" s="8">
        <v>1</v>
      </c>
      <c r="M16" t="s">
        <v>25</v>
      </c>
      <c r="N16" s="28">
        <f t="shared" si="4"/>
        <v>9</v>
      </c>
    </row>
    <row r="17" spans="1:12">
      <c r="A17" s="9" t="s">
        <v>10</v>
      </c>
      <c r="B17" s="10" t="s">
        <v>11</v>
      </c>
      <c r="C17" s="23">
        <v>3</v>
      </c>
      <c r="D17" s="11">
        <f t="shared" si="1"/>
        <v>1</v>
      </c>
      <c r="E17" s="20">
        <f t="shared" si="2"/>
        <v>3</v>
      </c>
      <c r="F17" s="10">
        <f t="shared" si="5"/>
        <v>0</v>
      </c>
      <c r="G17" s="12">
        <f t="shared" si="3"/>
        <v>0</v>
      </c>
      <c r="J17">
        <f>SUM(J2:J16)</f>
        <v>2</v>
      </c>
      <c r="L17" s="18">
        <f>SUM(L2:L16)</f>
        <v>15</v>
      </c>
    </row>
    <row r="18" spans="1:12">
      <c r="A18" s="9" t="s">
        <v>10</v>
      </c>
      <c r="B18" s="10" t="s">
        <v>12</v>
      </c>
      <c r="C18" s="23">
        <v>5</v>
      </c>
      <c r="D18" s="11">
        <f t="shared" si="1"/>
        <v>1</v>
      </c>
      <c r="E18" s="20">
        <f t="shared" si="2"/>
        <v>5</v>
      </c>
      <c r="F18" s="10">
        <f t="shared" si="5"/>
        <v>0</v>
      </c>
      <c r="G18" s="12">
        <f t="shared" si="3"/>
        <v>0</v>
      </c>
      <c r="J18" t="s">
        <v>24</v>
      </c>
    </row>
    <row r="19" spans="1:12">
      <c r="A19" s="9" t="s">
        <v>10</v>
      </c>
      <c r="B19" s="10" t="s">
        <v>13</v>
      </c>
      <c r="C19" s="23">
        <v>6</v>
      </c>
      <c r="D19" s="11">
        <f t="shared" si="1"/>
        <v>1</v>
      </c>
      <c r="E19" s="20">
        <f t="shared" si="2"/>
        <v>6</v>
      </c>
      <c r="F19" s="10">
        <f t="shared" si="5"/>
        <v>0</v>
      </c>
      <c r="G19" s="12">
        <f t="shared" si="3"/>
        <v>0</v>
      </c>
      <c r="I19" t="s">
        <v>26</v>
      </c>
      <c r="J19" s="29">
        <f>J21/J22</f>
        <v>2</v>
      </c>
    </row>
    <row r="20" spans="1:12">
      <c r="A20" s="9" t="s">
        <v>10</v>
      </c>
      <c r="B20" s="10" t="s">
        <v>14</v>
      </c>
      <c r="C20" s="23">
        <v>9</v>
      </c>
      <c r="D20" s="11">
        <f t="shared" si="1"/>
        <v>1</v>
      </c>
      <c r="E20" s="20">
        <f t="shared" si="2"/>
        <v>9</v>
      </c>
      <c r="F20" s="10">
        <f t="shared" si="5"/>
        <v>0</v>
      </c>
      <c r="G20" s="12">
        <f t="shared" si="3"/>
        <v>0</v>
      </c>
    </row>
    <row r="21" spans="1:12">
      <c r="A21" s="9" t="s">
        <v>10</v>
      </c>
      <c r="B21" s="10" t="s">
        <v>15</v>
      </c>
      <c r="C21" s="23">
        <v>7</v>
      </c>
      <c r="D21" s="11">
        <f t="shared" si="1"/>
        <v>1</v>
      </c>
      <c r="E21" s="20">
        <f t="shared" si="2"/>
        <v>7</v>
      </c>
      <c r="F21" s="10">
        <f t="shared" si="5"/>
        <v>0</v>
      </c>
      <c r="G21" s="12">
        <f t="shared" si="3"/>
        <v>0</v>
      </c>
      <c r="I21" t="s">
        <v>28</v>
      </c>
      <c r="J21" s="25">
        <v>2000000</v>
      </c>
    </row>
    <row r="22" spans="1:12">
      <c r="A22" s="9" t="s">
        <v>10</v>
      </c>
      <c r="B22" s="10" t="s">
        <v>16</v>
      </c>
      <c r="C22" s="23">
        <v>12</v>
      </c>
      <c r="D22" s="11">
        <f t="shared" si="1"/>
        <v>0</v>
      </c>
      <c r="E22" s="20">
        <f t="shared" si="2"/>
        <v>0</v>
      </c>
      <c r="F22" s="10">
        <f t="shared" si="5"/>
        <v>0</v>
      </c>
      <c r="G22" s="12">
        <f t="shared" si="3"/>
        <v>0</v>
      </c>
      <c r="I22" t="s">
        <v>29</v>
      </c>
      <c r="J22" s="25">
        <v>1000000</v>
      </c>
    </row>
    <row r="23" spans="1:12">
      <c r="A23" s="9" t="s">
        <v>10</v>
      </c>
      <c r="B23" s="10" t="s">
        <v>17</v>
      </c>
      <c r="C23" s="23">
        <v>62</v>
      </c>
      <c r="D23" s="11">
        <f t="shared" si="1"/>
        <v>0</v>
      </c>
      <c r="E23" s="20">
        <f t="shared" si="2"/>
        <v>0</v>
      </c>
      <c r="F23" s="10">
        <f t="shared" si="5"/>
        <v>0</v>
      </c>
      <c r="G23" s="12">
        <f t="shared" si="3"/>
        <v>0</v>
      </c>
    </row>
    <row r="24" spans="1:12">
      <c r="A24" s="9" t="s">
        <v>10</v>
      </c>
      <c r="B24" s="10" t="s">
        <v>18</v>
      </c>
      <c r="C24" s="23">
        <v>67</v>
      </c>
      <c r="D24" s="11">
        <f t="shared" si="1"/>
        <v>0</v>
      </c>
      <c r="E24" s="20">
        <f t="shared" si="2"/>
        <v>0</v>
      </c>
      <c r="F24" s="10">
        <f t="shared" si="5"/>
        <v>0</v>
      </c>
      <c r="G24" s="12">
        <f t="shared" si="3"/>
        <v>0</v>
      </c>
    </row>
    <row r="25" spans="1:12">
      <c r="A25" s="9" t="s">
        <v>10</v>
      </c>
      <c r="B25" s="10" t="s">
        <v>19</v>
      </c>
      <c r="C25" s="23">
        <v>65</v>
      </c>
      <c r="D25" s="11">
        <f t="shared" si="1"/>
        <v>0</v>
      </c>
      <c r="E25" s="20">
        <f t="shared" si="2"/>
        <v>0</v>
      </c>
      <c r="F25" s="10">
        <f t="shared" si="5"/>
        <v>0</v>
      </c>
      <c r="G25" s="12">
        <f t="shared" si="3"/>
        <v>0</v>
      </c>
    </row>
    <row r="26" spans="1:12">
      <c r="A26" s="9" t="s">
        <v>10</v>
      </c>
      <c r="B26" s="10" t="s">
        <v>20</v>
      </c>
      <c r="C26" s="23">
        <v>69</v>
      </c>
      <c r="D26" s="11">
        <f t="shared" si="1"/>
        <v>0</v>
      </c>
      <c r="E26" s="20">
        <f t="shared" si="2"/>
        <v>0</v>
      </c>
      <c r="F26" s="10">
        <f t="shared" si="5"/>
        <v>0</v>
      </c>
      <c r="G26" s="12">
        <f t="shared" si="3"/>
        <v>0</v>
      </c>
    </row>
    <row r="27" spans="1:12">
      <c r="A27" s="9" t="s">
        <v>10</v>
      </c>
      <c r="B27" s="10" t="s">
        <v>21</v>
      </c>
      <c r="C27" s="23">
        <v>65</v>
      </c>
      <c r="D27" s="11">
        <f t="shared" si="1"/>
        <v>0</v>
      </c>
      <c r="E27" s="20">
        <f t="shared" si="2"/>
        <v>0</v>
      </c>
      <c r="F27" s="10">
        <f t="shared" si="5"/>
        <v>0</v>
      </c>
      <c r="G27" s="12">
        <f t="shared" si="3"/>
        <v>0</v>
      </c>
    </row>
    <row r="28" spans="1:12">
      <c r="A28" s="9" t="s">
        <v>10</v>
      </c>
      <c r="B28" s="10" t="s">
        <v>22</v>
      </c>
      <c r="C28" s="23">
        <v>71</v>
      </c>
      <c r="D28" s="11">
        <f t="shared" si="1"/>
        <v>0</v>
      </c>
      <c r="E28" s="20">
        <f t="shared" si="2"/>
        <v>0</v>
      </c>
      <c r="F28" s="10">
        <f t="shared" si="5"/>
        <v>0</v>
      </c>
      <c r="G28" s="12">
        <f t="shared" si="3"/>
        <v>0</v>
      </c>
    </row>
    <row r="29" spans="1:12">
      <c r="A29" s="9" t="s">
        <v>10</v>
      </c>
      <c r="B29" s="10" t="s">
        <v>23</v>
      </c>
      <c r="C29" s="23">
        <v>71</v>
      </c>
      <c r="D29" s="11">
        <f t="shared" si="1"/>
        <v>0</v>
      </c>
      <c r="E29" s="20">
        <f t="shared" si="2"/>
        <v>0</v>
      </c>
      <c r="F29" s="10">
        <f t="shared" si="5"/>
        <v>0</v>
      </c>
      <c r="G29" s="12">
        <f t="shared" si="3"/>
        <v>0</v>
      </c>
    </row>
    <row r="30" spans="1:12">
      <c r="A30" s="3" t="s">
        <v>11</v>
      </c>
      <c r="B30" s="4" t="s">
        <v>9</v>
      </c>
      <c r="C30" s="22">
        <v>4</v>
      </c>
      <c r="D30" s="5">
        <f t="shared" si="1"/>
        <v>1</v>
      </c>
      <c r="E30" s="19">
        <f t="shared" si="2"/>
        <v>4</v>
      </c>
      <c r="F30" s="4">
        <f t="shared" ref="F30:F43" si="6">nodeC</f>
        <v>0</v>
      </c>
      <c r="G30" s="6">
        <f t="shared" si="3"/>
        <v>0</v>
      </c>
    </row>
    <row r="31" spans="1:12">
      <c r="A31" s="9" t="s">
        <v>11</v>
      </c>
      <c r="B31" s="10" t="s">
        <v>10</v>
      </c>
      <c r="C31" s="23">
        <v>3</v>
      </c>
      <c r="D31" s="11">
        <f t="shared" si="1"/>
        <v>1</v>
      </c>
      <c r="E31" s="20">
        <f t="shared" si="2"/>
        <v>3</v>
      </c>
      <c r="F31" s="10">
        <f t="shared" si="6"/>
        <v>0</v>
      </c>
      <c r="G31" s="12">
        <f t="shared" si="3"/>
        <v>0</v>
      </c>
    </row>
    <row r="32" spans="1:12">
      <c r="A32" s="9" t="s">
        <v>11</v>
      </c>
      <c r="B32" s="10" t="s">
        <v>12</v>
      </c>
      <c r="C32" s="23">
        <v>6</v>
      </c>
      <c r="D32" s="11">
        <f t="shared" si="1"/>
        <v>1</v>
      </c>
      <c r="E32" s="20">
        <f t="shared" si="2"/>
        <v>6</v>
      </c>
      <c r="F32" s="10">
        <f t="shared" si="6"/>
        <v>0</v>
      </c>
      <c r="G32" s="12">
        <f t="shared" si="3"/>
        <v>0</v>
      </c>
    </row>
    <row r="33" spans="1:7">
      <c r="A33" s="9" t="s">
        <v>11</v>
      </c>
      <c r="B33" s="10" t="s">
        <v>13</v>
      </c>
      <c r="C33" s="23">
        <v>3</v>
      </c>
      <c r="D33" s="11">
        <f t="shared" si="1"/>
        <v>1</v>
      </c>
      <c r="E33" s="20">
        <f t="shared" si="2"/>
        <v>3</v>
      </c>
      <c r="F33" s="10">
        <f t="shared" si="6"/>
        <v>0</v>
      </c>
      <c r="G33" s="12">
        <f t="shared" si="3"/>
        <v>0</v>
      </c>
    </row>
    <row r="34" spans="1:7">
      <c r="A34" s="9" t="s">
        <v>11</v>
      </c>
      <c r="B34" s="10" t="s">
        <v>14</v>
      </c>
      <c r="C34" s="23">
        <v>9</v>
      </c>
      <c r="D34" s="11">
        <f t="shared" si="1"/>
        <v>1</v>
      </c>
      <c r="E34" s="20">
        <f t="shared" si="2"/>
        <v>9</v>
      </c>
      <c r="F34" s="10">
        <f t="shared" si="6"/>
        <v>0</v>
      </c>
      <c r="G34" s="12">
        <f t="shared" si="3"/>
        <v>0</v>
      </c>
    </row>
    <row r="35" spans="1:7">
      <c r="A35" s="9" t="s">
        <v>11</v>
      </c>
      <c r="B35" s="10" t="s">
        <v>15</v>
      </c>
      <c r="C35" s="23">
        <v>4</v>
      </c>
      <c r="D35" s="11">
        <f t="shared" si="1"/>
        <v>1</v>
      </c>
      <c r="E35" s="20">
        <f t="shared" si="2"/>
        <v>4</v>
      </c>
      <c r="F35" s="10">
        <f t="shared" si="6"/>
        <v>0</v>
      </c>
      <c r="G35" s="12">
        <f t="shared" si="3"/>
        <v>0</v>
      </c>
    </row>
    <row r="36" spans="1:7">
      <c r="A36" s="9" t="s">
        <v>11</v>
      </c>
      <c r="B36" s="10" t="s">
        <v>16</v>
      </c>
      <c r="C36" s="23">
        <v>9</v>
      </c>
      <c r="D36" s="11">
        <f t="shared" si="1"/>
        <v>1</v>
      </c>
      <c r="E36" s="20">
        <f t="shared" si="2"/>
        <v>9</v>
      </c>
      <c r="F36" s="10">
        <f t="shared" si="6"/>
        <v>0</v>
      </c>
      <c r="G36" s="12">
        <f t="shared" si="3"/>
        <v>0</v>
      </c>
    </row>
    <row r="37" spans="1:7">
      <c r="A37" s="9" t="s">
        <v>11</v>
      </c>
      <c r="B37" s="10" t="s">
        <v>17</v>
      </c>
      <c r="C37" s="23">
        <v>59</v>
      </c>
      <c r="D37" s="11">
        <f t="shared" si="1"/>
        <v>0</v>
      </c>
      <c r="E37" s="20">
        <f t="shared" si="2"/>
        <v>0</v>
      </c>
      <c r="F37" s="10">
        <f t="shared" si="6"/>
        <v>0</v>
      </c>
      <c r="G37" s="12">
        <f t="shared" si="3"/>
        <v>0</v>
      </c>
    </row>
    <row r="38" spans="1:7">
      <c r="A38" s="9" t="s">
        <v>11</v>
      </c>
      <c r="B38" s="10" t="s">
        <v>18</v>
      </c>
      <c r="C38" s="23">
        <v>64</v>
      </c>
      <c r="D38" s="11">
        <f t="shared" si="1"/>
        <v>0</v>
      </c>
      <c r="E38" s="20">
        <f t="shared" si="2"/>
        <v>0</v>
      </c>
      <c r="F38" s="10">
        <f t="shared" si="6"/>
        <v>0</v>
      </c>
      <c r="G38" s="12">
        <f t="shared" si="3"/>
        <v>0</v>
      </c>
    </row>
    <row r="39" spans="1:7">
      <c r="A39" s="9" t="s">
        <v>11</v>
      </c>
      <c r="B39" s="10" t="s">
        <v>19</v>
      </c>
      <c r="C39" s="23">
        <v>62</v>
      </c>
      <c r="D39" s="11">
        <f t="shared" si="1"/>
        <v>0</v>
      </c>
      <c r="E39" s="20">
        <f t="shared" si="2"/>
        <v>0</v>
      </c>
      <c r="F39" s="10">
        <f t="shared" si="6"/>
        <v>0</v>
      </c>
      <c r="G39" s="12">
        <f t="shared" si="3"/>
        <v>0</v>
      </c>
    </row>
    <row r="40" spans="1:7">
      <c r="A40" s="9" t="s">
        <v>11</v>
      </c>
      <c r="B40" s="10" t="s">
        <v>20</v>
      </c>
      <c r="C40" s="23">
        <v>66</v>
      </c>
      <c r="D40" s="11">
        <f t="shared" si="1"/>
        <v>0</v>
      </c>
      <c r="E40" s="20">
        <f t="shared" si="2"/>
        <v>0</v>
      </c>
      <c r="F40" s="10">
        <f t="shared" si="6"/>
        <v>0</v>
      </c>
      <c r="G40" s="12">
        <f t="shared" si="3"/>
        <v>0</v>
      </c>
    </row>
    <row r="41" spans="1:7">
      <c r="A41" s="9" t="s">
        <v>11</v>
      </c>
      <c r="B41" s="10" t="s">
        <v>21</v>
      </c>
      <c r="C41" s="23">
        <v>62</v>
      </c>
      <c r="D41" s="11">
        <f t="shared" si="1"/>
        <v>0</v>
      </c>
      <c r="E41" s="20">
        <f t="shared" si="2"/>
        <v>0</v>
      </c>
      <c r="F41" s="10">
        <f t="shared" si="6"/>
        <v>0</v>
      </c>
      <c r="G41" s="12">
        <f t="shared" si="3"/>
        <v>0</v>
      </c>
    </row>
    <row r="42" spans="1:7">
      <c r="A42" s="9" t="s">
        <v>11</v>
      </c>
      <c r="B42" s="10" t="s">
        <v>22</v>
      </c>
      <c r="C42" s="23">
        <v>68</v>
      </c>
      <c r="D42" s="11">
        <f t="shared" si="1"/>
        <v>0</v>
      </c>
      <c r="E42" s="20">
        <f t="shared" si="2"/>
        <v>0</v>
      </c>
      <c r="F42" s="10">
        <f t="shared" si="6"/>
        <v>0</v>
      </c>
      <c r="G42" s="12">
        <f t="shared" si="3"/>
        <v>0</v>
      </c>
    </row>
    <row r="43" spans="1:7">
      <c r="A43" s="9" t="s">
        <v>11</v>
      </c>
      <c r="B43" s="10" t="s">
        <v>23</v>
      </c>
      <c r="C43" s="23">
        <v>68</v>
      </c>
      <c r="D43" s="11">
        <f t="shared" si="1"/>
        <v>0</v>
      </c>
      <c r="E43" s="20">
        <f t="shared" si="2"/>
        <v>0</v>
      </c>
      <c r="F43" s="10">
        <f t="shared" si="6"/>
        <v>0</v>
      </c>
      <c r="G43" s="12">
        <f t="shared" si="3"/>
        <v>0</v>
      </c>
    </row>
    <row r="44" spans="1:7">
      <c r="A44" s="3" t="s">
        <v>12</v>
      </c>
      <c r="B44" s="4" t="s">
        <v>9</v>
      </c>
      <c r="C44" s="22">
        <v>2</v>
      </c>
      <c r="D44" s="5">
        <f t="shared" si="1"/>
        <v>1</v>
      </c>
      <c r="E44" s="19">
        <f t="shared" si="2"/>
        <v>2</v>
      </c>
      <c r="F44" s="4">
        <f t="shared" ref="F44:F57" si="7">nodeD</f>
        <v>0</v>
      </c>
      <c r="G44" s="6">
        <f t="shared" si="3"/>
        <v>0</v>
      </c>
    </row>
    <row r="45" spans="1:7">
      <c r="A45" s="9" t="s">
        <v>12</v>
      </c>
      <c r="B45" s="10" t="s">
        <v>10</v>
      </c>
      <c r="C45" s="23">
        <v>5</v>
      </c>
      <c r="D45" s="11">
        <f t="shared" si="1"/>
        <v>1</v>
      </c>
      <c r="E45" s="20">
        <f t="shared" si="2"/>
        <v>5</v>
      </c>
      <c r="F45" s="10">
        <f t="shared" si="7"/>
        <v>0</v>
      </c>
      <c r="G45" s="12">
        <f t="shared" si="3"/>
        <v>0</v>
      </c>
    </row>
    <row r="46" spans="1:7">
      <c r="A46" s="9" t="s">
        <v>12</v>
      </c>
      <c r="B46" s="10" t="s">
        <v>11</v>
      </c>
      <c r="C46" s="23">
        <v>6</v>
      </c>
      <c r="D46" s="11">
        <f t="shared" si="1"/>
        <v>1</v>
      </c>
      <c r="E46" s="20">
        <f t="shared" si="2"/>
        <v>6</v>
      </c>
      <c r="F46" s="10">
        <f t="shared" si="7"/>
        <v>0</v>
      </c>
      <c r="G46" s="12">
        <f t="shared" si="3"/>
        <v>0</v>
      </c>
    </row>
    <row r="47" spans="1:7">
      <c r="A47" s="9" t="s">
        <v>12</v>
      </c>
      <c r="B47" s="10" t="s">
        <v>13</v>
      </c>
      <c r="C47" s="23">
        <v>9</v>
      </c>
      <c r="D47" s="11">
        <f t="shared" si="1"/>
        <v>1</v>
      </c>
      <c r="E47" s="20">
        <f t="shared" si="2"/>
        <v>9</v>
      </c>
      <c r="F47" s="10">
        <f t="shared" si="7"/>
        <v>0</v>
      </c>
      <c r="G47" s="12">
        <f t="shared" si="3"/>
        <v>0</v>
      </c>
    </row>
    <row r="48" spans="1:7">
      <c r="A48" s="9" t="s">
        <v>12</v>
      </c>
      <c r="B48" s="10" t="s">
        <v>14</v>
      </c>
      <c r="C48" s="23">
        <v>15</v>
      </c>
      <c r="D48" s="11">
        <f t="shared" si="1"/>
        <v>0</v>
      </c>
      <c r="E48" s="20">
        <f t="shared" si="2"/>
        <v>0</v>
      </c>
      <c r="F48" s="10">
        <f t="shared" si="7"/>
        <v>0</v>
      </c>
      <c r="G48" s="12">
        <f t="shared" si="3"/>
        <v>0</v>
      </c>
    </row>
    <row r="49" spans="1:7">
      <c r="A49" s="9" t="s">
        <v>12</v>
      </c>
      <c r="B49" s="10" t="s">
        <v>15</v>
      </c>
      <c r="C49" s="23">
        <v>5</v>
      </c>
      <c r="D49" s="11">
        <f t="shared" si="1"/>
        <v>1</v>
      </c>
      <c r="E49" s="20">
        <f t="shared" si="2"/>
        <v>5</v>
      </c>
      <c r="F49" s="10">
        <f t="shared" si="7"/>
        <v>0</v>
      </c>
      <c r="G49" s="12">
        <f t="shared" si="3"/>
        <v>0</v>
      </c>
    </row>
    <row r="50" spans="1:7">
      <c r="A50" s="9" t="s">
        <v>12</v>
      </c>
      <c r="B50" s="10" t="s">
        <v>16</v>
      </c>
      <c r="C50" s="23">
        <v>13</v>
      </c>
      <c r="D50" s="11">
        <f t="shared" si="1"/>
        <v>0</v>
      </c>
      <c r="E50" s="20">
        <f t="shared" si="2"/>
        <v>0</v>
      </c>
      <c r="F50" s="10">
        <f t="shared" si="7"/>
        <v>0</v>
      </c>
      <c r="G50" s="12">
        <f t="shared" si="3"/>
        <v>0</v>
      </c>
    </row>
    <row r="51" spans="1:7">
      <c r="A51" s="9" t="s">
        <v>12</v>
      </c>
      <c r="B51" s="10" t="s">
        <v>17</v>
      </c>
      <c r="C51" s="23">
        <v>63</v>
      </c>
      <c r="D51" s="11">
        <f t="shared" si="1"/>
        <v>0</v>
      </c>
      <c r="E51" s="20">
        <f t="shared" si="2"/>
        <v>0</v>
      </c>
      <c r="F51" s="10">
        <f t="shared" si="7"/>
        <v>0</v>
      </c>
      <c r="G51" s="12">
        <f t="shared" si="3"/>
        <v>0</v>
      </c>
    </row>
    <row r="52" spans="1:7">
      <c r="A52" s="9" t="s">
        <v>12</v>
      </c>
      <c r="B52" s="10" t="s">
        <v>18</v>
      </c>
      <c r="C52" s="23">
        <v>68</v>
      </c>
      <c r="D52" s="11">
        <f t="shared" si="1"/>
        <v>0</v>
      </c>
      <c r="E52" s="20">
        <f t="shared" si="2"/>
        <v>0</v>
      </c>
      <c r="F52" s="10">
        <f t="shared" si="7"/>
        <v>0</v>
      </c>
      <c r="G52" s="12">
        <f t="shared" si="3"/>
        <v>0</v>
      </c>
    </row>
    <row r="53" spans="1:7">
      <c r="A53" s="9" t="s">
        <v>12</v>
      </c>
      <c r="B53" s="10" t="s">
        <v>19</v>
      </c>
      <c r="C53" s="23">
        <v>66</v>
      </c>
      <c r="D53" s="11">
        <f t="shared" si="1"/>
        <v>0</v>
      </c>
      <c r="E53" s="20">
        <f t="shared" si="2"/>
        <v>0</v>
      </c>
      <c r="F53" s="10">
        <f t="shared" si="7"/>
        <v>0</v>
      </c>
      <c r="G53" s="12">
        <f t="shared" si="3"/>
        <v>0</v>
      </c>
    </row>
    <row r="54" spans="1:7">
      <c r="A54" s="9" t="s">
        <v>12</v>
      </c>
      <c r="B54" s="10" t="s">
        <v>20</v>
      </c>
      <c r="C54" s="23">
        <v>70</v>
      </c>
      <c r="D54" s="11">
        <f t="shared" si="1"/>
        <v>0</v>
      </c>
      <c r="E54" s="20">
        <f t="shared" si="2"/>
        <v>0</v>
      </c>
      <c r="F54" s="10">
        <f t="shared" si="7"/>
        <v>0</v>
      </c>
      <c r="G54" s="12">
        <f t="shared" si="3"/>
        <v>0</v>
      </c>
    </row>
    <row r="55" spans="1:7">
      <c r="A55" s="9" t="s">
        <v>12</v>
      </c>
      <c r="B55" s="10" t="s">
        <v>21</v>
      </c>
      <c r="C55" s="23">
        <v>66</v>
      </c>
      <c r="D55" s="11">
        <f t="shared" si="1"/>
        <v>0</v>
      </c>
      <c r="E55" s="20">
        <f t="shared" si="2"/>
        <v>0</v>
      </c>
      <c r="F55" s="10">
        <f t="shared" si="7"/>
        <v>0</v>
      </c>
      <c r="G55" s="12">
        <f t="shared" si="3"/>
        <v>0</v>
      </c>
    </row>
    <row r="56" spans="1:7">
      <c r="A56" s="9" t="s">
        <v>12</v>
      </c>
      <c r="B56" s="10" t="s">
        <v>22</v>
      </c>
      <c r="C56" s="23">
        <v>72</v>
      </c>
      <c r="D56" s="11">
        <f t="shared" si="1"/>
        <v>0</v>
      </c>
      <c r="E56" s="20">
        <f t="shared" si="2"/>
        <v>0</v>
      </c>
      <c r="F56" s="10">
        <f t="shared" si="7"/>
        <v>0</v>
      </c>
      <c r="G56" s="12">
        <f t="shared" si="3"/>
        <v>0</v>
      </c>
    </row>
    <row r="57" spans="1:7">
      <c r="A57" s="9" t="s">
        <v>12</v>
      </c>
      <c r="B57" s="10" t="s">
        <v>23</v>
      </c>
      <c r="C57" s="23">
        <v>72</v>
      </c>
      <c r="D57" s="11">
        <f t="shared" si="1"/>
        <v>0</v>
      </c>
      <c r="E57" s="20">
        <f t="shared" si="2"/>
        <v>0</v>
      </c>
      <c r="F57" s="10">
        <f t="shared" si="7"/>
        <v>0</v>
      </c>
      <c r="G57" s="12">
        <f t="shared" si="3"/>
        <v>0</v>
      </c>
    </row>
    <row r="58" spans="1:7">
      <c r="A58" s="3" t="s">
        <v>13</v>
      </c>
      <c r="B58" s="4" t="s">
        <v>9</v>
      </c>
      <c r="C58" s="22">
        <v>7</v>
      </c>
      <c r="D58" s="5">
        <f t="shared" si="1"/>
        <v>1</v>
      </c>
      <c r="E58" s="19">
        <f t="shared" si="2"/>
        <v>7</v>
      </c>
      <c r="F58" s="4">
        <f t="shared" ref="F58:F71" si="8">nodeE</f>
        <v>1</v>
      </c>
      <c r="G58" s="6">
        <f t="shared" si="3"/>
        <v>7</v>
      </c>
    </row>
    <row r="59" spans="1:7">
      <c r="A59" s="9" t="s">
        <v>13</v>
      </c>
      <c r="B59" s="10" t="s">
        <v>10</v>
      </c>
      <c r="C59" s="23">
        <v>6</v>
      </c>
      <c r="D59" s="11">
        <f t="shared" si="1"/>
        <v>1</v>
      </c>
      <c r="E59" s="20">
        <f t="shared" si="2"/>
        <v>6</v>
      </c>
      <c r="F59" s="10">
        <f t="shared" si="8"/>
        <v>1</v>
      </c>
      <c r="G59" s="12">
        <f t="shared" si="3"/>
        <v>6</v>
      </c>
    </row>
    <row r="60" spans="1:7">
      <c r="A60" s="9" t="s">
        <v>13</v>
      </c>
      <c r="B60" s="10" t="s">
        <v>11</v>
      </c>
      <c r="C60" s="23">
        <v>3</v>
      </c>
      <c r="D60" s="11">
        <f t="shared" si="1"/>
        <v>1</v>
      </c>
      <c r="E60" s="20">
        <f t="shared" si="2"/>
        <v>3</v>
      </c>
      <c r="F60" s="10">
        <f t="shared" si="8"/>
        <v>1</v>
      </c>
      <c r="G60" s="12">
        <f t="shared" si="3"/>
        <v>3</v>
      </c>
    </row>
    <row r="61" spans="1:7">
      <c r="A61" s="9" t="s">
        <v>13</v>
      </c>
      <c r="B61" s="10" t="s">
        <v>12</v>
      </c>
      <c r="C61" s="23">
        <v>9</v>
      </c>
      <c r="D61" s="11">
        <f t="shared" si="1"/>
        <v>1</v>
      </c>
      <c r="E61" s="20">
        <f t="shared" si="2"/>
        <v>9</v>
      </c>
      <c r="F61" s="10">
        <f t="shared" si="8"/>
        <v>1</v>
      </c>
      <c r="G61" s="12">
        <f t="shared" si="3"/>
        <v>9</v>
      </c>
    </row>
    <row r="62" spans="1:7">
      <c r="A62" s="9" t="s">
        <v>13</v>
      </c>
      <c r="B62" s="10" t="s">
        <v>14</v>
      </c>
      <c r="C62" s="23">
        <v>6</v>
      </c>
      <c r="D62" s="11">
        <f t="shared" si="1"/>
        <v>1</v>
      </c>
      <c r="E62" s="20">
        <f t="shared" si="2"/>
        <v>6</v>
      </c>
      <c r="F62" s="10">
        <f t="shared" si="8"/>
        <v>1</v>
      </c>
      <c r="G62" s="12">
        <f t="shared" si="3"/>
        <v>6</v>
      </c>
    </row>
    <row r="63" spans="1:7">
      <c r="A63" s="9" t="s">
        <v>13</v>
      </c>
      <c r="B63" s="10" t="s">
        <v>15</v>
      </c>
      <c r="C63" s="23">
        <v>7</v>
      </c>
      <c r="D63" s="11">
        <f t="shared" si="1"/>
        <v>1</v>
      </c>
      <c r="E63" s="20">
        <f t="shared" si="2"/>
        <v>7</v>
      </c>
      <c r="F63" s="10">
        <f t="shared" si="8"/>
        <v>1</v>
      </c>
      <c r="G63" s="12">
        <f t="shared" si="3"/>
        <v>7</v>
      </c>
    </row>
    <row r="64" spans="1:7">
      <c r="A64" s="9" t="s">
        <v>13</v>
      </c>
      <c r="B64" s="10" t="s">
        <v>16</v>
      </c>
      <c r="C64" s="23">
        <v>6</v>
      </c>
      <c r="D64" s="11">
        <f t="shared" si="1"/>
        <v>1</v>
      </c>
      <c r="E64" s="20">
        <f t="shared" si="2"/>
        <v>6</v>
      </c>
      <c r="F64" s="10">
        <f t="shared" si="8"/>
        <v>1</v>
      </c>
      <c r="G64" s="12">
        <f t="shared" si="3"/>
        <v>6</v>
      </c>
    </row>
    <row r="65" spans="1:7">
      <c r="A65" s="9" t="s">
        <v>13</v>
      </c>
      <c r="B65" s="10" t="s">
        <v>17</v>
      </c>
      <c r="C65" s="23">
        <v>56</v>
      </c>
      <c r="D65" s="11">
        <f t="shared" si="1"/>
        <v>0</v>
      </c>
      <c r="E65" s="20">
        <f t="shared" si="2"/>
        <v>0</v>
      </c>
      <c r="F65" s="10">
        <f t="shared" si="8"/>
        <v>1</v>
      </c>
      <c r="G65" s="12">
        <f t="shared" si="3"/>
        <v>0</v>
      </c>
    </row>
    <row r="66" spans="1:7">
      <c r="A66" s="9" t="s">
        <v>13</v>
      </c>
      <c r="B66" s="10" t="s">
        <v>18</v>
      </c>
      <c r="C66" s="23">
        <v>61</v>
      </c>
      <c r="D66" s="11">
        <f t="shared" si="1"/>
        <v>0</v>
      </c>
      <c r="E66" s="20">
        <f t="shared" si="2"/>
        <v>0</v>
      </c>
      <c r="F66" s="10">
        <f t="shared" si="8"/>
        <v>1</v>
      </c>
      <c r="G66" s="12">
        <f t="shared" si="3"/>
        <v>0</v>
      </c>
    </row>
    <row r="67" spans="1:7">
      <c r="A67" s="9" t="s">
        <v>13</v>
      </c>
      <c r="B67" s="10" t="s">
        <v>19</v>
      </c>
      <c r="C67" s="23">
        <v>59</v>
      </c>
      <c r="D67" s="11">
        <f t="shared" ref="D67:D130" si="9">IF(C67&lt;=10,1,0)</f>
        <v>0</v>
      </c>
      <c r="E67" s="20">
        <f t="shared" ref="E67:E130" si="10">C67*D67</f>
        <v>0</v>
      </c>
      <c r="F67" s="10">
        <f t="shared" si="8"/>
        <v>1</v>
      </c>
      <c r="G67" s="12">
        <f t="shared" ref="G67:G130" si="11">E67*F67</f>
        <v>0</v>
      </c>
    </row>
    <row r="68" spans="1:7">
      <c r="A68" s="9" t="s">
        <v>13</v>
      </c>
      <c r="B68" s="10" t="s">
        <v>20</v>
      </c>
      <c r="C68" s="23">
        <v>63</v>
      </c>
      <c r="D68" s="11">
        <f t="shared" si="9"/>
        <v>0</v>
      </c>
      <c r="E68" s="20">
        <f t="shared" si="10"/>
        <v>0</v>
      </c>
      <c r="F68" s="10">
        <f t="shared" si="8"/>
        <v>1</v>
      </c>
      <c r="G68" s="12">
        <f t="shared" si="11"/>
        <v>0</v>
      </c>
    </row>
    <row r="69" spans="1:7">
      <c r="A69" s="9" t="s">
        <v>13</v>
      </c>
      <c r="B69" s="10" t="s">
        <v>21</v>
      </c>
      <c r="C69" s="23">
        <v>59</v>
      </c>
      <c r="D69" s="11">
        <f t="shared" si="9"/>
        <v>0</v>
      </c>
      <c r="E69" s="20">
        <f t="shared" si="10"/>
        <v>0</v>
      </c>
      <c r="F69" s="10">
        <f t="shared" si="8"/>
        <v>1</v>
      </c>
      <c r="G69" s="12">
        <f t="shared" si="11"/>
        <v>0</v>
      </c>
    </row>
    <row r="70" spans="1:7">
      <c r="A70" s="9" t="s">
        <v>13</v>
      </c>
      <c r="B70" s="10" t="s">
        <v>22</v>
      </c>
      <c r="C70" s="23">
        <v>65</v>
      </c>
      <c r="D70" s="11">
        <f t="shared" si="9"/>
        <v>0</v>
      </c>
      <c r="E70" s="20">
        <f t="shared" si="10"/>
        <v>0</v>
      </c>
      <c r="F70" s="10">
        <f t="shared" si="8"/>
        <v>1</v>
      </c>
      <c r="G70" s="12">
        <f t="shared" si="11"/>
        <v>0</v>
      </c>
    </row>
    <row r="71" spans="1:7">
      <c r="A71" s="9" t="s">
        <v>13</v>
      </c>
      <c r="B71" s="10" t="s">
        <v>23</v>
      </c>
      <c r="C71" s="23">
        <v>65</v>
      </c>
      <c r="D71" s="11">
        <f t="shared" si="9"/>
        <v>0</v>
      </c>
      <c r="E71" s="20">
        <f t="shared" si="10"/>
        <v>0</v>
      </c>
      <c r="F71" s="10">
        <f t="shared" si="8"/>
        <v>1</v>
      </c>
      <c r="G71" s="12">
        <f t="shared" si="11"/>
        <v>0</v>
      </c>
    </row>
    <row r="72" spans="1:7">
      <c r="A72" s="3" t="s">
        <v>14</v>
      </c>
      <c r="B72" s="4" t="s">
        <v>9</v>
      </c>
      <c r="C72" s="22">
        <v>12</v>
      </c>
      <c r="D72" s="5">
        <f t="shared" si="9"/>
        <v>0</v>
      </c>
      <c r="E72" s="19">
        <f t="shared" si="10"/>
        <v>0</v>
      </c>
      <c r="F72" s="4">
        <f t="shared" ref="F72:F85" si="12">nodeF</f>
        <v>0</v>
      </c>
      <c r="G72" s="6">
        <f t="shared" si="11"/>
        <v>0</v>
      </c>
    </row>
    <row r="73" spans="1:7">
      <c r="A73" s="9" t="s">
        <v>14</v>
      </c>
      <c r="B73" s="10" t="s">
        <v>10</v>
      </c>
      <c r="C73" s="23">
        <v>9</v>
      </c>
      <c r="D73" s="11">
        <f t="shared" si="9"/>
        <v>1</v>
      </c>
      <c r="E73" s="20">
        <f t="shared" si="10"/>
        <v>9</v>
      </c>
      <c r="F73" s="10">
        <f t="shared" si="12"/>
        <v>0</v>
      </c>
      <c r="G73" s="12">
        <f t="shared" si="11"/>
        <v>0</v>
      </c>
    </row>
    <row r="74" spans="1:7">
      <c r="A74" s="9" t="s">
        <v>14</v>
      </c>
      <c r="B74" s="10" t="s">
        <v>11</v>
      </c>
      <c r="C74" s="23">
        <v>9</v>
      </c>
      <c r="D74" s="11">
        <f t="shared" si="9"/>
        <v>1</v>
      </c>
      <c r="E74" s="20">
        <f t="shared" si="10"/>
        <v>9</v>
      </c>
      <c r="F74" s="10">
        <f t="shared" si="12"/>
        <v>0</v>
      </c>
      <c r="G74" s="12">
        <f t="shared" si="11"/>
        <v>0</v>
      </c>
    </row>
    <row r="75" spans="1:7">
      <c r="A75" s="9" t="s">
        <v>14</v>
      </c>
      <c r="B75" s="10" t="s">
        <v>12</v>
      </c>
      <c r="C75" s="23">
        <v>15</v>
      </c>
      <c r="D75" s="11">
        <f t="shared" si="9"/>
        <v>0</v>
      </c>
      <c r="E75" s="20">
        <f t="shared" si="10"/>
        <v>0</v>
      </c>
      <c r="F75" s="10">
        <f t="shared" si="12"/>
        <v>0</v>
      </c>
      <c r="G75" s="12">
        <f t="shared" si="11"/>
        <v>0</v>
      </c>
    </row>
    <row r="76" spans="1:7">
      <c r="A76" s="9" t="s">
        <v>14</v>
      </c>
      <c r="B76" s="10" t="s">
        <v>13</v>
      </c>
      <c r="C76" s="23">
        <v>6</v>
      </c>
      <c r="D76" s="11">
        <f t="shared" si="9"/>
        <v>1</v>
      </c>
      <c r="E76" s="20">
        <f t="shared" si="10"/>
        <v>6</v>
      </c>
      <c r="F76" s="10">
        <f t="shared" si="12"/>
        <v>0</v>
      </c>
      <c r="G76" s="12">
        <f t="shared" si="11"/>
        <v>0</v>
      </c>
    </row>
    <row r="77" spans="1:7">
      <c r="A77" s="9" t="s">
        <v>14</v>
      </c>
      <c r="B77" s="10" t="s">
        <v>15</v>
      </c>
      <c r="C77" s="23">
        <v>12</v>
      </c>
      <c r="D77" s="11">
        <f t="shared" si="9"/>
        <v>0</v>
      </c>
      <c r="E77" s="20">
        <f t="shared" si="10"/>
        <v>0</v>
      </c>
      <c r="F77" s="10">
        <f t="shared" si="12"/>
        <v>0</v>
      </c>
      <c r="G77" s="12">
        <f t="shared" si="11"/>
        <v>0</v>
      </c>
    </row>
    <row r="78" spans="1:7">
      <c r="A78" s="9" t="s">
        <v>14</v>
      </c>
      <c r="B78" s="10" t="s">
        <v>16</v>
      </c>
      <c r="C78" s="23">
        <v>4</v>
      </c>
      <c r="D78" s="11">
        <f t="shared" si="9"/>
        <v>1</v>
      </c>
      <c r="E78" s="20">
        <f t="shared" si="10"/>
        <v>4</v>
      </c>
      <c r="F78" s="10">
        <f t="shared" si="12"/>
        <v>0</v>
      </c>
      <c r="G78" s="12">
        <f t="shared" si="11"/>
        <v>0</v>
      </c>
    </row>
    <row r="79" spans="1:7">
      <c r="A79" s="9" t="s">
        <v>14</v>
      </c>
      <c r="B79" s="10" t="s">
        <v>17</v>
      </c>
      <c r="C79" s="23">
        <v>54</v>
      </c>
      <c r="D79" s="11">
        <f t="shared" si="9"/>
        <v>0</v>
      </c>
      <c r="E79" s="20">
        <f t="shared" si="10"/>
        <v>0</v>
      </c>
      <c r="F79" s="10">
        <f t="shared" si="12"/>
        <v>0</v>
      </c>
      <c r="G79" s="12">
        <f t="shared" si="11"/>
        <v>0</v>
      </c>
    </row>
    <row r="80" spans="1:7">
      <c r="A80" s="9" t="s">
        <v>14</v>
      </c>
      <c r="B80" s="10" t="s">
        <v>18</v>
      </c>
      <c r="C80" s="23">
        <v>59</v>
      </c>
      <c r="D80" s="11">
        <f t="shared" si="9"/>
        <v>0</v>
      </c>
      <c r="E80" s="20">
        <f t="shared" si="10"/>
        <v>0</v>
      </c>
      <c r="F80" s="10">
        <f t="shared" si="12"/>
        <v>0</v>
      </c>
      <c r="G80" s="12">
        <f t="shared" si="11"/>
        <v>0</v>
      </c>
    </row>
    <row r="81" spans="1:7">
      <c r="A81" s="9" t="s">
        <v>14</v>
      </c>
      <c r="B81" s="10" t="s">
        <v>19</v>
      </c>
      <c r="C81" s="23">
        <v>57</v>
      </c>
      <c r="D81" s="11">
        <f t="shared" si="9"/>
        <v>0</v>
      </c>
      <c r="E81" s="20">
        <f t="shared" si="10"/>
        <v>0</v>
      </c>
      <c r="F81" s="10">
        <f t="shared" si="12"/>
        <v>0</v>
      </c>
      <c r="G81" s="12">
        <f t="shared" si="11"/>
        <v>0</v>
      </c>
    </row>
    <row r="82" spans="1:7">
      <c r="A82" s="9" t="s">
        <v>14</v>
      </c>
      <c r="B82" s="10" t="s">
        <v>20</v>
      </c>
      <c r="C82" s="23">
        <v>61</v>
      </c>
      <c r="D82" s="11">
        <f t="shared" si="9"/>
        <v>0</v>
      </c>
      <c r="E82" s="20">
        <f t="shared" si="10"/>
        <v>0</v>
      </c>
      <c r="F82" s="10">
        <f t="shared" si="12"/>
        <v>0</v>
      </c>
      <c r="G82" s="12">
        <f t="shared" si="11"/>
        <v>0</v>
      </c>
    </row>
    <row r="83" spans="1:7">
      <c r="A83" s="9" t="s">
        <v>14</v>
      </c>
      <c r="B83" s="10" t="s">
        <v>21</v>
      </c>
      <c r="C83" s="23">
        <v>57</v>
      </c>
      <c r="D83" s="11">
        <f t="shared" si="9"/>
        <v>0</v>
      </c>
      <c r="E83" s="20">
        <f t="shared" si="10"/>
        <v>0</v>
      </c>
      <c r="F83" s="10">
        <f t="shared" si="12"/>
        <v>0</v>
      </c>
      <c r="G83" s="12">
        <f t="shared" si="11"/>
        <v>0</v>
      </c>
    </row>
    <row r="84" spans="1:7">
      <c r="A84" s="9" t="s">
        <v>14</v>
      </c>
      <c r="B84" s="10" t="s">
        <v>22</v>
      </c>
      <c r="C84" s="23">
        <v>63</v>
      </c>
      <c r="D84" s="11">
        <f t="shared" si="9"/>
        <v>0</v>
      </c>
      <c r="E84" s="20">
        <f t="shared" si="10"/>
        <v>0</v>
      </c>
      <c r="F84" s="10">
        <f t="shared" si="12"/>
        <v>0</v>
      </c>
      <c r="G84" s="12">
        <f t="shared" si="11"/>
        <v>0</v>
      </c>
    </row>
    <row r="85" spans="1:7">
      <c r="A85" s="9" t="s">
        <v>14</v>
      </c>
      <c r="B85" s="10" t="s">
        <v>23</v>
      </c>
      <c r="C85" s="23">
        <v>63</v>
      </c>
      <c r="D85" s="11">
        <f t="shared" si="9"/>
        <v>0</v>
      </c>
      <c r="E85" s="20">
        <f t="shared" si="10"/>
        <v>0</v>
      </c>
      <c r="F85" s="10">
        <f t="shared" si="12"/>
        <v>0</v>
      </c>
      <c r="G85" s="12">
        <f t="shared" si="11"/>
        <v>0</v>
      </c>
    </row>
    <row r="86" spans="1:7">
      <c r="A86" s="3" t="s">
        <v>15</v>
      </c>
      <c r="B86" s="4" t="s">
        <v>9</v>
      </c>
      <c r="C86" s="22">
        <v>7</v>
      </c>
      <c r="D86" s="5">
        <f t="shared" si="9"/>
        <v>1</v>
      </c>
      <c r="E86" s="19">
        <f t="shared" si="10"/>
        <v>7</v>
      </c>
      <c r="F86" s="4">
        <f t="shared" ref="F86:F99" si="13">nodeG</f>
        <v>0</v>
      </c>
      <c r="G86" s="6">
        <f t="shared" si="11"/>
        <v>0</v>
      </c>
    </row>
    <row r="87" spans="1:7">
      <c r="A87" s="9" t="s">
        <v>15</v>
      </c>
      <c r="B87" s="10" t="s">
        <v>10</v>
      </c>
      <c r="C87" s="23">
        <v>7</v>
      </c>
      <c r="D87" s="11">
        <f t="shared" si="9"/>
        <v>1</v>
      </c>
      <c r="E87" s="20">
        <f t="shared" si="10"/>
        <v>7</v>
      </c>
      <c r="F87" s="10">
        <f t="shared" si="13"/>
        <v>0</v>
      </c>
      <c r="G87" s="12">
        <f t="shared" si="11"/>
        <v>0</v>
      </c>
    </row>
    <row r="88" spans="1:7">
      <c r="A88" s="9" t="s">
        <v>15</v>
      </c>
      <c r="B88" s="10" t="s">
        <v>11</v>
      </c>
      <c r="C88" s="23">
        <v>4</v>
      </c>
      <c r="D88" s="11">
        <f t="shared" si="9"/>
        <v>1</v>
      </c>
      <c r="E88" s="20">
        <f t="shared" si="10"/>
        <v>4</v>
      </c>
      <c r="F88" s="10">
        <f t="shared" si="13"/>
        <v>0</v>
      </c>
      <c r="G88" s="12">
        <f t="shared" si="11"/>
        <v>0</v>
      </c>
    </row>
    <row r="89" spans="1:7">
      <c r="A89" s="9" t="s">
        <v>15</v>
      </c>
      <c r="B89" s="10" t="s">
        <v>12</v>
      </c>
      <c r="C89" s="23">
        <v>5</v>
      </c>
      <c r="D89" s="11">
        <f t="shared" si="9"/>
        <v>1</v>
      </c>
      <c r="E89" s="20">
        <f t="shared" si="10"/>
        <v>5</v>
      </c>
      <c r="F89" s="10">
        <f t="shared" si="13"/>
        <v>0</v>
      </c>
      <c r="G89" s="12">
        <f t="shared" si="11"/>
        <v>0</v>
      </c>
    </row>
    <row r="90" spans="1:7">
      <c r="A90" s="9" t="s">
        <v>15</v>
      </c>
      <c r="B90" s="10" t="s">
        <v>13</v>
      </c>
      <c r="C90" s="23">
        <v>7</v>
      </c>
      <c r="D90" s="11">
        <f t="shared" si="9"/>
        <v>1</v>
      </c>
      <c r="E90" s="20">
        <f t="shared" si="10"/>
        <v>7</v>
      </c>
      <c r="F90" s="10">
        <f t="shared" si="13"/>
        <v>0</v>
      </c>
      <c r="G90" s="12">
        <f t="shared" si="11"/>
        <v>0</v>
      </c>
    </row>
    <row r="91" spans="1:7">
      <c r="A91" s="9" t="s">
        <v>15</v>
      </c>
      <c r="B91" s="10" t="s">
        <v>14</v>
      </c>
      <c r="C91" s="23">
        <v>12</v>
      </c>
      <c r="D91" s="11">
        <f t="shared" si="9"/>
        <v>0</v>
      </c>
      <c r="E91" s="20">
        <f t="shared" si="10"/>
        <v>0</v>
      </c>
      <c r="F91" s="10">
        <f t="shared" si="13"/>
        <v>0</v>
      </c>
      <c r="G91" s="12">
        <f t="shared" si="11"/>
        <v>0</v>
      </c>
    </row>
    <row r="92" spans="1:7">
      <c r="A92" s="9" t="s">
        <v>15</v>
      </c>
      <c r="B92" s="10" t="s">
        <v>16</v>
      </c>
      <c r="C92" s="23">
        <v>8</v>
      </c>
      <c r="D92" s="11">
        <f t="shared" si="9"/>
        <v>1</v>
      </c>
      <c r="E92" s="20">
        <f t="shared" si="10"/>
        <v>8</v>
      </c>
      <c r="F92" s="10">
        <f t="shared" si="13"/>
        <v>0</v>
      </c>
      <c r="G92" s="12">
        <f t="shared" si="11"/>
        <v>0</v>
      </c>
    </row>
    <row r="93" spans="1:7">
      <c r="A93" s="9" t="s">
        <v>15</v>
      </c>
      <c r="B93" s="10" t="s">
        <v>17</v>
      </c>
      <c r="C93" s="23">
        <v>58</v>
      </c>
      <c r="D93" s="11">
        <f t="shared" si="9"/>
        <v>0</v>
      </c>
      <c r="E93" s="20">
        <f t="shared" si="10"/>
        <v>0</v>
      </c>
      <c r="F93" s="10">
        <f t="shared" si="13"/>
        <v>0</v>
      </c>
      <c r="G93" s="12">
        <f t="shared" si="11"/>
        <v>0</v>
      </c>
    </row>
    <row r="94" spans="1:7">
      <c r="A94" s="9" t="s">
        <v>15</v>
      </c>
      <c r="B94" s="10" t="s">
        <v>18</v>
      </c>
      <c r="C94" s="23">
        <v>63</v>
      </c>
      <c r="D94" s="11">
        <f t="shared" si="9"/>
        <v>0</v>
      </c>
      <c r="E94" s="20">
        <f t="shared" si="10"/>
        <v>0</v>
      </c>
      <c r="F94" s="10">
        <f t="shared" si="13"/>
        <v>0</v>
      </c>
      <c r="G94" s="12">
        <f t="shared" si="11"/>
        <v>0</v>
      </c>
    </row>
    <row r="95" spans="1:7">
      <c r="A95" s="9" t="s">
        <v>15</v>
      </c>
      <c r="B95" s="10" t="s">
        <v>19</v>
      </c>
      <c r="C95" s="23">
        <v>61</v>
      </c>
      <c r="D95" s="11">
        <f t="shared" si="9"/>
        <v>0</v>
      </c>
      <c r="E95" s="20">
        <f t="shared" si="10"/>
        <v>0</v>
      </c>
      <c r="F95" s="10">
        <f t="shared" si="13"/>
        <v>0</v>
      </c>
      <c r="G95" s="12">
        <f t="shared" si="11"/>
        <v>0</v>
      </c>
    </row>
    <row r="96" spans="1:7">
      <c r="A96" s="9" t="s">
        <v>15</v>
      </c>
      <c r="B96" s="10" t="s">
        <v>20</v>
      </c>
      <c r="C96" s="23">
        <v>65</v>
      </c>
      <c r="D96" s="11">
        <f t="shared" si="9"/>
        <v>0</v>
      </c>
      <c r="E96" s="20">
        <f t="shared" si="10"/>
        <v>0</v>
      </c>
      <c r="F96" s="10">
        <f t="shared" si="13"/>
        <v>0</v>
      </c>
      <c r="G96" s="12">
        <f t="shared" si="11"/>
        <v>0</v>
      </c>
    </row>
    <row r="97" spans="1:7">
      <c r="A97" s="9" t="s">
        <v>15</v>
      </c>
      <c r="B97" s="10" t="s">
        <v>21</v>
      </c>
      <c r="C97" s="23">
        <v>61</v>
      </c>
      <c r="D97" s="11">
        <f t="shared" si="9"/>
        <v>0</v>
      </c>
      <c r="E97" s="20">
        <f t="shared" si="10"/>
        <v>0</v>
      </c>
      <c r="F97" s="10">
        <f t="shared" si="13"/>
        <v>0</v>
      </c>
      <c r="G97" s="12">
        <f t="shared" si="11"/>
        <v>0</v>
      </c>
    </row>
    <row r="98" spans="1:7">
      <c r="A98" s="9" t="s">
        <v>15</v>
      </c>
      <c r="B98" s="10" t="s">
        <v>22</v>
      </c>
      <c r="C98" s="23">
        <v>67</v>
      </c>
      <c r="D98" s="11">
        <f t="shared" si="9"/>
        <v>0</v>
      </c>
      <c r="E98" s="20">
        <f t="shared" si="10"/>
        <v>0</v>
      </c>
      <c r="F98" s="10">
        <f t="shared" si="13"/>
        <v>0</v>
      </c>
      <c r="G98" s="12">
        <f t="shared" si="11"/>
        <v>0</v>
      </c>
    </row>
    <row r="99" spans="1:7">
      <c r="A99" s="9" t="s">
        <v>15</v>
      </c>
      <c r="B99" s="10" t="s">
        <v>23</v>
      </c>
      <c r="C99" s="23">
        <v>67</v>
      </c>
      <c r="D99" s="11">
        <f t="shared" si="9"/>
        <v>0</v>
      </c>
      <c r="E99" s="20">
        <f t="shared" si="10"/>
        <v>0</v>
      </c>
      <c r="F99" s="10">
        <f t="shared" si="13"/>
        <v>0</v>
      </c>
      <c r="G99" s="12">
        <f t="shared" si="11"/>
        <v>0</v>
      </c>
    </row>
    <row r="100" spans="1:7">
      <c r="A100" s="3" t="s">
        <v>16</v>
      </c>
      <c r="B100" s="4" t="s">
        <v>9</v>
      </c>
      <c r="C100" s="22">
        <v>13</v>
      </c>
      <c r="D100" s="5">
        <f t="shared" si="9"/>
        <v>0</v>
      </c>
      <c r="E100" s="19">
        <f t="shared" si="10"/>
        <v>0</v>
      </c>
      <c r="F100" s="4">
        <f t="shared" ref="F100:F113" si="14">nodeH</f>
        <v>0</v>
      </c>
      <c r="G100" s="6">
        <f t="shared" si="11"/>
        <v>0</v>
      </c>
    </row>
    <row r="101" spans="1:7">
      <c r="A101" s="9" t="s">
        <v>16</v>
      </c>
      <c r="B101" s="10" t="s">
        <v>10</v>
      </c>
      <c r="C101" s="23">
        <v>12</v>
      </c>
      <c r="D101" s="11">
        <f t="shared" si="9"/>
        <v>0</v>
      </c>
      <c r="E101" s="20">
        <f t="shared" si="10"/>
        <v>0</v>
      </c>
      <c r="F101" s="10">
        <f t="shared" si="14"/>
        <v>0</v>
      </c>
      <c r="G101" s="12">
        <f t="shared" si="11"/>
        <v>0</v>
      </c>
    </row>
    <row r="102" spans="1:7">
      <c r="A102" s="9" t="s">
        <v>16</v>
      </c>
      <c r="B102" s="10" t="s">
        <v>11</v>
      </c>
      <c r="C102" s="23">
        <v>9</v>
      </c>
      <c r="D102" s="11">
        <f t="shared" si="9"/>
        <v>1</v>
      </c>
      <c r="E102" s="20">
        <f t="shared" si="10"/>
        <v>9</v>
      </c>
      <c r="F102" s="10">
        <f t="shared" si="14"/>
        <v>0</v>
      </c>
      <c r="G102" s="12">
        <f t="shared" si="11"/>
        <v>0</v>
      </c>
    </row>
    <row r="103" spans="1:7">
      <c r="A103" s="9" t="s">
        <v>16</v>
      </c>
      <c r="B103" s="10" t="s">
        <v>12</v>
      </c>
      <c r="C103" s="23">
        <v>13</v>
      </c>
      <c r="D103" s="11">
        <f t="shared" si="9"/>
        <v>0</v>
      </c>
      <c r="E103" s="20">
        <f t="shared" si="10"/>
        <v>0</v>
      </c>
      <c r="F103" s="10">
        <f t="shared" si="14"/>
        <v>0</v>
      </c>
      <c r="G103" s="12">
        <f t="shared" si="11"/>
        <v>0</v>
      </c>
    </row>
    <row r="104" spans="1:7">
      <c r="A104" s="9" t="s">
        <v>16</v>
      </c>
      <c r="B104" s="10" t="s">
        <v>13</v>
      </c>
      <c r="C104" s="23">
        <v>6</v>
      </c>
      <c r="D104" s="11">
        <f t="shared" si="9"/>
        <v>1</v>
      </c>
      <c r="E104" s="20">
        <f t="shared" si="10"/>
        <v>6</v>
      </c>
      <c r="F104" s="10">
        <f t="shared" si="14"/>
        <v>0</v>
      </c>
      <c r="G104" s="12">
        <f t="shared" si="11"/>
        <v>0</v>
      </c>
    </row>
    <row r="105" spans="1:7">
      <c r="A105" s="9" t="s">
        <v>16</v>
      </c>
      <c r="B105" s="10" t="s">
        <v>14</v>
      </c>
      <c r="C105" s="23">
        <v>4</v>
      </c>
      <c r="D105" s="11">
        <f t="shared" si="9"/>
        <v>1</v>
      </c>
      <c r="E105" s="20">
        <f t="shared" si="10"/>
        <v>4</v>
      </c>
      <c r="F105" s="10">
        <f t="shared" si="14"/>
        <v>0</v>
      </c>
      <c r="G105" s="12">
        <f t="shared" si="11"/>
        <v>0</v>
      </c>
    </row>
    <row r="106" spans="1:7">
      <c r="A106" s="9" t="s">
        <v>16</v>
      </c>
      <c r="B106" s="10" t="s">
        <v>15</v>
      </c>
      <c r="C106" s="23">
        <v>8</v>
      </c>
      <c r="D106" s="11">
        <f t="shared" si="9"/>
        <v>1</v>
      </c>
      <c r="E106" s="20">
        <f t="shared" si="10"/>
        <v>8</v>
      </c>
      <c r="F106" s="10">
        <f t="shared" si="14"/>
        <v>0</v>
      </c>
      <c r="G106" s="12">
        <f t="shared" si="11"/>
        <v>0</v>
      </c>
    </row>
    <row r="107" spans="1:7">
      <c r="A107" s="9" t="s">
        <v>16</v>
      </c>
      <c r="B107" s="10" t="s">
        <v>17</v>
      </c>
      <c r="C107" s="23">
        <v>50</v>
      </c>
      <c r="D107" s="11">
        <f t="shared" si="9"/>
        <v>0</v>
      </c>
      <c r="E107" s="20">
        <f t="shared" si="10"/>
        <v>0</v>
      </c>
      <c r="F107" s="10">
        <f t="shared" si="14"/>
        <v>0</v>
      </c>
      <c r="G107" s="12">
        <f t="shared" si="11"/>
        <v>0</v>
      </c>
    </row>
    <row r="108" spans="1:7">
      <c r="A108" s="9" t="s">
        <v>16</v>
      </c>
      <c r="B108" s="10" t="s">
        <v>18</v>
      </c>
      <c r="C108" s="23">
        <v>55</v>
      </c>
      <c r="D108" s="11">
        <f t="shared" si="9"/>
        <v>0</v>
      </c>
      <c r="E108" s="20">
        <f t="shared" si="10"/>
        <v>0</v>
      </c>
      <c r="F108" s="10">
        <f t="shared" si="14"/>
        <v>0</v>
      </c>
      <c r="G108" s="12">
        <f t="shared" si="11"/>
        <v>0</v>
      </c>
    </row>
    <row r="109" spans="1:7">
      <c r="A109" s="9" t="s">
        <v>16</v>
      </c>
      <c r="B109" s="10" t="s">
        <v>19</v>
      </c>
      <c r="C109" s="23">
        <v>53</v>
      </c>
      <c r="D109" s="11">
        <f t="shared" si="9"/>
        <v>0</v>
      </c>
      <c r="E109" s="20">
        <f t="shared" si="10"/>
        <v>0</v>
      </c>
      <c r="F109" s="10">
        <f t="shared" si="14"/>
        <v>0</v>
      </c>
      <c r="G109" s="12">
        <f t="shared" si="11"/>
        <v>0</v>
      </c>
    </row>
    <row r="110" spans="1:7">
      <c r="A110" s="9" t="s">
        <v>16</v>
      </c>
      <c r="B110" s="10" t="s">
        <v>20</v>
      </c>
      <c r="C110" s="23">
        <v>57</v>
      </c>
      <c r="D110" s="11">
        <f t="shared" si="9"/>
        <v>0</v>
      </c>
      <c r="E110" s="20">
        <f t="shared" si="10"/>
        <v>0</v>
      </c>
      <c r="F110" s="10">
        <f t="shared" si="14"/>
        <v>0</v>
      </c>
      <c r="G110" s="12">
        <f t="shared" si="11"/>
        <v>0</v>
      </c>
    </row>
    <row r="111" spans="1:7">
      <c r="A111" s="9" t="s">
        <v>16</v>
      </c>
      <c r="B111" s="10" t="s">
        <v>21</v>
      </c>
      <c r="C111" s="23">
        <v>53</v>
      </c>
      <c r="D111" s="11">
        <f t="shared" si="9"/>
        <v>0</v>
      </c>
      <c r="E111" s="20">
        <f t="shared" si="10"/>
        <v>0</v>
      </c>
      <c r="F111" s="10">
        <f t="shared" si="14"/>
        <v>0</v>
      </c>
      <c r="G111" s="12">
        <f t="shared" si="11"/>
        <v>0</v>
      </c>
    </row>
    <row r="112" spans="1:7">
      <c r="A112" s="9" t="s">
        <v>16</v>
      </c>
      <c r="B112" s="10" t="s">
        <v>22</v>
      </c>
      <c r="C112" s="23">
        <v>59</v>
      </c>
      <c r="D112" s="11">
        <f t="shared" si="9"/>
        <v>0</v>
      </c>
      <c r="E112" s="20">
        <f t="shared" si="10"/>
        <v>0</v>
      </c>
      <c r="F112" s="10">
        <f t="shared" si="14"/>
        <v>0</v>
      </c>
      <c r="G112" s="12">
        <f t="shared" si="11"/>
        <v>0</v>
      </c>
    </row>
    <row r="113" spans="1:7">
      <c r="A113" s="9" t="s">
        <v>16</v>
      </c>
      <c r="B113" s="10" t="s">
        <v>23</v>
      </c>
      <c r="C113" s="23">
        <v>59</v>
      </c>
      <c r="D113" s="11">
        <f t="shared" si="9"/>
        <v>0</v>
      </c>
      <c r="E113" s="20">
        <f t="shared" si="10"/>
        <v>0</v>
      </c>
      <c r="F113" s="10">
        <f t="shared" si="14"/>
        <v>0</v>
      </c>
      <c r="G113" s="12">
        <f t="shared" si="11"/>
        <v>0</v>
      </c>
    </row>
    <row r="114" spans="1:7">
      <c r="A114" s="3" t="s">
        <v>17</v>
      </c>
      <c r="B114" s="4" t="s">
        <v>9</v>
      </c>
      <c r="C114" s="22">
        <v>63</v>
      </c>
      <c r="D114" s="5">
        <f t="shared" si="9"/>
        <v>0</v>
      </c>
      <c r="E114" s="19">
        <f t="shared" si="10"/>
        <v>0</v>
      </c>
      <c r="F114" s="4">
        <f t="shared" ref="F114:F127" si="15">nodeI</f>
        <v>1</v>
      </c>
      <c r="G114" s="6">
        <f t="shared" si="11"/>
        <v>0</v>
      </c>
    </row>
    <row r="115" spans="1:7">
      <c r="A115" s="9" t="s">
        <v>17</v>
      </c>
      <c r="B115" s="10" t="s">
        <v>10</v>
      </c>
      <c r="C115" s="23">
        <v>62</v>
      </c>
      <c r="D115" s="11">
        <f t="shared" si="9"/>
        <v>0</v>
      </c>
      <c r="E115" s="20">
        <f t="shared" si="10"/>
        <v>0</v>
      </c>
      <c r="F115" s="10">
        <f t="shared" si="15"/>
        <v>1</v>
      </c>
      <c r="G115" s="12">
        <f t="shared" si="11"/>
        <v>0</v>
      </c>
    </row>
    <row r="116" spans="1:7">
      <c r="A116" s="9" t="s">
        <v>17</v>
      </c>
      <c r="B116" s="10" t="s">
        <v>11</v>
      </c>
      <c r="C116" s="23">
        <v>59</v>
      </c>
      <c r="D116" s="11">
        <f t="shared" si="9"/>
        <v>0</v>
      </c>
      <c r="E116" s="20">
        <f t="shared" si="10"/>
        <v>0</v>
      </c>
      <c r="F116" s="10">
        <f t="shared" si="15"/>
        <v>1</v>
      </c>
      <c r="G116" s="12">
        <f t="shared" si="11"/>
        <v>0</v>
      </c>
    </row>
    <row r="117" spans="1:7">
      <c r="A117" s="9" t="s">
        <v>17</v>
      </c>
      <c r="B117" s="10" t="s">
        <v>12</v>
      </c>
      <c r="C117" s="23">
        <v>63</v>
      </c>
      <c r="D117" s="11">
        <f t="shared" si="9"/>
        <v>0</v>
      </c>
      <c r="E117" s="20">
        <f t="shared" si="10"/>
        <v>0</v>
      </c>
      <c r="F117" s="10">
        <f t="shared" si="15"/>
        <v>1</v>
      </c>
      <c r="G117" s="12">
        <f t="shared" si="11"/>
        <v>0</v>
      </c>
    </row>
    <row r="118" spans="1:7">
      <c r="A118" s="9" t="s">
        <v>17</v>
      </c>
      <c r="B118" s="10" t="s">
        <v>13</v>
      </c>
      <c r="C118" s="23">
        <v>56</v>
      </c>
      <c r="D118" s="11">
        <f t="shared" si="9"/>
        <v>0</v>
      </c>
      <c r="E118" s="20">
        <f t="shared" si="10"/>
        <v>0</v>
      </c>
      <c r="F118" s="10">
        <f t="shared" si="15"/>
        <v>1</v>
      </c>
      <c r="G118" s="12">
        <f t="shared" si="11"/>
        <v>0</v>
      </c>
    </row>
    <row r="119" spans="1:7">
      <c r="A119" s="9" t="s">
        <v>17</v>
      </c>
      <c r="B119" s="10" t="s">
        <v>14</v>
      </c>
      <c r="C119" s="23">
        <v>54</v>
      </c>
      <c r="D119" s="11">
        <f t="shared" si="9"/>
        <v>0</v>
      </c>
      <c r="E119" s="20">
        <f t="shared" si="10"/>
        <v>0</v>
      </c>
      <c r="F119" s="10">
        <f t="shared" si="15"/>
        <v>1</v>
      </c>
      <c r="G119" s="12">
        <f t="shared" si="11"/>
        <v>0</v>
      </c>
    </row>
    <row r="120" spans="1:7">
      <c r="A120" s="9" t="s">
        <v>17</v>
      </c>
      <c r="B120" s="10" t="s">
        <v>15</v>
      </c>
      <c r="C120" s="23">
        <v>58</v>
      </c>
      <c r="D120" s="11">
        <f t="shared" si="9"/>
        <v>0</v>
      </c>
      <c r="E120" s="20">
        <f t="shared" si="10"/>
        <v>0</v>
      </c>
      <c r="F120" s="10">
        <f t="shared" si="15"/>
        <v>1</v>
      </c>
      <c r="G120" s="12">
        <f t="shared" si="11"/>
        <v>0</v>
      </c>
    </row>
    <row r="121" spans="1:7">
      <c r="A121" s="9" t="s">
        <v>17</v>
      </c>
      <c r="B121" s="10" t="s">
        <v>16</v>
      </c>
      <c r="C121" s="23">
        <v>50</v>
      </c>
      <c r="D121" s="11">
        <f t="shared" si="9"/>
        <v>0</v>
      </c>
      <c r="E121" s="20">
        <f t="shared" si="10"/>
        <v>0</v>
      </c>
      <c r="F121" s="10">
        <f t="shared" si="15"/>
        <v>1</v>
      </c>
      <c r="G121" s="12">
        <f t="shared" si="11"/>
        <v>0</v>
      </c>
    </row>
    <row r="122" spans="1:7">
      <c r="A122" s="9" t="s">
        <v>17</v>
      </c>
      <c r="B122" s="10" t="s">
        <v>18</v>
      </c>
      <c r="C122" s="23">
        <v>5</v>
      </c>
      <c r="D122" s="11">
        <f t="shared" si="9"/>
        <v>1</v>
      </c>
      <c r="E122" s="20">
        <f t="shared" si="10"/>
        <v>5</v>
      </c>
      <c r="F122" s="10">
        <f t="shared" si="15"/>
        <v>1</v>
      </c>
      <c r="G122" s="12">
        <f t="shared" si="11"/>
        <v>5</v>
      </c>
    </row>
    <row r="123" spans="1:7">
      <c r="A123" s="9" t="s">
        <v>17</v>
      </c>
      <c r="B123" s="10" t="s">
        <v>19</v>
      </c>
      <c r="C123" s="23">
        <v>3</v>
      </c>
      <c r="D123" s="11">
        <f t="shared" si="9"/>
        <v>1</v>
      </c>
      <c r="E123" s="20">
        <f t="shared" si="10"/>
        <v>3</v>
      </c>
      <c r="F123" s="10">
        <f t="shared" si="15"/>
        <v>1</v>
      </c>
      <c r="G123" s="12">
        <f t="shared" si="11"/>
        <v>3</v>
      </c>
    </row>
    <row r="124" spans="1:7">
      <c r="A124" s="9" t="s">
        <v>17</v>
      </c>
      <c r="B124" s="10" t="s">
        <v>20</v>
      </c>
      <c r="C124" s="23">
        <v>7</v>
      </c>
      <c r="D124" s="11">
        <f t="shared" si="9"/>
        <v>1</v>
      </c>
      <c r="E124" s="20">
        <f t="shared" si="10"/>
        <v>7</v>
      </c>
      <c r="F124" s="10">
        <f t="shared" si="15"/>
        <v>1</v>
      </c>
      <c r="G124" s="12">
        <f t="shared" si="11"/>
        <v>7</v>
      </c>
    </row>
    <row r="125" spans="1:7">
      <c r="A125" s="9" t="s">
        <v>17</v>
      </c>
      <c r="B125" s="10" t="s">
        <v>21</v>
      </c>
      <c r="C125" s="23">
        <v>3</v>
      </c>
      <c r="D125" s="11">
        <f t="shared" si="9"/>
        <v>1</v>
      </c>
      <c r="E125" s="20">
        <f t="shared" si="10"/>
        <v>3</v>
      </c>
      <c r="F125" s="10">
        <f t="shared" si="15"/>
        <v>1</v>
      </c>
      <c r="G125" s="12">
        <f t="shared" si="11"/>
        <v>3</v>
      </c>
    </row>
    <row r="126" spans="1:7">
      <c r="A126" s="9" t="s">
        <v>17</v>
      </c>
      <c r="B126" s="10" t="s">
        <v>22</v>
      </c>
      <c r="C126" s="23">
        <v>9</v>
      </c>
      <c r="D126" s="11">
        <f t="shared" si="9"/>
        <v>1</v>
      </c>
      <c r="E126" s="20">
        <f t="shared" si="10"/>
        <v>9</v>
      </c>
      <c r="F126" s="10">
        <f t="shared" si="15"/>
        <v>1</v>
      </c>
      <c r="G126" s="12">
        <f t="shared" si="11"/>
        <v>9</v>
      </c>
    </row>
    <row r="127" spans="1:7">
      <c r="A127" s="9" t="s">
        <v>17</v>
      </c>
      <c r="B127" s="10" t="s">
        <v>23</v>
      </c>
      <c r="C127" s="23">
        <v>9</v>
      </c>
      <c r="D127" s="11">
        <f t="shared" si="9"/>
        <v>1</v>
      </c>
      <c r="E127" s="20">
        <f t="shared" si="10"/>
        <v>9</v>
      </c>
      <c r="F127" s="10">
        <f t="shared" si="15"/>
        <v>1</v>
      </c>
      <c r="G127" s="12">
        <f t="shared" si="11"/>
        <v>9</v>
      </c>
    </row>
    <row r="128" spans="1:7">
      <c r="A128" s="3" t="s">
        <v>18</v>
      </c>
      <c r="B128" s="4" t="s">
        <v>9</v>
      </c>
      <c r="C128" s="22">
        <v>68</v>
      </c>
      <c r="D128" s="5">
        <f t="shared" si="9"/>
        <v>0</v>
      </c>
      <c r="E128" s="19">
        <f t="shared" si="10"/>
        <v>0</v>
      </c>
      <c r="F128" s="4">
        <f t="shared" ref="F128:F141" si="16">nodeJ</f>
        <v>0</v>
      </c>
      <c r="G128" s="6">
        <f t="shared" si="11"/>
        <v>0</v>
      </c>
    </row>
    <row r="129" spans="1:7">
      <c r="A129" s="9" t="s">
        <v>18</v>
      </c>
      <c r="B129" s="10" t="s">
        <v>10</v>
      </c>
      <c r="C129" s="23">
        <v>67</v>
      </c>
      <c r="D129" s="11">
        <f t="shared" si="9"/>
        <v>0</v>
      </c>
      <c r="E129" s="20">
        <f t="shared" si="10"/>
        <v>0</v>
      </c>
      <c r="F129" s="10">
        <f t="shared" si="16"/>
        <v>0</v>
      </c>
      <c r="G129" s="12">
        <f t="shared" si="11"/>
        <v>0</v>
      </c>
    </row>
    <row r="130" spans="1:7">
      <c r="A130" s="9" t="s">
        <v>18</v>
      </c>
      <c r="B130" s="10" t="s">
        <v>11</v>
      </c>
      <c r="C130" s="23">
        <v>64</v>
      </c>
      <c r="D130" s="11">
        <f t="shared" si="9"/>
        <v>0</v>
      </c>
      <c r="E130" s="20">
        <f t="shared" si="10"/>
        <v>0</v>
      </c>
      <c r="F130" s="10">
        <f t="shared" si="16"/>
        <v>0</v>
      </c>
      <c r="G130" s="12">
        <f t="shared" si="11"/>
        <v>0</v>
      </c>
    </row>
    <row r="131" spans="1:7">
      <c r="A131" s="9" t="s">
        <v>18</v>
      </c>
      <c r="B131" s="10" t="s">
        <v>12</v>
      </c>
      <c r="C131" s="23">
        <v>68</v>
      </c>
      <c r="D131" s="11">
        <f t="shared" ref="D131:D194" si="17">IF(C131&lt;=10,1,0)</f>
        <v>0</v>
      </c>
      <c r="E131" s="20">
        <f t="shared" ref="E131:E194" si="18">C131*D131</f>
        <v>0</v>
      </c>
      <c r="F131" s="10">
        <f t="shared" si="16"/>
        <v>0</v>
      </c>
      <c r="G131" s="12">
        <f t="shared" ref="G131:G194" si="19">E131*F131</f>
        <v>0</v>
      </c>
    </row>
    <row r="132" spans="1:7">
      <c r="A132" s="9" t="s">
        <v>18</v>
      </c>
      <c r="B132" s="10" t="s">
        <v>13</v>
      </c>
      <c r="C132" s="23">
        <v>61</v>
      </c>
      <c r="D132" s="11">
        <f t="shared" si="17"/>
        <v>0</v>
      </c>
      <c r="E132" s="20">
        <f t="shared" si="18"/>
        <v>0</v>
      </c>
      <c r="F132" s="10">
        <f t="shared" si="16"/>
        <v>0</v>
      </c>
      <c r="G132" s="12">
        <f t="shared" si="19"/>
        <v>0</v>
      </c>
    </row>
    <row r="133" spans="1:7">
      <c r="A133" s="9" t="s">
        <v>18</v>
      </c>
      <c r="B133" s="10" t="s">
        <v>14</v>
      </c>
      <c r="C133" s="23">
        <v>59</v>
      </c>
      <c r="D133" s="11">
        <f t="shared" si="17"/>
        <v>0</v>
      </c>
      <c r="E133" s="20">
        <f t="shared" si="18"/>
        <v>0</v>
      </c>
      <c r="F133" s="10">
        <f t="shared" si="16"/>
        <v>0</v>
      </c>
      <c r="G133" s="12">
        <f t="shared" si="19"/>
        <v>0</v>
      </c>
    </row>
    <row r="134" spans="1:7">
      <c r="A134" s="9" t="s">
        <v>18</v>
      </c>
      <c r="B134" s="10" t="s">
        <v>15</v>
      </c>
      <c r="C134" s="23">
        <v>63</v>
      </c>
      <c r="D134" s="11">
        <f t="shared" si="17"/>
        <v>0</v>
      </c>
      <c r="E134" s="20">
        <f t="shared" si="18"/>
        <v>0</v>
      </c>
      <c r="F134" s="10">
        <f t="shared" si="16"/>
        <v>0</v>
      </c>
      <c r="G134" s="12">
        <f t="shared" si="19"/>
        <v>0</v>
      </c>
    </row>
    <row r="135" spans="1:7">
      <c r="A135" s="9" t="s">
        <v>18</v>
      </c>
      <c r="B135" s="10" t="s">
        <v>16</v>
      </c>
      <c r="C135" s="23">
        <v>55</v>
      </c>
      <c r="D135" s="11">
        <f t="shared" si="17"/>
        <v>0</v>
      </c>
      <c r="E135" s="20">
        <f t="shared" si="18"/>
        <v>0</v>
      </c>
      <c r="F135" s="10">
        <f t="shared" si="16"/>
        <v>0</v>
      </c>
      <c r="G135" s="12">
        <f t="shared" si="19"/>
        <v>0</v>
      </c>
    </row>
    <row r="136" spans="1:7">
      <c r="A136" s="9" t="s">
        <v>18</v>
      </c>
      <c r="B136" s="10" t="s">
        <v>17</v>
      </c>
      <c r="C136" s="23">
        <v>5</v>
      </c>
      <c r="D136" s="11">
        <f t="shared" si="17"/>
        <v>1</v>
      </c>
      <c r="E136" s="20">
        <f t="shared" si="18"/>
        <v>5</v>
      </c>
      <c r="F136" s="10">
        <f t="shared" si="16"/>
        <v>0</v>
      </c>
      <c r="G136" s="12">
        <f t="shared" si="19"/>
        <v>0</v>
      </c>
    </row>
    <row r="137" spans="1:7">
      <c r="A137" s="9" t="s">
        <v>18</v>
      </c>
      <c r="B137" s="10" t="s">
        <v>19</v>
      </c>
      <c r="C137" s="23">
        <v>8</v>
      </c>
      <c r="D137" s="11">
        <f t="shared" si="17"/>
        <v>1</v>
      </c>
      <c r="E137" s="20">
        <f t="shared" si="18"/>
        <v>8</v>
      </c>
      <c r="F137" s="10">
        <f t="shared" si="16"/>
        <v>0</v>
      </c>
      <c r="G137" s="12">
        <f t="shared" si="19"/>
        <v>0</v>
      </c>
    </row>
    <row r="138" spans="1:7">
      <c r="A138" s="9" t="s">
        <v>18</v>
      </c>
      <c r="B138" s="10" t="s">
        <v>20</v>
      </c>
      <c r="C138" s="23">
        <v>2</v>
      </c>
      <c r="D138" s="11">
        <f t="shared" si="17"/>
        <v>1</v>
      </c>
      <c r="E138" s="20">
        <f t="shared" si="18"/>
        <v>2</v>
      </c>
      <c r="F138" s="10">
        <f t="shared" si="16"/>
        <v>0</v>
      </c>
      <c r="G138" s="12">
        <f t="shared" si="19"/>
        <v>0</v>
      </c>
    </row>
    <row r="139" spans="1:7">
      <c r="A139" s="9" t="s">
        <v>18</v>
      </c>
      <c r="B139" s="10" t="s">
        <v>21</v>
      </c>
      <c r="C139" s="23">
        <v>6</v>
      </c>
      <c r="D139" s="11">
        <f t="shared" si="17"/>
        <v>1</v>
      </c>
      <c r="E139" s="20">
        <f t="shared" si="18"/>
        <v>6</v>
      </c>
      <c r="F139" s="10">
        <f t="shared" si="16"/>
        <v>0</v>
      </c>
      <c r="G139" s="12">
        <f t="shared" si="19"/>
        <v>0</v>
      </c>
    </row>
    <row r="140" spans="1:7">
      <c r="A140" s="9" t="s">
        <v>18</v>
      </c>
      <c r="B140" s="10" t="s">
        <v>22</v>
      </c>
      <c r="C140" s="23">
        <v>4</v>
      </c>
      <c r="D140" s="11">
        <f t="shared" si="17"/>
        <v>1</v>
      </c>
      <c r="E140" s="20">
        <f t="shared" si="18"/>
        <v>4</v>
      </c>
      <c r="F140" s="10">
        <f t="shared" si="16"/>
        <v>0</v>
      </c>
      <c r="G140" s="12">
        <f t="shared" si="19"/>
        <v>0</v>
      </c>
    </row>
    <row r="141" spans="1:7">
      <c r="A141" s="9" t="s">
        <v>18</v>
      </c>
      <c r="B141" s="10" t="s">
        <v>23</v>
      </c>
      <c r="C141" s="23">
        <v>7</v>
      </c>
      <c r="D141" s="11">
        <f t="shared" si="17"/>
        <v>1</v>
      </c>
      <c r="E141" s="20">
        <f t="shared" si="18"/>
        <v>7</v>
      </c>
      <c r="F141" s="10">
        <f t="shared" si="16"/>
        <v>0</v>
      </c>
      <c r="G141" s="12">
        <f t="shared" si="19"/>
        <v>0</v>
      </c>
    </row>
    <row r="142" spans="1:7">
      <c r="A142" s="3" t="s">
        <v>19</v>
      </c>
      <c r="B142" s="4" t="s">
        <v>9</v>
      </c>
      <c r="C142" s="22">
        <v>66</v>
      </c>
      <c r="D142" s="5">
        <f t="shared" si="17"/>
        <v>0</v>
      </c>
      <c r="E142" s="19">
        <f t="shared" si="18"/>
        <v>0</v>
      </c>
      <c r="F142" s="4">
        <f t="shared" ref="F142:F155" si="20">nodeK</f>
        <v>0</v>
      </c>
      <c r="G142" s="6">
        <f t="shared" si="19"/>
        <v>0</v>
      </c>
    </row>
    <row r="143" spans="1:7">
      <c r="A143" s="9" t="s">
        <v>19</v>
      </c>
      <c r="B143" s="10" t="s">
        <v>10</v>
      </c>
      <c r="C143" s="23">
        <v>65</v>
      </c>
      <c r="D143" s="11">
        <f t="shared" si="17"/>
        <v>0</v>
      </c>
      <c r="E143" s="20">
        <f t="shared" si="18"/>
        <v>0</v>
      </c>
      <c r="F143" s="10">
        <f t="shared" si="20"/>
        <v>0</v>
      </c>
      <c r="G143" s="12">
        <f t="shared" si="19"/>
        <v>0</v>
      </c>
    </row>
    <row r="144" spans="1:7">
      <c r="A144" s="9" t="s">
        <v>19</v>
      </c>
      <c r="B144" s="10" t="s">
        <v>11</v>
      </c>
      <c r="C144" s="23">
        <v>62</v>
      </c>
      <c r="D144" s="11">
        <f t="shared" si="17"/>
        <v>0</v>
      </c>
      <c r="E144" s="20">
        <f t="shared" si="18"/>
        <v>0</v>
      </c>
      <c r="F144" s="10">
        <f t="shared" si="20"/>
        <v>0</v>
      </c>
      <c r="G144" s="12">
        <f t="shared" si="19"/>
        <v>0</v>
      </c>
    </row>
    <row r="145" spans="1:7">
      <c r="A145" s="9" t="s">
        <v>19</v>
      </c>
      <c r="B145" s="10" t="s">
        <v>12</v>
      </c>
      <c r="C145" s="23">
        <v>66</v>
      </c>
      <c r="D145" s="11">
        <f t="shared" si="17"/>
        <v>0</v>
      </c>
      <c r="E145" s="20">
        <f t="shared" si="18"/>
        <v>0</v>
      </c>
      <c r="F145" s="10">
        <f t="shared" si="20"/>
        <v>0</v>
      </c>
      <c r="G145" s="12">
        <f t="shared" si="19"/>
        <v>0</v>
      </c>
    </row>
    <row r="146" spans="1:7">
      <c r="A146" s="9" t="s">
        <v>19</v>
      </c>
      <c r="B146" s="10" t="s">
        <v>13</v>
      </c>
      <c r="C146" s="23">
        <v>59</v>
      </c>
      <c r="D146" s="11">
        <f t="shared" si="17"/>
        <v>0</v>
      </c>
      <c r="E146" s="20">
        <f t="shared" si="18"/>
        <v>0</v>
      </c>
      <c r="F146" s="10">
        <f t="shared" si="20"/>
        <v>0</v>
      </c>
      <c r="G146" s="12">
        <f t="shared" si="19"/>
        <v>0</v>
      </c>
    </row>
    <row r="147" spans="1:7">
      <c r="A147" s="9" t="s">
        <v>19</v>
      </c>
      <c r="B147" s="10" t="s">
        <v>14</v>
      </c>
      <c r="C147" s="23">
        <v>57</v>
      </c>
      <c r="D147" s="11">
        <f t="shared" si="17"/>
        <v>0</v>
      </c>
      <c r="E147" s="20">
        <f t="shared" si="18"/>
        <v>0</v>
      </c>
      <c r="F147" s="10">
        <f t="shared" si="20"/>
        <v>0</v>
      </c>
      <c r="G147" s="12">
        <f t="shared" si="19"/>
        <v>0</v>
      </c>
    </row>
    <row r="148" spans="1:7">
      <c r="A148" s="9" t="s">
        <v>19</v>
      </c>
      <c r="B148" s="10" t="s">
        <v>15</v>
      </c>
      <c r="C148" s="23">
        <v>61</v>
      </c>
      <c r="D148" s="11">
        <f t="shared" si="17"/>
        <v>0</v>
      </c>
      <c r="E148" s="20">
        <f t="shared" si="18"/>
        <v>0</v>
      </c>
      <c r="F148" s="10">
        <f t="shared" si="20"/>
        <v>0</v>
      </c>
      <c r="G148" s="12">
        <f t="shared" si="19"/>
        <v>0</v>
      </c>
    </row>
    <row r="149" spans="1:7">
      <c r="A149" s="9" t="s">
        <v>19</v>
      </c>
      <c r="B149" s="10" t="s">
        <v>16</v>
      </c>
      <c r="C149" s="23">
        <v>53</v>
      </c>
      <c r="D149" s="11">
        <f t="shared" si="17"/>
        <v>0</v>
      </c>
      <c r="E149" s="20">
        <f t="shared" si="18"/>
        <v>0</v>
      </c>
      <c r="F149" s="10">
        <f t="shared" si="20"/>
        <v>0</v>
      </c>
      <c r="G149" s="12">
        <f t="shared" si="19"/>
        <v>0</v>
      </c>
    </row>
    <row r="150" spans="1:7">
      <c r="A150" s="9" t="s">
        <v>19</v>
      </c>
      <c r="B150" s="10" t="s">
        <v>17</v>
      </c>
      <c r="C150" s="23">
        <v>3</v>
      </c>
      <c r="D150" s="11">
        <f t="shared" si="17"/>
        <v>1</v>
      </c>
      <c r="E150" s="20">
        <f t="shared" si="18"/>
        <v>3</v>
      </c>
      <c r="F150" s="10">
        <f t="shared" si="20"/>
        <v>0</v>
      </c>
      <c r="G150" s="12">
        <f t="shared" si="19"/>
        <v>0</v>
      </c>
    </row>
    <row r="151" spans="1:7">
      <c r="A151" s="9" t="s">
        <v>19</v>
      </c>
      <c r="B151" s="10" t="s">
        <v>18</v>
      </c>
      <c r="C151" s="23">
        <v>8</v>
      </c>
      <c r="D151" s="11">
        <f t="shared" si="17"/>
        <v>1</v>
      </c>
      <c r="E151" s="20">
        <f t="shared" si="18"/>
        <v>8</v>
      </c>
      <c r="F151" s="10">
        <f t="shared" si="20"/>
        <v>0</v>
      </c>
      <c r="G151" s="12">
        <f t="shared" si="19"/>
        <v>0</v>
      </c>
    </row>
    <row r="152" spans="1:7">
      <c r="A152" s="9" t="s">
        <v>19</v>
      </c>
      <c r="B152" s="10" t="s">
        <v>20</v>
      </c>
      <c r="C152" s="23">
        <v>10</v>
      </c>
      <c r="D152" s="11">
        <f t="shared" si="17"/>
        <v>1</v>
      </c>
      <c r="E152" s="20">
        <f t="shared" si="18"/>
        <v>10</v>
      </c>
      <c r="F152" s="10">
        <f t="shared" si="20"/>
        <v>0</v>
      </c>
      <c r="G152" s="12">
        <f t="shared" si="19"/>
        <v>0</v>
      </c>
    </row>
    <row r="153" spans="1:7">
      <c r="A153" s="9" t="s">
        <v>19</v>
      </c>
      <c r="B153" s="10" t="s">
        <v>21</v>
      </c>
      <c r="C153" s="23">
        <v>6</v>
      </c>
      <c r="D153" s="11">
        <f t="shared" si="17"/>
        <v>1</v>
      </c>
      <c r="E153" s="20">
        <f t="shared" si="18"/>
        <v>6</v>
      </c>
      <c r="F153" s="10">
        <f t="shared" si="20"/>
        <v>0</v>
      </c>
      <c r="G153" s="12">
        <f t="shared" si="19"/>
        <v>0</v>
      </c>
    </row>
    <row r="154" spans="1:7">
      <c r="A154" s="9" t="s">
        <v>19</v>
      </c>
      <c r="B154" s="10" t="s">
        <v>22</v>
      </c>
      <c r="C154" s="23">
        <v>9</v>
      </c>
      <c r="D154" s="11">
        <f t="shared" si="17"/>
        <v>1</v>
      </c>
      <c r="E154" s="20">
        <f t="shared" si="18"/>
        <v>9</v>
      </c>
      <c r="F154" s="10">
        <f t="shared" si="20"/>
        <v>0</v>
      </c>
      <c r="G154" s="12">
        <f t="shared" si="19"/>
        <v>0</v>
      </c>
    </row>
    <row r="155" spans="1:7">
      <c r="A155" s="9" t="s">
        <v>19</v>
      </c>
      <c r="B155" s="10" t="s">
        <v>23</v>
      </c>
      <c r="C155" s="23">
        <v>6</v>
      </c>
      <c r="D155" s="11">
        <f t="shared" si="17"/>
        <v>1</v>
      </c>
      <c r="E155" s="20">
        <f t="shared" si="18"/>
        <v>6</v>
      </c>
      <c r="F155" s="10">
        <f t="shared" si="20"/>
        <v>0</v>
      </c>
      <c r="G155" s="12">
        <f t="shared" si="19"/>
        <v>0</v>
      </c>
    </row>
    <row r="156" spans="1:7">
      <c r="A156" s="3" t="s">
        <v>20</v>
      </c>
      <c r="B156" s="4" t="s">
        <v>9</v>
      </c>
      <c r="C156" s="22">
        <v>70</v>
      </c>
      <c r="D156" s="5">
        <f t="shared" si="17"/>
        <v>0</v>
      </c>
      <c r="E156" s="19">
        <f t="shared" si="18"/>
        <v>0</v>
      </c>
      <c r="F156" s="4">
        <f t="shared" ref="F156:F169" si="21">nodeL</f>
        <v>0</v>
      </c>
      <c r="G156" s="6">
        <f t="shared" si="19"/>
        <v>0</v>
      </c>
    </row>
    <row r="157" spans="1:7">
      <c r="A157" s="9" t="s">
        <v>20</v>
      </c>
      <c r="B157" s="10" t="s">
        <v>10</v>
      </c>
      <c r="C157" s="23">
        <v>69</v>
      </c>
      <c r="D157" s="11">
        <f t="shared" si="17"/>
        <v>0</v>
      </c>
      <c r="E157" s="20">
        <f t="shared" si="18"/>
        <v>0</v>
      </c>
      <c r="F157" s="10">
        <f t="shared" si="21"/>
        <v>0</v>
      </c>
      <c r="G157" s="12">
        <f t="shared" si="19"/>
        <v>0</v>
      </c>
    </row>
    <row r="158" spans="1:7">
      <c r="A158" s="9" t="s">
        <v>20</v>
      </c>
      <c r="B158" s="10" t="s">
        <v>11</v>
      </c>
      <c r="C158" s="23">
        <v>66</v>
      </c>
      <c r="D158" s="11">
        <f t="shared" si="17"/>
        <v>0</v>
      </c>
      <c r="E158" s="20">
        <f t="shared" si="18"/>
        <v>0</v>
      </c>
      <c r="F158" s="10">
        <f t="shared" si="21"/>
        <v>0</v>
      </c>
      <c r="G158" s="12">
        <f t="shared" si="19"/>
        <v>0</v>
      </c>
    </row>
    <row r="159" spans="1:7">
      <c r="A159" s="9" t="s">
        <v>20</v>
      </c>
      <c r="B159" s="10" t="s">
        <v>12</v>
      </c>
      <c r="C159" s="23">
        <v>70</v>
      </c>
      <c r="D159" s="11">
        <f t="shared" si="17"/>
        <v>0</v>
      </c>
      <c r="E159" s="20">
        <f t="shared" si="18"/>
        <v>0</v>
      </c>
      <c r="F159" s="10">
        <f t="shared" si="21"/>
        <v>0</v>
      </c>
      <c r="G159" s="12">
        <f t="shared" si="19"/>
        <v>0</v>
      </c>
    </row>
    <row r="160" spans="1:7">
      <c r="A160" s="9" t="s">
        <v>20</v>
      </c>
      <c r="B160" s="10" t="s">
        <v>13</v>
      </c>
      <c r="C160" s="23">
        <v>63</v>
      </c>
      <c r="D160" s="11">
        <f t="shared" si="17"/>
        <v>0</v>
      </c>
      <c r="E160" s="20">
        <f t="shared" si="18"/>
        <v>0</v>
      </c>
      <c r="F160" s="10">
        <f t="shared" si="21"/>
        <v>0</v>
      </c>
      <c r="G160" s="12">
        <f t="shared" si="19"/>
        <v>0</v>
      </c>
    </row>
    <row r="161" spans="1:7">
      <c r="A161" s="9" t="s">
        <v>20</v>
      </c>
      <c r="B161" s="10" t="s">
        <v>14</v>
      </c>
      <c r="C161" s="23">
        <v>61</v>
      </c>
      <c r="D161" s="11">
        <f t="shared" si="17"/>
        <v>0</v>
      </c>
      <c r="E161" s="20">
        <f t="shared" si="18"/>
        <v>0</v>
      </c>
      <c r="F161" s="10">
        <f t="shared" si="21"/>
        <v>0</v>
      </c>
      <c r="G161" s="12">
        <f t="shared" si="19"/>
        <v>0</v>
      </c>
    </row>
    <row r="162" spans="1:7">
      <c r="A162" s="9" t="s">
        <v>20</v>
      </c>
      <c r="B162" s="10" t="s">
        <v>15</v>
      </c>
      <c r="C162" s="23">
        <v>65</v>
      </c>
      <c r="D162" s="11">
        <f t="shared" si="17"/>
        <v>0</v>
      </c>
      <c r="E162" s="20">
        <f t="shared" si="18"/>
        <v>0</v>
      </c>
      <c r="F162" s="10">
        <f t="shared" si="21"/>
        <v>0</v>
      </c>
      <c r="G162" s="12">
        <f t="shared" si="19"/>
        <v>0</v>
      </c>
    </row>
    <row r="163" spans="1:7">
      <c r="A163" s="9" t="s">
        <v>20</v>
      </c>
      <c r="B163" s="10" t="s">
        <v>16</v>
      </c>
      <c r="C163" s="23">
        <v>57</v>
      </c>
      <c r="D163" s="11">
        <f t="shared" si="17"/>
        <v>0</v>
      </c>
      <c r="E163" s="20">
        <f t="shared" si="18"/>
        <v>0</v>
      </c>
      <c r="F163" s="10">
        <f t="shared" si="21"/>
        <v>0</v>
      </c>
      <c r="G163" s="12">
        <f t="shared" si="19"/>
        <v>0</v>
      </c>
    </row>
    <row r="164" spans="1:7">
      <c r="A164" s="9" t="s">
        <v>20</v>
      </c>
      <c r="B164" s="10" t="s">
        <v>17</v>
      </c>
      <c r="C164" s="23">
        <v>7</v>
      </c>
      <c r="D164" s="11">
        <f t="shared" si="17"/>
        <v>1</v>
      </c>
      <c r="E164" s="20">
        <f t="shared" si="18"/>
        <v>7</v>
      </c>
      <c r="F164" s="10">
        <f t="shared" si="21"/>
        <v>0</v>
      </c>
      <c r="G164" s="12">
        <f t="shared" si="19"/>
        <v>0</v>
      </c>
    </row>
    <row r="165" spans="1:7">
      <c r="A165" s="9" t="s">
        <v>20</v>
      </c>
      <c r="B165" s="10" t="s">
        <v>18</v>
      </c>
      <c r="C165" s="23">
        <v>2</v>
      </c>
      <c r="D165" s="11">
        <f t="shared" si="17"/>
        <v>1</v>
      </c>
      <c r="E165" s="20">
        <f t="shared" si="18"/>
        <v>2</v>
      </c>
      <c r="F165" s="10">
        <f t="shared" si="21"/>
        <v>0</v>
      </c>
      <c r="G165" s="12">
        <f t="shared" si="19"/>
        <v>0</v>
      </c>
    </row>
    <row r="166" spans="1:7">
      <c r="A166" s="9" t="s">
        <v>20</v>
      </c>
      <c r="B166" s="10" t="s">
        <v>19</v>
      </c>
      <c r="C166" s="23">
        <v>10</v>
      </c>
      <c r="D166" s="11">
        <f t="shared" si="17"/>
        <v>1</v>
      </c>
      <c r="E166" s="20">
        <f t="shared" si="18"/>
        <v>10</v>
      </c>
      <c r="F166" s="10">
        <f t="shared" si="21"/>
        <v>0</v>
      </c>
      <c r="G166" s="12">
        <f t="shared" si="19"/>
        <v>0</v>
      </c>
    </row>
    <row r="167" spans="1:7">
      <c r="A167" s="9" t="s">
        <v>20</v>
      </c>
      <c r="B167" s="10" t="s">
        <v>21</v>
      </c>
      <c r="C167" s="23">
        <v>4</v>
      </c>
      <c r="D167" s="11">
        <f t="shared" si="17"/>
        <v>1</v>
      </c>
      <c r="E167" s="20">
        <f t="shared" si="18"/>
        <v>4</v>
      </c>
      <c r="F167" s="10">
        <f t="shared" si="21"/>
        <v>0</v>
      </c>
      <c r="G167" s="12">
        <f t="shared" si="19"/>
        <v>0</v>
      </c>
    </row>
    <row r="168" spans="1:7">
      <c r="A168" s="9" t="s">
        <v>20</v>
      </c>
      <c r="B168" s="10" t="s">
        <v>22</v>
      </c>
      <c r="C168" s="23">
        <v>6</v>
      </c>
      <c r="D168" s="11">
        <f t="shared" si="17"/>
        <v>1</v>
      </c>
      <c r="E168" s="20">
        <f t="shared" si="18"/>
        <v>6</v>
      </c>
      <c r="F168" s="10">
        <f t="shared" si="21"/>
        <v>0</v>
      </c>
      <c r="G168" s="12">
        <f t="shared" si="19"/>
        <v>0</v>
      </c>
    </row>
    <row r="169" spans="1:7">
      <c r="A169" s="9" t="s">
        <v>20</v>
      </c>
      <c r="B169" s="10" t="s">
        <v>23</v>
      </c>
      <c r="C169" s="23">
        <v>5</v>
      </c>
      <c r="D169" s="11">
        <f t="shared" si="17"/>
        <v>1</v>
      </c>
      <c r="E169" s="20">
        <f t="shared" si="18"/>
        <v>5</v>
      </c>
      <c r="F169" s="10">
        <f t="shared" si="21"/>
        <v>0</v>
      </c>
      <c r="G169" s="12">
        <f t="shared" si="19"/>
        <v>0</v>
      </c>
    </row>
    <row r="170" spans="1:7">
      <c r="A170" s="3" t="s">
        <v>21</v>
      </c>
      <c r="B170" s="4" t="s">
        <v>9</v>
      </c>
      <c r="C170" s="22">
        <v>68</v>
      </c>
      <c r="D170" s="5">
        <f t="shared" si="17"/>
        <v>0</v>
      </c>
      <c r="E170" s="19">
        <f t="shared" si="18"/>
        <v>0</v>
      </c>
      <c r="F170" s="4">
        <f t="shared" ref="F170:F183" si="22">nodeM</f>
        <v>0</v>
      </c>
      <c r="G170" s="6">
        <f t="shared" si="19"/>
        <v>0</v>
      </c>
    </row>
    <row r="171" spans="1:7">
      <c r="A171" s="9" t="s">
        <v>21</v>
      </c>
      <c r="B171" s="10" t="s">
        <v>10</v>
      </c>
      <c r="C171" s="23">
        <v>65</v>
      </c>
      <c r="D171" s="11">
        <f t="shared" si="17"/>
        <v>0</v>
      </c>
      <c r="E171" s="20">
        <f t="shared" si="18"/>
        <v>0</v>
      </c>
      <c r="F171" s="10">
        <f t="shared" si="22"/>
        <v>0</v>
      </c>
      <c r="G171" s="12">
        <f t="shared" si="19"/>
        <v>0</v>
      </c>
    </row>
    <row r="172" spans="1:7">
      <c r="A172" s="9" t="s">
        <v>21</v>
      </c>
      <c r="B172" s="10" t="s">
        <v>11</v>
      </c>
      <c r="C172" s="23">
        <v>62</v>
      </c>
      <c r="D172" s="11">
        <f t="shared" si="17"/>
        <v>0</v>
      </c>
      <c r="E172" s="20">
        <f t="shared" si="18"/>
        <v>0</v>
      </c>
      <c r="F172" s="10">
        <f t="shared" si="22"/>
        <v>0</v>
      </c>
      <c r="G172" s="12">
        <f t="shared" si="19"/>
        <v>0</v>
      </c>
    </row>
    <row r="173" spans="1:7">
      <c r="A173" s="9" t="s">
        <v>21</v>
      </c>
      <c r="B173" s="10" t="s">
        <v>12</v>
      </c>
      <c r="C173" s="23">
        <v>66</v>
      </c>
      <c r="D173" s="11">
        <f t="shared" si="17"/>
        <v>0</v>
      </c>
      <c r="E173" s="20">
        <f t="shared" si="18"/>
        <v>0</v>
      </c>
      <c r="F173" s="10">
        <f t="shared" si="22"/>
        <v>0</v>
      </c>
      <c r="G173" s="12">
        <f t="shared" si="19"/>
        <v>0</v>
      </c>
    </row>
    <row r="174" spans="1:7">
      <c r="A174" s="9" t="s">
        <v>21</v>
      </c>
      <c r="B174" s="10" t="s">
        <v>13</v>
      </c>
      <c r="C174" s="23">
        <v>59</v>
      </c>
      <c r="D174" s="11">
        <f t="shared" si="17"/>
        <v>0</v>
      </c>
      <c r="E174" s="20">
        <f t="shared" si="18"/>
        <v>0</v>
      </c>
      <c r="F174" s="10">
        <f t="shared" si="22"/>
        <v>0</v>
      </c>
      <c r="G174" s="12">
        <f t="shared" si="19"/>
        <v>0</v>
      </c>
    </row>
    <row r="175" spans="1:7">
      <c r="A175" s="9" t="s">
        <v>21</v>
      </c>
      <c r="B175" s="10" t="s">
        <v>14</v>
      </c>
      <c r="C175" s="23">
        <v>57</v>
      </c>
      <c r="D175" s="11">
        <f t="shared" si="17"/>
        <v>0</v>
      </c>
      <c r="E175" s="20">
        <f t="shared" si="18"/>
        <v>0</v>
      </c>
      <c r="F175" s="10">
        <f t="shared" si="22"/>
        <v>0</v>
      </c>
      <c r="G175" s="12">
        <f t="shared" si="19"/>
        <v>0</v>
      </c>
    </row>
    <row r="176" spans="1:7">
      <c r="A176" s="9" t="s">
        <v>21</v>
      </c>
      <c r="B176" s="10" t="s">
        <v>15</v>
      </c>
      <c r="C176" s="23">
        <v>61</v>
      </c>
      <c r="D176" s="11">
        <f t="shared" si="17"/>
        <v>0</v>
      </c>
      <c r="E176" s="20">
        <f t="shared" si="18"/>
        <v>0</v>
      </c>
      <c r="F176" s="10">
        <f t="shared" si="22"/>
        <v>0</v>
      </c>
      <c r="G176" s="12">
        <f t="shared" si="19"/>
        <v>0</v>
      </c>
    </row>
    <row r="177" spans="1:7">
      <c r="A177" s="9" t="s">
        <v>21</v>
      </c>
      <c r="B177" s="10" t="s">
        <v>16</v>
      </c>
      <c r="C177" s="23">
        <v>53</v>
      </c>
      <c r="D177" s="11">
        <f t="shared" si="17"/>
        <v>0</v>
      </c>
      <c r="E177" s="20">
        <f t="shared" si="18"/>
        <v>0</v>
      </c>
      <c r="F177" s="10">
        <f t="shared" si="22"/>
        <v>0</v>
      </c>
      <c r="G177" s="12">
        <f t="shared" si="19"/>
        <v>0</v>
      </c>
    </row>
    <row r="178" spans="1:7">
      <c r="A178" s="9" t="s">
        <v>21</v>
      </c>
      <c r="B178" s="10" t="s">
        <v>17</v>
      </c>
      <c r="C178" s="23">
        <v>3</v>
      </c>
      <c r="D178" s="11">
        <f t="shared" si="17"/>
        <v>1</v>
      </c>
      <c r="E178" s="20">
        <f t="shared" si="18"/>
        <v>3</v>
      </c>
      <c r="F178" s="10">
        <f t="shared" si="22"/>
        <v>0</v>
      </c>
      <c r="G178" s="12">
        <f t="shared" si="19"/>
        <v>0</v>
      </c>
    </row>
    <row r="179" spans="1:7">
      <c r="A179" s="9" t="s">
        <v>21</v>
      </c>
      <c r="B179" s="10" t="s">
        <v>18</v>
      </c>
      <c r="C179" s="23">
        <v>6</v>
      </c>
      <c r="D179" s="11">
        <f t="shared" si="17"/>
        <v>1</v>
      </c>
      <c r="E179" s="20">
        <f t="shared" si="18"/>
        <v>6</v>
      </c>
      <c r="F179" s="10">
        <f t="shared" si="22"/>
        <v>0</v>
      </c>
      <c r="G179" s="12">
        <f t="shared" si="19"/>
        <v>0</v>
      </c>
    </row>
    <row r="180" spans="1:7">
      <c r="A180" s="9" t="s">
        <v>21</v>
      </c>
      <c r="B180" s="10" t="s">
        <v>19</v>
      </c>
      <c r="C180" s="23">
        <v>6</v>
      </c>
      <c r="D180" s="11">
        <f t="shared" si="17"/>
        <v>1</v>
      </c>
      <c r="E180" s="20">
        <f t="shared" si="18"/>
        <v>6</v>
      </c>
      <c r="F180" s="10">
        <f t="shared" si="22"/>
        <v>0</v>
      </c>
      <c r="G180" s="12">
        <f t="shared" si="19"/>
        <v>0</v>
      </c>
    </row>
    <row r="181" spans="1:7">
      <c r="A181" s="9" t="s">
        <v>21</v>
      </c>
      <c r="B181" s="10" t="s">
        <v>20</v>
      </c>
      <c r="C181" s="23">
        <v>4</v>
      </c>
      <c r="D181" s="11">
        <f t="shared" si="17"/>
        <v>1</v>
      </c>
      <c r="E181" s="20">
        <f t="shared" si="18"/>
        <v>4</v>
      </c>
      <c r="F181" s="10">
        <f t="shared" si="22"/>
        <v>0</v>
      </c>
      <c r="G181" s="12">
        <f t="shared" si="19"/>
        <v>0</v>
      </c>
    </row>
    <row r="182" spans="1:7">
      <c r="A182" s="9" t="s">
        <v>21</v>
      </c>
      <c r="B182" s="10" t="s">
        <v>22</v>
      </c>
      <c r="C182" s="23">
        <v>6</v>
      </c>
      <c r="D182" s="11">
        <f t="shared" si="17"/>
        <v>1</v>
      </c>
      <c r="E182" s="20">
        <f t="shared" si="18"/>
        <v>6</v>
      </c>
      <c r="F182" s="10">
        <f t="shared" si="22"/>
        <v>0</v>
      </c>
      <c r="G182" s="12">
        <f t="shared" si="19"/>
        <v>0</v>
      </c>
    </row>
    <row r="183" spans="1:7">
      <c r="A183" s="9" t="s">
        <v>21</v>
      </c>
      <c r="B183" s="10" t="s">
        <v>23</v>
      </c>
      <c r="C183" s="23">
        <v>3</v>
      </c>
      <c r="D183" s="11">
        <f t="shared" si="17"/>
        <v>1</v>
      </c>
      <c r="E183" s="20">
        <f t="shared" si="18"/>
        <v>3</v>
      </c>
      <c r="F183" s="10">
        <f t="shared" si="22"/>
        <v>0</v>
      </c>
      <c r="G183" s="12">
        <f t="shared" si="19"/>
        <v>0</v>
      </c>
    </row>
    <row r="184" spans="1:7">
      <c r="A184" s="3" t="s">
        <v>22</v>
      </c>
      <c r="B184" s="4" t="s">
        <v>9</v>
      </c>
      <c r="C184" s="22">
        <v>74</v>
      </c>
      <c r="D184" s="5">
        <f t="shared" si="17"/>
        <v>0</v>
      </c>
      <c r="E184" s="19">
        <f t="shared" si="18"/>
        <v>0</v>
      </c>
      <c r="F184" s="4">
        <f t="shared" ref="F184:F197" si="23">nodeN</f>
        <v>0</v>
      </c>
      <c r="G184" s="6">
        <f t="shared" si="19"/>
        <v>0</v>
      </c>
    </row>
    <row r="185" spans="1:7">
      <c r="A185" s="9" t="s">
        <v>22</v>
      </c>
      <c r="B185" s="10" t="s">
        <v>10</v>
      </c>
      <c r="C185" s="23">
        <v>71</v>
      </c>
      <c r="D185" s="11">
        <f t="shared" si="17"/>
        <v>0</v>
      </c>
      <c r="E185" s="20">
        <f t="shared" si="18"/>
        <v>0</v>
      </c>
      <c r="F185" s="10">
        <f t="shared" si="23"/>
        <v>0</v>
      </c>
      <c r="G185" s="12">
        <f t="shared" si="19"/>
        <v>0</v>
      </c>
    </row>
    <row r="186" spans="1:7">
      <c r="A186" s="9" t="s">
        <v>22</v>
      </c>
      <c r="B186" s="10" t="s">
        <v>11</v>
      </c>
      <c r="C186" s="23">
        <v>68</v>
      </c>
      <c r="D186" s="11">
        <f t="shared" si="17"/>
        <v>0</v>
      </c>
      <c r="E186" s="20">
        <f t="shared" si="18"/>
        <v>0</v>
      </c>
      <c r="F186" s="10">
        <f t="shared" si="23"/>
        <v>0</v>
      </c>
      <c r="G186" s="12">
        <f t="shared" si="19"/>
        <v>0</v>
      </c>
    </row>
    <row r="187" spans="1:7">
      <c r="A187" s="9" t="s">
        <v>22</v>
      </c>
      <c r="B187" s="10" t="s">
        <v>12</v>
      </c>
      <c r="C187" s="23">
        <v>72</v>
      </c>
      <c r="D187" s="11">
        <f t="shared" si="17"/>
        <v>0</v>
      </c>
      <c r="E187" s="20">
        <f t="shared" si="18"/>
        <v>0</v>
      </c>
      <c r="F187" s="10">
        <f t="shared" si="23"/>
        <v>0</v>
      </c>
      <c r="G187" s="12">
        <f t="shared" si="19"/>
        <v>0</v>
      </c>
    </row>
    <row r="188" spans="1:7">
      <c r="A188" s="9" t="s">
        <v>22</v>
      </c>
      <c r="B188" s="10" t="s">
        <v>13</v>
      </c>
      <c r="C188" s="23">
        <v>65</v>
      </c>
      <c r="D188" s="11">
        <f t="shared" si="17"/>
        <v>0</v>
      </c>
      <c r="E188" s="20">
        <f t="shared" si="18"/>
        <v>0</v>
      </c>
      <c r="F188" s="10">
        <f t="shared" si="23"/>
        <v>0</v>
      </c>
      <c r="G188" s="12">
        <f t="shared" si="19"/>
        <v>0</v>
      </c>
    </row>
    <row r="189" spans="1:7">
      <c r="A189" s="9" t="s">
        <v>22</v>
      </c>
      <c r="B189" s="10" t="s">
        <v>14</v>
      </c>
      <c r="C189" s="23">
        <v>63</v>
      </c>
      <c r="D189" s="11">
        <f t="shared" si="17"/>
        <v>0</v>
      </c>
      <c r="E189" s="20">
        <f t="shared" si="18"/>
        <v>0</v>
      </c>
      <c r="F189" s="10">
        <f t="shared" si="23"/>
        <v>0</v>
      </c>
      <c r="G189" s="12">
        <f t="shared" si="19"/>
        <v>0</v>
      </c>
    </row>
    <row r="190" spans="1:7">
      <c r="A190" s="9" t="s">
        <v>22</v>
      </c>
      <c r="B190" s="10" t="s">
        <v>15</v>
      </c>
      <c r="C190" s="23">
        <v>67</v>
      </c>
      <c r="D190" s="11">
        <f t="shared" si="17"/>
        <v>0</v>
      </c>
      <c r="E190" s="20">
        <f t="shared" si="18"/>
        <v>0</v>
      </c>
      <c r="F190" s="10">
        <f t="shared" si="23"/>
        <v>0</v>
      </c>
      <c r="G190" s="12">
        <f t="shared" si="19"/>
        <v>0</v>
      </c>
    </row>
    <row r="191" spans="1:7">
      <c r="A191" s="9" t="s">
        <v>22</v>
      </c>
      <c r="B191" s="10" t="s">
        <v>16</v>
      </c>
      <c r="C191" s="23">
        <v>59</v>
      </c>
      <c r="D191" s="11">
        <f t="shared" si="17"/>
        <v>0</v>
      </c>
      <c r="E191" s="20">
        <f t="shared" si="18"/>
        <v>0</v>
      </c>
      <c r="F191" s="10">
        <f t="shared" si="23"/>
        <v>0</v>
      </c>
      <c r="G191" s="12">
        <f t="shared" si="19"/>
        <v>0</v>
      </c>
    </row>
    <row r="192" spans="1:7">
      <c r="A192" s="9" t="s">
        <v>22</v>
      </c>
      <c r="B192" s="10" t="s">
        <v>17</v>
      </c>
      <c r="C192" s="23">
        <v>9</v>
      </c>
      <c r="D192" s="11">
        <f t="shared" si="17"/>
        <v>1</v>
      </c>
      <c r="E192" s="20">
        <f t="shared" si="18"/>
        <v>9</v>
      </c>
      <c r="F192" s="10">
        <f t="shared" si="23"/>
        <v>0</v>
      </c>
      <c r="G192" s="12">
        <f t="shared" si="19"/>
        <v>0</v>
      </c>
    </row>
    <row r="193" spans="1:7">
      <c r="A193" s="9" t="s">
        <v>22</v>
      </c>
      <c r="B193" s="10" t="s">
        <v>18</v>
      </c>
      <c r="C193" s="23">
        <v>4</v>
      </c>
      <c r="D193" s="11">
        <f t="shared" si="17"/>
        <v>1</v>
      </c>
      <c r="E193" s="20">
        <f t="shared" si="18"/>
        <v>4</v>
      </c>
      <c r="F193" s="10">
        <f t="shared" si="23"/>
        <v>0</v>
      </c>
      <c r="G193" s="12">
        <f t="shared" si="19"/>
        <v>0</v>
      </c>
    </row>
    <row r="194" spans="1:7">
      <c r="A194" s="9" t="s">
        <v>22</v>
      </c>
      <c r="B194" s="10" t="s">
        <v>19</v>
      </c>
      <c r="C194" s="23">
        <v>9</v>
      </c>
      <c r="D194" s="11">
        <f t="shared" si="17"/>
        <v>1</v>
      </c>
      <c r="E194" s="20">
        <f t="shared" si="18"/>
        <v>9</v>
      </c>
      <c r="F194" s="10">
        <f t="shared" si="23"/>
        <v>0</v>
      </c>
      <c r="G194" s="12">
        <f t="shared" si="19"/>
        <v>0</v>
      </c>
    </row>
    <row r="195" spans="1:7">
      <c r="A195" s="9" t="s">
        <v>22</v>
      </c>
      <c r="B195" s="10" t="s">
        <v>20</v>
      </c>
      <c r="C195" s="23">
        <v>6</v>
      </c>
      <c r="D195" s="11">
        <f t="shared" ref="D195:D211" si="24">IF(C195&lt;=10,1,0)</f>
        <v>1</v>
      </c>
      <c r="E195" s="20">
        <f t="shared" ref="E195:E211" si="25">C195*D195</f>
        <v>6</v>
      </c>
      <c r="F195" s="10">
        <f t="shared" si="23"/>
        <v>0</v>
      </c>
      <c r="G195" s="12">
        <f t="shared" ref="G195:G211" si="26">E195*F195</f>
        <v>0</v>
      </c>
    </row>
    <row r="196" spans="1:7">
      <c r="A196" s="9" t="s">
        <v>22</v>
      </c>
      <c r="B196" s="10" t="s">
        <v>21</v>
      </c>
      <c r="C196" s="23">
        <v>6</v>
      </c>
      <c r="D196" s="11">
        <f t="shared" si="24"/>
        <v>1</v>
      </c>
      <c r="E196" s="20">
        <f t="shared" si="25"/>
        <v>6</v>
      </c>
      <c r="F196" s="10">
        <f t="shared" si="23"/>
        <v>0</v>
      </c>
      <c r="G196" s="12">
        <f t="shared" si="26"/>
        <v>0</v>
      </c>
    </row>
    <row r="197" spans="1:7">
      <c r="A197" s="9" t="s">
        <v>22</v>
      </c>
      <c r="B197" s="10" t="s">
        <v>23</v>
      </c>
      <c r="C197" s="23">
        <v>3</v>
      </c>
      <c r="D197" s="11">
        <f t="shared" si="24"/>
        <v>1</v>
      </c>
      <c r="E197" s="20">
        <f t="shared" si="25"/>
        <v>3</v>
      </c>
      <c r="F197" s="10">
        <f t="shared" si="23"/>
        <v>0</v>
      </c>
      <c r="G197" s="12">
        <f t="shared" si="26"/>
        <v>0</v>
      </c>
    </row>
    <row r="198" spans="1:7">
      <c r="A198" s="3" t="s">
        <v>23</v>
      </c>
      <c r="B198" s="4" t="s">
        <v>9</v>
      </c>
      <c r="C198" s="22">
        <v>74</v>
      </c>
      <c r="D198" s="5">
        <f t="shared" si="24"/>
        <v>0</v>
      </c>
      <c r="E198" s="19">
        <f t="shared" si="25"/>
        <v>0</v>
      </c>
      <c r="F198" s="4">
        <f t="shared" ref="F198:F211" si="27">nodeO</f>
        <v>0</v>
      </c>
      <c r="G198" s="6">
        <f t="shared" si="26"/>
        <v>0</v>
      </c>
    </row>
    <row r="199" spans="1:7">
      <c r="A199" s="9" t="s">
        <v>23</v>
      </c>
      <c r="B199" s="10" t="s">
        <v>10</v>
      </c>
      <c r="C199" s="23">
        <v>71</v>
      </c>
      <c r="D199" s="11">
        <f t="shared" si="24"/>
        <v>0</v>
      </c>
      <c r="E199" s="20">
        <f t="shared" si="25"/>
        <v>0</v>
      </c>
      <c r="F199" s="10">
        <f t="shared" si="27"/>
        <v>0</v>
      </c>
      <c r="G199" s="12">
        <f t="shared" si="26"/>
        <v>0</v>
      </c>
    </row>
    <row r="200" spans="1:7">
      <c r="A200" s="9" t="s">
        <v>23</v>
      </c>
      <c r="B200" s="10" t="s">
        <v>11</v>
      </c>
      <c r="C200" s="23">
        <v>68</v>
      </c>
      <c r="D200" s="11">
        <f t="shared" si="24"/>
        <v>0</v>
      </c>
      <c r="E200" s="20">
        <f t="shared" si="25"/>
        <v>0</v>
      </c>
      <c r="F200" s="10">
        <f t="shared" si="27"/>
        <v>0</v>
      </c>
      <c r="G200" s="12">
        <f t="shared" si="26"/>
        <v>0</v>
      </c>
    </row>
    <row r="201" spans="1:7">
      <c r="A201" s="9" t="s">
        <v>23</v>
      </c>
      <c r="B201" s="10" t="s">
        <v>12</v>
      </c>
      <c r="C201" s="23">
        <v>72</v>
      </c>
      <c r="D201" s="11">
        <f t="shared" si="24"/>
        <v>0</v>
      </c>
      <c r="E201" s="20">
        <f t="shared" si="25"/>
        <v>0</v>
      </c>
      <c r="F201" s="10">
        <f t="shared" si="27"/>
        <v>0</v>
      </c>
      <c r="G201" s="12">
        <f t="shared" si="26"/>
        <v>0</v>
      </c>
    </row>
    <row r="202" spans="1:7">
      <c r="A202" s="9" t="s">
        <v>23</v>
      </c>
      <c r="B202" s="10" t="s">
        <v>13</v>
      </c>
      <c r="C202" s="23">
        <v>65</v>
      </c>
      <c r="D202" s="11">
        <f t="shared" si="24"/>
        <v>0</v>
      </c>
      <c r="E202" s="20">
        <f t="shared" si="25"/>
        <v>0</v>
      </c>
      <c r="F202" s="10">
        <f t="shared" si="27"/>
        <v>0</v>
      </c>
      <c r="G202" s="12">
        <f t="shared" si="26"/>
        <v>0</v>
      </c>
    </row>
    <row r="203" spans="1:7">
      <c r="A203" s="9" t="s">
        <v>23</v>
      </c>
      <c r="B203" s="10" t="s">
        <v>14</v>
      </c>
      <c r="C203" s="23">
        <v>63</v>
      </c>
      <c r="D203" s="11">
        <f t="shared" si="24"/>
        <v>0</v>
      </c>
      <c r="E203" s="20">
        <f t="shared" si="25"/>
        <v>0</v>
      </c>
      <c r="F203" s="10">
        <f t="shared" si="27"/>
        <v>0</v>
      </c>
      <c r="G203" s="12">
        <f t="shared" si="26"/>
        <v>0</v>
      </c>
    </row>
    <row r="204" spans="1:7">
      <c r="A204" s="9" t="s">
        <v>23</v>
      </c>
      <c r="B204" s="10" t="s">
        <v>15</v>
      </c>
      <c r="C204" s="23">
        <v>67</v>
      </c>
      <c r="D204" s="11">
        <f t="shared" si="24"/>
        <v>0</v>
      </c>
      <c r="E204" s="20">
        <f t="shared" si="25"/>
        <v>0</v>
      </c>
      <c r="F204" s="10">
        <f t="shared" si="27"/>
        <v>0</v>
      </c>
      <c r="G204" s="12">
        <f t="shared" si="26"/>
        <v>0</v>
      </c>
    </row>
    <row r="205" spans="1:7">
      <c r="A205" s="9" t="s">
        <v>23</v>
      </c>
      <c r="B205" s="10" t="s">
        <v>16</v>
      </c>
      <c r="C205" s="23">
        <v>59</v>
      </c>
      <c r="D205" s="11">
        <f t="shared" si="24"/>
        <v>0</v>
      </c>
      <c r="E205" s="20">
        <f t="shared" si="25"/>
        <v>0</v>
      </c>
      <c r="F205" s="10">
        <f t="shared" si="27"/>
        <v>0</v>
      </c>
      <c r="G205" s="12">
        <f t="shared" si="26"/>
        <v>0</v>
      </c>
    </row>
    <row r="206" spans="1:7">
      <c r="A206" s="9" t="s">
        <v>23</v>
      </c>
      <c r="B206" s="10" t="s">
        <v>17</v>
      </c>
      <c r="C206" s="23">
        <v>6</v>
      </c>
      <c r="D206" s="11">
        <f t="shared" si="24"/>
        <v>1</v>
      </c>
      <c r="E206" s="20">
        <f t="shared" si="25"/>
        <v>6</v>
      </c>
      <c r="F206" s="10">
        <f t="shared" si="27"/>
        <v>0</v>
      </c>
      <c r="G206" s="12">
        <f t="shared" si="26"/>
        <v>0</v>
      </c>
    </row>
    <row r="207" spans="1:7">
      <c r="A207" s="9" t="s">
        <v>23</v>
      </c>
      <c r="B207" s="10" t="s">
        <v>18</v>
      </c>
      <c r="C207" s="23">
        <v>7</v>
      </c>
      <c r="D207" s="11">
        <f t="shared" si="24"/>
        <v>1</v>
      </c>
      <c r="E207" s="20">
        <f t="shared" si="25"/>
        <v>7</v>
      </c>
      <c r="F207" s="10">
        <f t="shared" si="27"/>
        <v>0</v>
      </c>
      <c r="G207" s="12">
        <f t="shared" si="26"/>
        <v>0</v>
      </c>
    </row>
    <row r="208" spans="1:7">
      <c r="A208" s="9" t="s">
        <v>23</v>
      </c>
      <c r="B208" s="10" t="s">
        <v>19</v>
      </c>
      <c r="C208" s="23">
        <v>6</v>
      </c>
      <c r="D208" s="11">
        <f t="shared" si="24"/>
        <v>1</v>
      </c>
      <c r="E208" s="20">
        <f t="shared" si="25"/>
        <v>6</v>
      </c>
      <c r="F208" s="10">
        <f t="shared" si="27"/>
        <v>0</v>
      </c>
      <c r="G208" s="12">
        <f t="shared" si="26"/>
        <v>0</v>
      </c>
    </row>
    <row r="209" spans="1:7">
      <c r="A209" s="9" t="s">
        <v>23</v>
      </c>
      <c r="B209" s="10" t="s">
        <v>20</v>
      </c>
      <c r="C209" s="23">
        <v>5</v>
      </c>
      <c r="D209" s="11">
        <f t="shared" si="24"/>
        <v>1</v>
      </c>
      <c r="E209" s="20">
        <f t="shared" si="25"/>
        <v>5</v>
      </c>
      <c r="F209" s="10">
        <f t="shared" si="27"/>
        <v>0</v>
      </c>
      <c r="G209" s="12">
        <f t="shared" si="26"/>
        <v>0</v>
      </c>
    </row>
    <row r="210" spans="1:7">
      <c r="A210" s="9" t="s">
        <v>23</v>
      </c>
      <c r="B210" s="10" t="s">
        <v>21</v>
      </c>
      <c r="C210" s="23">
        <v>3</v>
      </c>
      <c r="D210" s="11">
        <f t="shared" si="24"/>
        <v>1</v>
      </c>
      <c r="E210" s="20">
        <f t="shared" si="25"/>
        <v>3</v>
      </c>
      <c r="F210" s="10">
        <f t="shared" si="27"/>
        <v>0</v>
      </c>
      <c r="G210" s="12">
        <f t="shared" si="26"/>
        <v>0</v>
      </c>
    </row>
    <row r="211" spans="1:7">
      <c r="A211" s="13" t="s">
        <v>23</v>
      </c>
      <c r="B211" s="14" t="s">
        <v>22</v>
      </c>
      <c r="C211" s="24">
        <v>3</v>
      </c>
      <c r="D211" s="15">
        <f t="shared" si="24"/>
        <v>1</v>
      </c>
      <c r="E211" s="21">
        <f t="shared" si="25"/>
        <v>3</v>
      </c>
      <c r="F211" s="14">
        <f t="shared" si="27"/>
        <v>0</v>
      </c>
      <c r="G211" s="16">
        <f t="shared" si="26"/>
        <v>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1"/>
  <sheetViews>
    <sheetView workbookViewId="0">
      <selection activeCell="P13" sqref="P13"/>
    </sheetView>
  </sheetViews>
  <sheetFormatPr baseColWidth="10" defaultRowHeight="15" x14ac:dyDescent="0"/>
  <cols>
    <col min="3" max="3" width="14.5" customWidth="1"/>
    <col min="4" max="4" width="11.33203125" style="17" bestFit="1" customWidth="1"/>
    <col min="5" max="5" width="18.5" style="17" customWidth="1"/>
    <col min="6" max="6" width="16.5" bestFit="1" customWidth="1"/>
    <col min="7" max="7" width="15.5" customWidth="1"/>
    <col min="8" max="8" width="6.83203125" customWidth="1"/>
    <col min="9" max="9" width="21" customWidth="1"/>
    <col min="10" max="10" width="14.1640625" bestFit="1" customWidth="1"/>
    <col min="12" max="12" width="15.1640625" customWidth="1"/>
    <col min="13" max="13" width="4.1640625" customWidth="1"/>
    <col min="14" max="14" width="24.1640625" customWidth="1"/>
  </cols>
  <sheetData>
    <row r="1" spans="1:14" ht="30">
      <c r="A1" s="1" t="s">
        <v>0</v>
      </c>
      <c r="B1" s="1" t="s">
        <v>1</v>
      </c>
      <c r="C1" s="26" t="s">
        <v>2</v>
      </c>
      <c r="D1" s="2" t="s">
        <v>3</v>
      </c>
      <c r="E1" s="27" t="s">
        <v>30</v>
      </c>
      <c r="F1" s="1" t="s">
        <v>4</v>
      </c>
      <c r="G1" s="1" t="s">
        <v>5</v>
      </c>
      <c r="I1" s="1" t="s">
        <v>6</v>
      </c>
      <c r="J1" s="26" t="s">
        <v>7</v>
      </c>
      <c r="K1" s="1"/>
      <c r="L1" s="26" t="s">
        <v>8</v>
      </c>
      <c r="N1" s="26" t="s">
        <v>27</v>
      </c>
    </row>
    <row r="2" spans="1:14">
      <c r="A2" s="3" t="s">
        <v>9</v>
      </c>
      <c r="B2" s="4" t="s">
        <v>10</v>
      </c>
      <c r="C2" s="22">
        <v>3</v>
      </c>
      <c r="D2" s="5">
        <f>IF(C2&lt;=10,1,0)</f>
        <v>1</v>
      </c>
      <c r="E2" s="19">
        <f>C2*D2</f>
        <v>3</v>
      </c>
      <c r="F2" s="4">
        <f t="shared" ref="F2:F15" si="0">nodeA</f>
        <v>1</v>
      </c>
      <c r="G2" s="6">
        <f>E2*F2</f>
        <v>3</v>
      </c>
      <c r="I2" t="s">
        <v>9</v>
      </c>
      <c r="J2" s="7">
        <v>1</v>
      </c>
      <c r="L2" s="8">
        <v>1</v>
      </c>
      <c r="M2" t="s">
        <v>25</v>
      </c>
      <c r="N2" s="28">
        <f>SUMIF(To,I2,SPafterB)+SUMIF(From,I2,SPafterB)</f>
        <v>30</v>
      </c>
    </row>
    <row r="3" spans="1:14">
      <c r="A3" s="9" t="s">
        <v>9</v>
      </c>
      <c r="B3" s="10" t="s">
        <v>11</v>
      </c>
      <c r="C3" s="23">
        <v>4</v>
      </c>
      <c r="D3" s="11">
        <f t="shared" ref="D3:D66" si="1">IF(C3&lt;=10,1,0)</f>
        <v>1</v>
      </c>
      <c r="E3" s="20">
        <f t="shared" ref="E3:E66" si="2">C3*D3</f>
        <v>4</v>
      </c>
      <c r="F3" s="10">
        <f t="shared" si="0"/>
        <v>1</v>
      </c>
      <c r="G3" s="12">
        <f t="shared" ref="G3:G66" si="3">E3*F3</f>
        <v>4</v>
      </c>
      <c r="I3" t="s">
        <v>10</v>
      </c>
      <c r="J3" s="7">
        <v>0</v>
      </c>
      <c r="L3" s="8">
        <v>1</v>
      </c>
      <c r="M3" t="s">
        <v>25</v>
      </c>
      <c r="N3" s="28">
        <f t="shared" ref="N3:N16" si="4">SUMIF(To,I3,SPafterB)+SUMIF(From,I3,SPafterB)</f>
        <v>9</v>
      </c>
    </row>
    <row r="4" spans="1:14">
      <c r="A4" s="9" t="s">
        <v>9</v>
      </c>
      <c r="B4" s="10" t="s">
        <v>12</v>
      </c>
      <c r="C4" s="23">
        <v>2</v>
      </c>
      <c r="D4" s="11">
        <f t="shared" si="1"/>
        <v>1</v>
      </c>
      <c r="E4" s="20">
        <f t="shared" si="2"/>
        <v>2</v>
      </c>
      <c r="F4" s="10">
        <f t="shared" si="0"/>
        <v>1</v>
      </c>
      <c r="G4" s="12">
        <f t="shared" si="3"/>
        <v>2</v>
      </c>
      <c r="I4" t="s">
        <v>11</v>
      </c>
      <c r="J4" s="7">
        <v>0</v>
      </c>
      <c r="L4" s="8">
        <v>1</v>
      </c>
      <c r="M4" t="s">
        <v>25</v>
      </c>
      <c r="N4" s="28">
        <f t="shared" si="4"/>
        <v>7</v>
      </c>
    </row>
    <row r="5" spans="1:14">
      <c r="A5" s="9" t="s">
        <v>9</v>
      </c>
      <c r="B5" s="10" t="s">
        <v>13</v>
      </c>
      <c r="C5" s="23">
        <v>7</v>
      </c>
      <c r="D5" s="11">
        <f t="shared" si="1"/>
        <v>1</v>
      </c>
      <c r="E5" s="20">
        <f t="shared" si="2"/>
        <v>7</v>
      </c>
      <c r="F5" s="10">
        <f t="shared" si="0"/>
        <v>1</v>
      </c>
      <c r="G5" s="12">
        <f t="shared" si="3"/>
        <v>7</v>
      </c>
      <c r="I5" t="s">
        <v>12</v>
      </c>
      <c r="J5" s="7">
        <v>0</v>
      </c>
      <c r="L5" s="8">
        <v>1</v>
      </c>
      <c r="M5" t="s">
        <v>25</v>
      </c>
      <c r="N5" s="28">
        <f t="shared" si="4"/>
        <v>11</v>
      </c>
    </row>
    <row r="6" spans="1:14">
      <c r="A6" s="9" t="s">
        <v>9</v>
      </c>
      <c r="B6" s="10" t="s">
        <v>14</v>
      </c>
      <c r="C6" s="23">
        <v>12</v>
      </c>
      <c r="D6" s="11">
        <f t="shared" si="1"/>
        <v>0</v>
      </c>
      <c r="E6" s="20">
        <f t="shared" si="2"/>
        <v>0</v>
      </c>
      <c r="F6" s="10">
        <f t="shared" si="0"/>
        <v>1</v>
      </c>
      <c r="G6" s="12">
        <f t="shared" si="3"/>
        <v>0</v>
      </c>
      <c r="I6" t="s">
        <v>13</v>
      </c>
      <c r="J6" s="7">
        <v>1</v>
      </c>
      <c r="L6" s="8">
        <v>1</v>
      </c>
      <c r="M6" t="s">
        <v>25</v>
      </c>
      <c r="N6" s="28">
        <f t="shared" si="4"/>
        <v>51</v>
      </c>
    </row>
    <row r="7" spans="1:14">
      <c r="A7" s="9" t="s">
        <v>9</v>
      </c>
      <c r="B7" s="10" t="s">
        <v>15</v>
      </c>
      <c r="C7" s="23">
        <v>7</v>
      </c>
      <c r="D7" s="11">
        <f t="shared" si="1"/>
        <v>1</v>
      </c>
      <c r="E7" s="20">
        <f t="shared" si="2"/>
        <v>7</v>
      </c>
      <c r="F7" s="10">
        <f t="shared" si="0"/>
        <v>1</v>
      </c>
      <c r="G7" s="12">
        <f t="shared" si="3"/>
        <v>7</v>
      </c>
      <c r="I7" t="s">
        <v>14</v>
      </c>
      <c r="J7" s="7">
        <v>0</v>
      </c>
      <c r="L7" s="8">
        <v>1</v>
      </c>
      <c r="M7" t="s">
        <v>25</v>
      </c>
      <c r="N7" s="28">
        <f t="shared" si="4"/>
        <v>6</v>
      </c>
    </row>
    <row r="8" spans="1:14">
      <c r="A8" s="9" t="s">
        <v>9</v>
      </c>
      <c r="B8" s="10" t="s">
        <v>16</v>
      </c>
      <c r="C8" s="23">
        <v>15</v>
      </c>
      <c r="D8" s="11">
        <f t="shared" si="1"/>
        <v>0</v>
      </c>
      <c r="E8" s="20">
        <f t="shared" si="2"/>
        <v>0</v>
      </c>
      <c r="F8" s="10">
        <f t="shared" si="0"/>
        <v>1</v>
      </c>
      <c r="G8" s="12">
        <f t="shared" si="3"/>
        <v>0</v>
      </c>
      <c r="I8" t="s">
        <v>15</v>
      </c>
      <c r="J8" s="7">
        <v>0</v>
      </c>
      <c r="L8" s="8">
        <v>1</v>
      </c>
      <c r="M8" t="s">
        <v>25</v>
      </c>
      <c r="N8" s="28">
        <f t="shared" si="4"/>
        <v>14</v>
      </c>
    </row>
    <row r="9" spans="1:14">
      <c r="A9" s="9" t="s">
        <v>9</v>
      </c>
      <c r="B9" s="10" t="s">
        <v>17</v>
      </c>
      <c r="C9" s="23">
        <v>65</v>
      </c>
      <c r="D9" s="11">
        <f t="shared" si="1"/>
        <v>0</v>
      </c>
      <c r="E9" s="20">
        <f t="shared" si="2"/>
        <v>0</v>
      </c>
      <c r="F9" s="10">
        <f t="shared" si="0"/>
        <v>1</v>
      </c>
      <c r="G9" s="12">
        <f t="shared" si="3"/>
        <v>0</v>
      </c>
      <c r="I9" t="s">
        <v>16</v>
      </c>
      <c r="J9" s="7">
        <v>0</v>
      </c>
      <c r="L9" s="8">
        <v>1</v>
      </c>
      <c r="M9" t="s">
        <v>25</v>
      </c>
      <c r="N9" s="28">
        <f t="shared" si="4"/>
        <v>6</v>
      </c>
    </row>
    <row r="10" spans="1:14">
      <c r="A10" s="9" t="s">
        <v>9</v>
      </c>
      <c r="B10" s="10" t="s">
        <v>18</v>
      </c>
      <c r="C10" s="23">
        <v>70</v>
      </c>
      <c r="D10" s="11">
        <f t="shared" si="1"/>
        <v>0</v>
      </c>
      <c r="E10" s="20">
        <f t="shared" si="2"/>
        <v>0</v>
      </c>
      <c r="F10" s="10">
        <f t="shared" si="0"/>
        <v>1</v>
      </c>
      <c r="G10" s="12">
        <f t="shared" si="3"/>
        <v>0</v>
      </c>
      <c r="I10" t="s">
        <v>17</v>
      </c>
      <c r="J10" s="7">
        <v>1</v>
      </c>
      <c r="L10" s="8">
        <v>1</v>
      </c>
      <c r="M10" t="s">
        <v>25</v>
      </c>
      <c r="N10" s="28">
        <f t="shared" si="4"/>
        <v>36</v>
      </c>
    </row>
    <row r="11" spans="1:14">
      <c r="A11" s="9" t="s">
        <v>9</v>
      </c>
      <c r="B11" s="10" t="s">
        <v>19</v>
      </c>
      <c r="C11" s="23">
        <v>66</v>
      </c>
      <c r="D11" s="11">
        <f t="shared" si="1"/>
        <v>0</v>
      </c>
      <c r="E11" s="20">
        <f t="shared" si="2"/>
        <v>0</v>
      </c>
      <c r="F11" s="10">
        <f t="shared" si="0"/>
        <v>1</v>
      </c>
      <c r="G11" s="12">
        <f t="shared" si="3"/>
        <v>0</v>
      </c>
      <c r="I11" t="s">
        <v>18</v>
      </c>
      <c r="J11" s="7">
        <v>0</v>
      </c>
      <c r="L11" s="8">
        <v>1</v>
      </c>
      <c r="M11" t="s">
        <v>25</v>
      </c>
      <c r="N11" s="28">
        <f t="shared" si="4"/>
        <v>5</v>
      </c>
    </row>
    <row r="12" spans="1:14">
      <c r="A12" s="9" t="s">
        <v>9</v>
      </c>
      <c r="B12" s="10" t="s">
        <v>20</v>
      </c>
      <c r="C12" s="23">
        <v>67</v>
      </c>
      <c r="D12" s="11">
        <f t="shared" si="1"/>
        <v>0</v>
      </c>
      <c r="E12" s="20">
        <f t="shared" si="2"/>
        <v>0</v>
      </c>
      <c r="F12" s="10">
        <f t="shared" si="0"/>
        <v>1</v>
      </c>
      <c r="G12" s="12">
        <f t="shared" si="3"/>
        <v>0</v>
      </c>
      <c r="I12" t="s">
        <v>19</v>
      </c>
      <c r="J12" s="7">
        <v>0</v>
      </c>
      <c r="L12" s="8">
        <v>1</v>
      </c>
      <c r="M12" t="s">
        <v>25</v>
      </c>
      <c r="N12" s="28">
        <f t="shared" si="4"/>
        <v>3</v>
      </c>
    </row>
    <row r="13" spans="1:14">
      <c r="A13" s="9" t="s">
        <v>9</v>
      </c>
      <c r="B13" s="10" t="s">
        <v>21</v>
      </c>
      <c r="C13" s="23">
        <v>68</v>
      </c>
      <c r="D13" s="11">
        <f t="shared" si="1"/>
        <v>0</v>
      </c>
      <c r="E13" s="20">
        <f t="shared" si="2"/>
        <v>0</v>
      </c>
      <c r="F13" s="10">
        <f t="shared" si="0"/>
        <v>1</v>
      </c>
      <c r="G13" s="12">
        <f t="shared" si="3"/>
        <v>0</v>
      </c>
      <c r="I13" t="s">
        <v>20</v>
      </c>
      <c r="J13" s="7">
        <v>0</v>
      </c>
      <c r="L13" s="8">
        <v>1</v>
      </c>
      <c r="M13" t="s">
        <v>25</v>
      </c>
      <c r="N13" s="28">
        <f t="shared" si="4"/>
        <v>7</v>
      </c>
    </row>
    <row r="14" spans="1:14">
      <c r="A14" s="9" t="s">
        <v>9</v>
      </c>
      <c r="B14" s="10" t="s">
        <v>22</v>
      </c>
      <c r="C14" s="23">
        <v>74</v>
      </c>
      <c r="D14" s="11">
        <f t="shared" si="1"/>
        <v>0</v>
      </c>
      <c r="E14" s="20">
        <f t="shared" si="2"/>
        <v>0</v>
      </c>
      <c r="F14" s="10">
        <f t="shared" si="0"/>
        <v>1</v>
      </c>
      <c r="G14" s="12">
        <f t="shared" si="3"/>
        <v>0</v>
      </c>
      <c r="I14" t="s">
        <v>21</v>
      </c>
      <c r="J14" s="7">
        <v>0</v>
      </c>
      <c r="L14" s="8">
        <v>1</v>
      </c>
      <c r="M14" t="s">
        <v>25</v>
      </c>
      <c r="N14" s="28">
        <f t="shared" si="4"/>
        <v>3</v>
      </c>
    </row>
    <row r="15" spans="1:14">
      <c r="A15" s="9" t="s">
        <v>9</v>
      </c>
      <c r="B15" s="10" t="s">
        <v>23</v>
      </c>
      <c r="C15" s="23">
        <v>74</v>
      </c>
      <c r="D15" s="11">
        <f t="shared" si="1"/>
        <v>0</v>
      </c>
      <c r="E15" s="20">
        <f t="shared" si="2"/>
        <v>0</v>
      </c>
      <c r="F15" s="10">
        <f t="shared" si="0"/>
        <v>1</v>
      </c>
      <c r="G15" s="12">
        <f t="shared" si="3"/>
        <v>0</v>
      </c>
      <c r="I15" t="s">
        <v>22</v>
      </c>
      <c r="J15" s="7">
        <v>0</v>
      </c>
      <c r="L15" s="8">
        <v>1</v>
      </c>
      <c r="M15" t="s">
        <v>25</v>
      </c>
      <c r="N15" s="28">
        <f t="shared" si="4"/>
        <v>9</v>
      </c>
    </row>
    <row r="16" spans="1:14">
      <c r="A16" s="3" t="s">
        <v>10</v>
      </c>
      <c r="B16" s="4" t="s">
        <v>9</v>
      </c>
      <c r="C16" s="22">
        <v>3</v>
      </c>
      <c r="D16" s="5">
        <f t="shared" si="1"/>
        <v>1</v>
      </c>
      <c r="E16" s="19">
        <f t="shared" si="2"/>
        <v>3</v>
      </c>
      <c r="F16" s="4">
        <f t="shared" ref="F16:F29" si="5">nodeB</f>
        <v>0</v>
      </c>
      <c r="G16" s="6">
        <f t="shared" si="3"/>
        <v>0</v>
      </c>
      <c r="I16" t="s">
        <v>23</v>
      </c>
      <c r="J16" s="7">
        <v>0</v>
      </c>
      <c r="L16" s="8">
        <v>1</v>
      </c>
      <c r="M16" t="s">
        <v>25</v>
      </c>
      <c r="N16" s="28">
        <f t="shared" si="4"/>
        <v>9</v>
      </c>
    </row>
    <row r="17" spans="1:12">
      <c r="A17" s="9" t="s">
        <v>10</v>
      </c>
      <c r="B17" s="10" t="s">
        <v>11</v>
      </c>
      <c r="C17" s="23">
        <v>3</v>
      </c>
      <c r="D17" s="11">
        <f t="shared" si="1"/>
        <v>1</v>
      </c>
      <c r="E17" s="20">
        <f t="shared" si="2"/>
        <v>3</v>
      </c>
      <c r="F17" s="10">
        <f t="shared" si="5"/>
        <v>0</v>
      </c>
      <c r="G17" s="12">
        <f t="shared" si="3"/>
        <v>0</v>
      </c>
      <c r="J17">
        <f>SUM(J2:J16)</f>
        <v>3</v>
      </c>
      <c r="L17" s="18">
        <f>SUM(L2:L16)</f>
        <v>15</v>
      </c>
    </row>
    <row r="18" spans="1:12">
      <c r="A18" s="9" t="s">
        <v>10</v>
      </c>
      <c r="B18" s="10" t="s">
        <v>12</v>
      </c>
      <c r="C18" s="23">
        <v>5</v>
      </c>
      <c r="D18" s="11">
        <f t="shared" si="1"/>
        <v>1</v>
      </c>
      <c r="E18" s="20">
        <f t="shared" si="2"/>
        <v>5</v>
      </c>
      <c r="F18" s="10">
        <f t="shared" si="5"/>
        <v>0</v>
      </c>
      <c r="G18" s="12">
        <f t="shared" si="3"/>
        <v>0</v>
      </c>
      <c r="J18" t="s">
        <v>24</v>
      </c>
    </row>
    <row r="19" spans="1:12">
      <c r="A19" s="9" t="s">
        <v>10</v>
      </c>
      <c r="B19" s="10" t="s">
        <v>13</v>
      </c>
      <c r="C19" s="23">
        <v>6</v>
      </c>
      <c r="D19" s="11">
        <f t="shared" si="1"/>
        <v>1</v>
      </c>
      <c r="E19" s="20">
        <f t="shared" si="2"/>
        <v>6</v>
      </c>
      <c r="F19" s="10">
        <f t="shared" si="5"/>
        <v>0</v>
      </c>
      <c r="G19" s="12">
        <f t="shared" si="3"/>
        <v>0</v>
      </c>
      <c r="I19" t="s">
        <v>26</v>
      </c>
      <c r="J19" s="29">
        <f>J21/J22</f>
        <v>3</v>
      </c>
    </row>
    <row r="20" spans="1:12">
      <c r="A20" s="9" t="s">
        <v>10</v>
      </c>
      <c r="B20" s="10" t="s">
        <v>14</v>
      </c>
      <c r="C20" s="23">
        <v>9</v>
      </c>
      <c r="D20" s="11">
        <f t="shared" si="1"/>
        <v>1</v>
      </c>
      <c r="E20" s="20">
        <f t="shared" si="2"/>
        <v>9</v>
      </c>
      <c r="F20" s="10">
        <f t="shared" si="5"/>
        <v>0</v>
      </c>
      <c r="G20" s="12">
        <f t="shared" si="3"/>
        <v>0</v>
      </c>
    </row>
    <row r="21" spans="1:12">
      <c r="A21" s="9" t="s">
        <v>10</v>
      </c>
      <c r="B21" s="10" t="s">
        <v>15</v>
      </c>
      <c r="C21" s="23">
        <v>7</v>
      </c>
      <c r="D21" s="11">
        <f t="shared" si="1"/>
        <v>1</v>
      </c>
      <c r="E21" s="20">
        <f t="shared" si="2"/>
        <v>7</v>
      </c>
      <c r="F21" s="10">
        <f t="shared" si="5"/>
        <v>0</v>
      </c>
      <c r="G21" s="12">
        <f t="shared" si="3"/>
        <v>0</v>
      </c>
      <c r="I21" t="s">
        <v>28</v>
      </c>
      <c r="J21" s="25">
        <v>3000000</v>
      </c>
    </row>
    <row r="22" spans="1:12">
      <c r="A22" s="9" t="s">
        <v>10</v>
      </c>
      <c r="B22" s="10" t="s">
        <v>16</v>
      </c>
      <c r="C22" s="23">
        <v>12</v>
      </c>
      <c r="D22" s="11">
        <f t="shared" si="1"/>
        <v>0</v>
      </c>
      <c r="E22" s="20">
        <f t="shared" si="2"/>
        <v>0</v>
      </c>
      <c r="F22" s="10">
        <f t="shared" si="5"/>
        <v>0</v>
      </c>
      <c r="G22" s="12">
        <f t="shared" si="3"/>
        <v>0</v>
      </c>
      <c r="I22" t="s">
        <v>29</v>
      </c>
      <c r="J22" s="25">
        <v>1000000</v>
      </c>
    </row>
    <row r="23" spans="1:12">
      <c r="A23" s="9" t="s">
        <v>10</v>
      </c>
      <c r="B23" s="10" t="s">
        <v>17</v>
      </c>
      <c r="C23" s="23">
        <v>62</v>
      </c>
      <c r="D23" s="11">
        <f t="shared" si="1"/>
        <v>0</v>
      </c>
      <c r="E23" s="20">
        <f t="shared" si="2"/>
        <v>0</v>
      </c>
      <c r="F23" s="10">
        <f t="shared" si="5"/>
        <v>0</v>
      </c>
      <c r="G23" s="12">
        <f t="shared" si="3"/>
        <v>0</v>
      </c>
    </row>
    <row r="24" spans="1:12">
      <c r="A24" s="9" t="s">
        <v>10</v>
      </c>
      <c r="B24" s="10" t="s">
        <v>18</v>
      </c>
      <c r="C24" s="23">
        <v>67</v>
      </c>
      <c r="D24" s="11">
        <f t="shared" si="1"/>
        <v>0</v>
      </c>
      <c r="E24" s="20">
        <f t="shared" si="2"/>
        <v>0</v>
      </c>
      <c r="F24" s="10">
        <f t="shared" si="5"/>
        <v>0</v>
      </c>
      <c r="G24" s="12">
        <f t="shared" si="3"/>
        <v>0</v>
      </c>
    </row>
    <row r="25" spans="1:12">
      <c r="A25" s="9" t="s">
        <v>10</v>
      </c>
      <c r="B25" s="10" t="s">
        <v>19</v>
      </c>
      <c r="C25" s="23">
        <v>65</v>
      </c>
      <c r="D25" s="11">
        <f t="shared" si="1"/>
        <v>0</v>
      </c>
      <c r="E25" s="20">
        <f t="shared" si="2"/>
        <v>0</v>
      </c>
      <c r="F25" s="10">
        <f t="shared" si="5"/>
        <v>0</v>
      </c>
      <c r="G25" s="12">
        <f t="shared" si="3"/>
        <v>0</v>
      </c>
    </row>
    <row r="26" spans="1:12">
      <c r="A26" s="9" t="s">
        <v>10</v>
      </c>
      <c r="B26" s="10" t="s">
        <v>20</v>
      </c>
      <c r="C26" s="23">
        <v>69</v>
      </c>
      <c r="D26" s="11">
        <f t="shared" si="1"/>
        <v>0</v>
      </c>
      <c r="E26" s="20">
        <f t="shared" si="2"/>
        <v>0</v>
      </c>
      <c r="F26" s="10">
        <f t="shared" si="5"/>
        <v>0</v>
      </c>
      <c r="G26" s="12">
        <f t="shared" si="3"/>
        <v>0</v>
      </c>
    </row>
    <row r="27" spans="1:12">
      <c r="A27" s="9" t="s">
        <v>10</v>
      </c>
      <c r="B27" s="10" t="s">
        <v>21</v>
      </c>
      <c r="C27" s="23">
        <v>65</v>
      </c>
      <c r="D27" s="11">
        <f t="shared" si="1"/>
        <v>0</v>
      </c>
      <c r="E27" s="20">
        <f t="shared" si="2"/>
        <v>0</v>
      </c>
      <c r="F27" s="10">
        <f t="shared" si="5"/>
        <v>0</v>
      </c>
      <c r="G27" s="12">
        <f t="shared" si="3"/>
        <v>0</v>
      </c>
    </row>
    <row r="28" spans="1:12">
      <c r="A28" s="9" t="s">
        <v>10</v>
      </c>
      <c r="B28" s="10" t="s">
        <v>22</v>
      </c>
      <c r="C28" s="23">
        <v>71</v>
      </c>
      <c r="D28" s="11">
        <f t="shared" si="1"/>
        <v>0</v>
      </c>
      <c r="E28" s="20">
        <f t="shared" si="2"/>
        <v>0</v>
      </c>
      <c r="F28" s="10">
        <f t="shared" si="5"/>
        <v>0</v>
      </c>
      <c r="G28" s="12">
        <f t="shared" si="3"/>
        <v>0</v>
      </c>
    </row>
    <row r="29" spans="1:12">
      <c r="A29" s="9" t="s">
        <v>10</v>
      </c>
      <c r="B29" s="10" t="s">
        <v>23</v>
      </c>
      <c r="C29" s="23">
        <v>71</v>
      </c>
      <c r="D29" s="11">
        <f t="shared" si="1"/>
        <v>0</v>
      </c>
      <c r="E29" s="20">
        <f t="shared" si="2"/>
        <v>0</v>
      </c>
      <c r="F29" s="10">
        <f t="shared" si="5"/>
        <v>0</v>
      </c>
      <c r="G29" s="12">
        <f t="shared" si="3"/>
        <v>0</v>
      </c>
    </row>
    <row r="30" spans="1:12">
      <c r="A30" s="3" t="s">
        <v>11</v>
      </c>
      <c r="B30" s="4" t="s">
        <v>9</v>
      </c>
      <c r="C30" s="22">
        <v>4</v>
      </c>
      <c r="D30" s="5">
        <f t="shared" si="1"/>
        <v>1</v>
      </c>
      <c r="E30" s="19">
        <f t="shared" si="2"/>
        <v>4</v>
      </c>
      <c r="F30" s="4">
        <f t="shared" ref="F30:F43" si="6">nodeC</f>
        <v>0</v>
      </c>
      <c r="G30" s="6">
        <f t="shared" si="3"/>
        <v>0</v>
      </c>
    </row>
    <row r="31" spans="1:12">
      <c r="A31" s="9" t="s">
        <v>11</v>
      </c>
      <c r="B31" s="10" t="s">
        <v>10</v>
      </c>
      <c r="C31" s="23">
        <v>3</v>
      </c>
      <c r="D31" s="11">
        <f t="shared" si="1"/>
        <v>1</v>
      </c>
      <c r="E31" s="20">
        <f t="shared" si="2"/>
        <v>3</v>
      </c>
      <c r="F31" s="10">
        <f t="shared" si="6"/>
        <v>0</v>
      </c>
      <c r="G31" s="12">
        <f t="shared" si="3"/>
        <v>0</v>
      </c>
    </row>
    <row r="32" spans="1:12">
      <c r="A32" s="9" t="s">
        <v>11</v>
      </c>
      <c r="B32" s="10" t="s">
        <v>12</v>
      </c>
      <c r="C32" s="23">
        <v>6</v>
      </c>
      <c r="D32" s="11">
        <f t="shared" si="1"/>
        <v>1</v>
      </c>
      <c r="E32" s="20">
        <f t="shared" si="2"/>
        <v>6</v>
      </c>
      <c r="F32" s="10">
        <f t="shared" si="6"/>
        <v>0</v>
      </c>
      <c r="G32" s="12">
        <f t="shared" si="3"/>
        <v>0</v>
      </c>
    </row>
    <row r="33" spans="1:7">
      <c r="A33" s="9" t="s">
        <v>11</v>
      </c>
      <c r="B33" s="10" t="s">
        <v>13</v>
      </c>
      <c r="C33" s="23">
        <v>3</v>
      </c>
      <c r="D33" s="11">
        <f t="shared" si="1"/>
        <v>1</v>
      </c>
      <c r="E33" s="20">
        <f t="shared" si="2"/>
        <v>3</v>
      </c>
      <c r="F33" s="10">
        <f t="shared" si="6"/>
        <v>0</v>
      </c>
      <c r="G33" s="12">
        <f t="shared" si="3"/>
        <v>0</v>
      </c>
    </row>
    <row r="34" spans="1:7">
      <c r="A34" s="9" t="s">
        <v>11</v>
      </c>
      <c r="B34" s="10" t="s">
        <v>14</v>
      </c>
      <c r="C34" s="23">
        <v>9</v>
      </c>
      <c r="D34" s="11">
        <f t="shared" si="1"/>
        <v>1</v>
      </c>
      <c r="E34" s="20">
        <f t="shared" si="2"/>
        <v>9</v>
      </c>
      <c r="F34" s="10">
        <f t="shared" si="6"/>
        <v>0</v>
      </c>
      <c r="G34" s="12">
        <f t="shared" si="3"/>
        <v>0</v>
      </c>
    </row>
    <row r="35" spans="1:7">
      <c r="A35" s="9" t="s">
        <v>11</v>
      </c>
      <c r="B35" s="10" t="s">
        <v>15</v>
      </c>
      <c r="C35" s="23">
        <v>4</v>
      </c>
      <c r="D35" s="11">
        <f t="shared" si="1"/>
        <v>1</v>
      </c>
      <c r="E35" s="20">
        <f t="shared" si="2"/>
        <v>4</v>
      </c>
      <c r="F35" s="10">
        <f t="shared" si="6"/>
        <v>0</v>
      </c>
      <c r="G35" s="12">
        <f t="shared" si="3"/>
        <v>0</v>
      </c>
    </row>
    <row r="36" spans="1:7">
      <c r="A36" s="9" t="s">
        <v>11</v>
      </c>
      <c r="B36" s="10" t="s">
        <v>16</v>
      </c>
      <c r="C36" s="23">
        <v>9</v>
      </c>
      <c r="D36" s="11">
        <f t="shared" si="1"/>
        <v>1</v>
      </c>
      <c r="E36" s="20">
        <f t="shared" si="2"/>
        <v>9</v>
      </c>
      <c r="F36" s="10">
        <f t="shared" si="6"/>
        <v>0</v>
      </c>
      <c r="G36" s="12">
        <f t="shared" si="3"/>
        <v>0</v>
      </c>
    </row>
    <row r="37" spans="1:7">
      <c r="A37" s="9" t="s">
        <v>11</v>
      </c>
      <c r="B37" s="10" t="s">
        <v>17</v>
      </c>
      <c r="C37" s="23">
        <v>59</v>
      </c>
      <c r="D37" s="11">
        <f t="shared" si="1"/>
        <v>0</v>
      </c>
      <c r="E37" s="20">
        <f t="shared" si="2"/>
        <v>0</v>
      </c>
      <c r="F37" s="10">
        <f t="shared" si="6"/>
        <v>0</v>
      </c>
      <c r="G37" s="12">
        <f t="shared" si="3"/>
        <v>0</v>
      </c>
    </row>
    <row r="38" spans="1:7">
      <c r="A38" s="9" t="s">
        <v>11</v>
      </c>
      <c r="B38" s="10" t="s">
        <v>18</v>
      </c>
      <c r="C38" s="23">
        <v>64</v>
      </c>
      <c r="D38" s="11">
        <f t="shared" si="1"/>
        <v>0</v>
      </c>
      <c r="E38" s="20">
        <f t="shared" si="2"/>
        <v>0</v>
      </c>
      <c r="F38" s="10">
        <f t="shared" si="6"/>
        <v>0</v>
      </c>
      <c r="G38" s="12">
        <f t="shared" si="3"/>
        <v>0</v>
      </c>
    </row>
    <row r="39" spans="1:7">
      <c r="A39" s="9" t="s">
        <v>11</v>
      </c>
      <c r="B39" s="10" t="s">
        <v>19</v>
      </c>
      <c r="C39" s="23">
        <v>62</v>
      </c>
      <c r="D39" s="11">
        <f t="shared" si="1"/>
        <v>0</v>
      </c>
      <c r="E39" s="20">
        <f t="shared" si="2"/>
        <v>0</v>
      </c>
      <c r="F39" s="10">
        <f t="shared" si="6"/>
        <v>0</v>
      </c>
      <c r="G39" s="12">
        <f t="shared" si="3"/>
        <v>0</v>
      </c>
    </row>
    <row r="40" spans="1:7">
      <c r="A40" s="9" t="s">
        <v>11</v>
      </c>
      <c r="B40" s="10" t="s">
        <v>20</v>
      </c>
      <c r="C40" s="23">
        <v>66</v>
      </c>
      <c r="D40" s="11">
        <f t="shared" si="1"/>
        <v>0</v>
      </c>
      <c r="E40" s="20">
        <f t="shared" si="2"/>
        <v>0</v>
      </c>
      <c r="F40" s="10">
        <f t="shared" si="6"/>
        <v>0</v>
      </c>
      <c r="G40" s="12">
        <f t="shared" si="3"/>
        <v>0</v>
      </c>
    </row>
    <row r="41" spans="1:7">
      <c r="A41" s="9" t="s">
        <v>11</v>
      </c>
      <c r="B41" s="10" t="s">
        <v>21</v>
      </c>
      <c r="C41" s="23">
        <v>62</v>
      </c>
      <c r="D41" s="11">
        <f t="shared" si="1"/>
        <v>0</v>
      </c>
      <c r="E41" s="20">
        <f t="shared" si="2"/>
        <v>0</v>
      </c>
      <c r="F41" s="10">
        <f t="shared" si="6"/>
        <v>0</v>
      </c>
      <c r="G41" s="12">
        <f t="shared" si="3"/>
        <v>0</v>
      </c>
    </row>
    <row r="42" spans="1:7">
      <c r="A42" s="9" t="s">
        <v>11</v>
      </c>
      <c r="B42" s="10" t="s">
        <v>22</v>
      </c>
      <c r="C42" s="23">
        <v>68</v>
      </c>
      <c r="D42" s="11">
        <f t="shared" si="1"/>
        <v>0</v>
      </c>
      <c r="E42" s="20">
        <f t="shared" si="2"/>
        <v>0</v>
      </c>
      <c r="F42" s="10">
        <f t="shared" si="6"/>
        <v>0</v>
      </c>
      <c r="G42" s="12">
        <f t="shared" si="3"/>
        <v>0</v>
      </c>
    </row>
    <row r="43" spans="1:7">
      <c r="A43" s="9" t="s">
        <v>11</v>
      </c>
      <c r="B43" s="10" t="s">
        <v>23</v>
      </c>
      <c r="C43" s="23">
        <v>68</v>
      </c>
      <c r="D43" s="11">
        <f t="shared" si="1"/>
        <v>0</v>
      </c>
      <c r="E43" s="20">
        <f t="shared" si="2"/>
        <v>0</v>
      </c>
      <c r="F43" s="10">
        <f t="shared" si="6"/>
        <v>0</v>
      </c>
      <c r="G43" s="12">
        <f t="shared" si="3"/>
        <v>0</v>
      </c>
    </row>
    <row r="44" spans="1:7">
      <c r="A44" s="3" t="s">
        <v>12</v>
      </c>
      <c r="B44" s="4" t="s">
        <v>9</v>
      </c>
      <c r="C44" s="22">
        <v>2</v>
      </c>
      <c r="D44" s="5">
        <f t="shared" si="1"/>
        <v>1</v>
      </c>
      <c r="E44" s="19">
        <f t="shared" si="2"/>
        <v>2</v>
      </c>
      <c r="F44" s="4">
        <f t="shared" ref="F44:F57" si="7">nodeD</f>
        <v>0</v>
      </c>
      <c r="G44" s="6">
        <f t="shared" si="3"/>
        <v>0</v>
      </c>
    </row>
    <row r="45" spans="1:7">
      <c r="A45" s="9" t="s">
        <v>12</v>
      </c>
      <c r="B45" s="10" t="s">
        <v>10</v>
      </c>
      <c r="C45" s="23">
        <v>5</v>
      </c>
      <c r="D45" s="11">
        <f t="shared" si="1"/>
        <v>1</v>
      </c>
      <c r="E45" s="20">
        <f t="shared" si="2"/>
        <v>5</v>
      </c>
      <c r="F45" s="10">
        <f t="shared" si="7"/>
        <v>0</v>
      </c>
      <c r="G45" s="12">
        <f t="shared" si="3"/>
        <v>0</v>
      </c>
    </row>
    <row r="46" spans="1:7">
      <c r="A46" s="9" t="s">
        <v>12</v>
      </c>
      <c r="B46" s="10" t="s">
        <v>11</v>
      </c>
      <c r="C46" s="23">
        <v>6</v>
      </c>
      <c r="D46" s="11">
        <f t="shared" si="1"/>
        <v>1</v>
      </c>
      <c r="E46" s="20">
        <f t="shared" si="2"/>
        <v>6</v>
      </c>
      <c r="F46" s="10">
        <f t="shared" si="7"/>
        <v>0</v>
      </c>
      <c r="G46" s="12">
        <f t="shared" si="3"/>
        <v>0</v>
      </c>
    </row>
    <row r="47" spans="1:7">
      <c r="A47" s="9" t="s">
        <v>12</v>
      </c>
      <c r="B47" s="10" t="s">
        <v>13</v>
      </c>
      <c r="C47" s="23">
        <v>9</v>
      </c>
      <c r="D47" s="11">
        <f t="shared" si="1"/>
        <v>1</v>
      </c>
      <c r="E47" s="20">
        <f t="shared" si="2"/>
        <v>9</v>
      </c>
      <c r="F47" s="10">
        <f t="shared" si="7"/>
        <v>0</v>
      </c>
      <c r="G47" s="12">
        <f t="shared" si="3"/>
        <v>0</v>
      </c>
    </row>
    <row r="48" spans="1:7">
      <c r="A48" s="9" t="s">
        <v>12</v>
      </c>
      <c r="B48" s="10" t="s">
        <v>14</v>
      </c>
      <c r="C48" s="23">
        <v>15</v>
      </c>
      <c r="D48" s="11">
        <f t="shared" si="1"/>
        <v>0</v>
      </c>
      <c r="E48" s="20">
        <f t="shared" si="2"/>
        <v>0</v>
      </c>
      <c r="F48" s="10">
        <f t="shared" si="7"/>
        <v>0</v>
      </c>
      <c r="G48" s="12">
        <f t="shared" si="3"/>
        <v>0</v>
      </c>
    </row>
    <row r="49" spans="1:7">
      <c r="A49" s="9" t="s">
        <v>12</v>
      </c>
      <c r="B49" s="10" t="s">
        <v>15</v>
      </c>
      <c r="C49" s="23">
        <v>5</v>
      </c>
      <c r="D49" s="11">
        <f t="shared" si="1"/>
        <v>1</v>
      </c>
      <c r="E49" s="20">
        <f t="shared" si="2"/>
        <v>5</v>
      </c>
      <c r="F49" s="10">
        <f t="shared" si="7"/>
        <v>0</v>
      </c>
      <c r="G49" s="12">
        <f t="shared" si="3"/>
        <v>0</v>
      </c>
    </row>
    <row r="50" spans="1:7">
      <c r="A50" s="9" t="s">
        <v>12</v>
      </c>
      <c r="B50" s="10" t="s">
        <v>16</v>
      </c>
      <c r="C50" s="23">
        <v>13</v>
      </c>
      <c r="D50" s="11">
        <f t="shared" si="1"/>
        <v>0</v>
      </c>
      <c r="E50" s="20">
        <f t="shared" si="2"/>
        <v>0</v>
      </c>
      <c r="F50" s="10">
        <f t="shared" si="7"/>
        <v>0</v>
      </c>
      <c r="G50" s="12">
        <f t="shared" si="3"/>
        <v>0</v>
      </c>
    </row>
    <row r="51" spans="1:7">
      <c r="A51" s="9" t="s">
        <v>12</v>
      </c>
      <c r="B51" s="10" t="s">
        <v>17</v>
      </c>
      <c r="C51" s="23">
        <v>63</v>
      </c>
      <c r="D51" s="11">
        <f t="shared" si="1"/>
        <v>0</v>
      </c>
      <c r="E51" s="20">
        <f t="shared" si="2"/>
        <v>0</v>
      </c>
      <c r="F51" s="10">
        <f t="shared" si="7"/>
        <v>0</v>
      </c>
      <c r="G51" s="12">
        <f t="shared" si="3"/>
        <v>0</v>
      </c>
    </row>
    <row r="52" spans="1:7">
      <c r="A52" s="9" t="s">
        <v>12</v>
      </c>
      <c r="B52" s="10" t="s">
        <v>18</v>
      </c>
      <c r="C52" s="23">
        <v>68</v>
      </c>
      <c r="D52" s="11">
        <f t="shared" si="1"/>
        <v>0</v>
      </c>
      <c r="E52" s="20">
        <f t="shared" si="2"/>
        <v>0</v>
      </c>
      <c r="F52" s="10">
        <f t="shared" si="7"/>
        <v>0</v>
      </c>
      <c r="G52" s="12">
        <f t="shared" si="3"/>
        <v>0</v>
      </c>
    </row>
    <row r="53" spans="1:7">
      <c r="A53" s="9" t="s">
        <v>12</v>
      </c>
      <c r="B53" s="10" t="s">
        <v>19</v>
      </c>
      <c r="C53" s="23">
        <v>66</v>
      </c>
      <c r="D53" s="11">
        <f t="shared" si="1"/>
        <v>0</v>
      </c>
      <c r="E53" s="20">
        <f t="shared" si="2"/>
        <v>0</v>
      </c>
      <c r="F53" s="10">
        <f t="shared" si="7"/>
        <v>0</v>
      </c>
      <c r="G53" s="12">
        <f t="shared" si="3"/>
        <v>0</v>
      </c>
    </row>
    <row r="54" spans="1:7">
      <c r="A54" s="9" t="s">
        <v>12</v>
      </c>
      <c r="B54" s="10" t="s">
        <v>20</v>
      </c>
      <c r="C54" s="23">
        <v>70</v>
      </c>
      <c r="D54" s="11">
        <f t="shared" si="1"/>
        <v>0</v>
      </c>
      <c r="E54" s="20">
        <f t="shared" si="2"/>
        <v>0</v>
      </c>
      <c r="F54" s="10">
        <f t="shared" si="7"/>
        <v>0</v>
      </c>
      <c r="G54" s="12">
        <f t="shared" si="3"/>
        <v>0</v>
      </c>
    </row>
    <row r="55" spans="1:7">
      <c r="A55" s="9" t="s">
        <v>12</v>
      </c>
      <c r="B55" s="10" t="s">
        <v>21</v>
      </c>
      <c r="C55" s="23">
        <v>66</v>
      </c>
      <c r="D55" s="11">
        <f t="shared" si="1"/>
        <v>0</v>
      </c>
      <c r="E55" s="20">
        <f t="shared" si="2"/>
        <v>0</v>
      </c>
      <c r="F55" s="10">
        <f t="shared" si="7"/>
        <v>0</v>
      </c>
      <c r="G55" s="12">
        <f t="shared" si="3"/>
        <v>0</v>
      </c>
    </row>
    <row r="56" spans="1:7">
      <c r="A56" s="9" t="s">
        <v>12</v>
      </c>
      <c r="B56" s="10" t="s">
        <v>22</v>
      </c>
      <c r="C56" s="23">
        <v>72</v>
      </c>
      <c r="D56" s="11">
        <f t="shared" si="1"/>
        <v>0</v>
      </c>
      <c r="E56" s="20">
        <f t="shared" si="2"/>
        <v>0</v>
      </c>
      <c r="F56" s="10">
        <f t="shared" si="7"/>
        <v>0</v>
      </c>
      <c r="G56" s="12">
        <f t="shared" si="3"/>
        <v>0</v>
      </c>
    </row>
    <row r="57" spans="1:7">
      <c r="A57" s="9" t="s">
        <v>12</v>
      </c>
      <c r="B57" s="10" t="s">
        <v>23</v>
      </c>
      <c r="C57" s="23">
        <v>72</v>
      </c>
      <c r="D57" s="11">
        <f t="shared" si="1"/>
        <v>0</v>
      </c>
      <c r="E57" s="20">
        <f t="shared" si="2"/>
        <v>0</v>
      </c>
      <c r="F57" s="10">
        <f t="shared" si="7"/>
        <v>0</v>
      </c>
      <c r="G57" s="12">
        <f t="shared" si="3"/>
        <v>0</v>
      </c>
    </row>
    <row r="58" spans="1:7">
      <c r="A58" s="3" t="s">
        <v>13</v>
      </c>
      <c r="B58" s="4" t="s">
        <v>9</v>
      </c>
      <c r="C58" s="22">
        <v>7</v>
      </c>
      <c r="D58" s="5">
        <f t="shared" si="1"/>
        <v>1</v>
      </c>
      <c r="E58" s="19">
        <f t="shared" si="2"/>
        <v>7</v>
      </c>
      <c r="F58" s="4">
        <f t="shared" ref="F58:F71" si="8">nodeE</f>
        <v>1</v>
      </c>
      <c r="G58" s="6">
        <f t="shared" si="3"/>
        <v>7</v>
      </c>
    </row>
    <row r="59" spans="1:7">
      <c r="A59" s="9" t="s">
        <v>13</v>
      </c>
      <c r="B59" s="10" t="s">
        <v>10</v>
      </c>
      <c r="C59" s="23">
        <v>6</v>
      </c>
      <c r="D59" s="11">
        <f t="shared" si="1"/>
        <v>1</v>
      </c>
      <c r="E59" s="20">
        <f t="shared" si="2"/>
        <v>6</v>
      </c>
      <c r="F59" s="10">
        <f t="shared" si="8"/>
        <v>1</v>
      </c>
      <c r="G59" s="12">
        <f t="shared" si="3"/>
        <v>6</v>
      </c>
    </row>
    <row r="60" spans="1:7">
      <c r="A60" s="9" t="s">
        <v>13</v>
      </c>
      <c r="B60" s="10" t="s">
        <v>11</v>
      </c>
      <c r="C60" s="23">
        <v>3</v>
      </c>
      <c r="D60" s="11">
        <f t="shared" si="1"/>
        <v>1</v>
      </c>
      <c r="E60" s="20">
        <f t="shared" si="2"/>
        <v>3</v>
      </c>
      <c r="F60" s="10">
        <f t="shared" si="8"/>
        <v>1</v>
      </c>
      <c r="G60" s="12">
        <f t="shared" si="3"/>
        <v>3</v>
      </c>
    </row>
    <row r="61" spans="1:7">
      <c r="A61" s="9" t="s">
        <v>13</v>
      </c>
      <c r="B61" s="10" t="s">
        <v>12</v>
      </c>
      <c r="C61" s="23">
        <v>9</v>
      </c>
      <c r="D61" s="11">
        <f t="shared" si="1"/>
        <v>1</v>
      </c>
      <c r="E61" s="20">
        <f t="shared" si="2"/>
        <v>9</v>
      </c>
      <c r="F61" s="10">
        <f t="shared" si="8"/>
        <v>1</v>
      </c>
      <c r="G61" s="12">
        <f t="shared" si="3"/>
        <v>9</v>
      </c>
    </row>
    <row r="62" spans="1:7">
      <c r="A62" s="9" t="s">
        <v>13</v>
      </c>
      <c r="B62" s="10" t="s">
        <v>14</v>
      </c>
      <c r="C62" s="23">
        <v>6</v>
      </c>
      <c r="D62" s="11">
        <f t="shared" si="1"/>
        <v>1</v>
      </c>
      <c r="E62" s="20">
        <f t="shared" si="2"/>
        <v>6</v>
      </c>
      <c r="F62" s="10">
        <f t="shared" si="8"/>
        <v>1</v>
      </c>
      <c r="G62" s="12">
        <f t="shared" si="3"/>
        <v>6</v>
      </c>
    </row>
    <row r="63" spans="1:7">
      <c r="A63" s="9" t="s">
        <v>13</v>
      </c>
      <c r="B63" s="10" t="s">
        <v>15</v>
      </c>
      <c r="C63" s="23">
        <v>7</v>
      </c>
      <c r="D63" s="11">
        <f t="shared" si="1"/>
        <v>1</v>
      </c>
      <c r="E63" s="20">
        <f t="shared" si="2"/>
        <v>7</v>
      </c>
      <c r="F63" s="10">
        <f t="shared" si="8"/>
        <v>1</v>
      </c>
      <c r="G63" s="12">
        <f t="shared" si="3"/>
        <v>7</v>
      </c>
    </row>
    <row r="64" spans="1:7">
      <c r="A64" s="9" t="s">
        <v>13</v>
      </c>
      <c r="B64" s="10" t="s">
        <v>16</v>
      </c>
      <c r="C64" s="23">
        <v>6</v>
      </c>
      <c r="D64" s="11">
        <f t="shared" si="1"/>
        <v>1</v>
      </c>
      <c r="E64" s="20">
        <f t="shared" si="2"/>
        <v>6</v>
      </c>
      <c r="F64" s="10">
        <f t="shared" si="8"/>
        <v>1</v>
      </c>
      <c r="G64" s="12">
        <f t="shared" si="3"/>
        <v>6</v>
      </c>
    </row>
    <row r="65" spans="1:7">
      <c r="A65" s="9" t="s">
        <v>13</v>
      </c>
      <c r="B65" s="10" t="s">
        <v>17</v>
      </c>
      <c r="C65" s="23">
        <v>56</v>
      </c>
      <c r="D65" s="11">
        <f t="shared" si="1"/>
        <v>0</v>
      </c>
      <c r="E65" s="20">
        <f t="shared" si="2"/>
        <v>0</v>
      </c>
      <c r="F65" s="10">
        <f t="shared" si="8"/>
        <v>1</v>
      </c>
      <c r="G65" s="12">
        <f t="shared" si="3"/>
        <v>0</v>
      </c>
    </row>
    <row r="66" spans="1:7">
      <c r="A66" s="9" t="s">
        <v>13</v>
      </c>
      <c r="B66" s="10" t="s">
        <v>18</v>
      </c>
      <c r="C66" s="23">
        <v>61</v>
      </c>
      <c r="D66" s="11">
        <f t="shared" si="1"/>
        <v>0</v>
      </c>
      <c r="E66" s="20">
        <f t="shared" si="2"/>
        <v>0</v>
      </c>
      <c r="F66" s="10">
        <f t="shared" si="8"/>
        <v>1</v>
      </c>
      <c r="G66" s="12">
        <f t="shared" si="3"/>
        <v>0</v>
      </c>
    </row>
    <row r="67" spans="1:7">
      <c r="A67" s="9" t="s">
        <v>13</v>
      </c>
      <c r="B67" s="10" t="s">
        <v>19</v>
      </c>
      <c r="C67" s="23">
        <v>59</v>
      </c>
      <c r="D67" s="11">
        <f t="shared" ref="D67:D130" si="9">IF(C67&lt;=10,1,0)</f>
        <v>0</v>
      </c>
      <c r="E67" s="20">
        <f t="shared" ref="E67:E130" si="10">C67*D67</f>
        <v>0</v>
      </c>
      <c r="F67" s="10">
        <f t="shared" si="8"/>
        <v>1</v>
      </c>
      <c r="G67" s="12">
        <f t="shared" ref="G67:G130" si="11">E67*F67</f>
        <v>0</v>
      </c>
    </row>
    <row r="68" spans="1:7">
      <c r="A68" s="9" t="s">
        <v>13</v>
      </c>
      <c r="B68" s="10" t="s">
        <v>20</v>
      </c>
      <c r="C68" s="23">
        <v>63</v>
      </c>
      <c r="D68" s="11">
        <f t="shared" si="9"/>
        <v>0</v>
      </c>
      <c r="E68" s="20">
        <f t="shared" si="10"/>
        <v>0</v>
      </c>
      <c r="F68" s="10">
        <f t="shared" si="8"/>
        <v>1</v>
      </c>
      <c r="G68" s="12">
        <f t="shared" si="11"/>
        <v>0</v>
      </c>
    </row>
    <row r="69" spans="1:7">
      <c r="A69" s="9" t="s">
        <v>13</v>
      </c>
      <c r="B69" s="10" t="s">
        <v>21</v>
      </c>
      <c r="C69" s="23">
        <v>59</v>
      </c>
      <c r="D69" s="11">
        <f t="shared" si="9"/>
        <v>0</v>
      </c>
      <c r="E69" s="20">
        <f t="shared" si="10"/>
        <v>0</v>
      </c>
      <c r="F69" s="10">
        <f t="shared" si="8"/>
        <v>1</v>
      </c>
      <c r="G69" s="12">
        <f t="shared" si="11"/>
        <v>0</v>
      </c>
    </row>
    <row r="70" spans="1:7">
      <c r="A70" s="9" t="s">
        <v>13</v>
      </c>
      <c r="B70" s="10" t="s">
        <v>22</v>
      </c>
      <c r="C70" s="23">
        <v>65</v>
      </c>
      <c r="D70" s="11">
        <f t="shared" si="9"/>
        <v>0</v>
      </c>
      <c r="E70" s="20">
        <f t="shared" si="10"/>
        <v>0</v>
      </c>
      <c r="F70" s="10">
        <f t="shared" si="8"/>
        <v>1</v>
      </c>
      <c r="G70" s="12">
        <f t="shared" si="11"/>
        <v>0</v>
      </c>
    </row>
    <row r="71" spans="1:7">
      <c r="A71" s="9" t="s">
        <v>13</v>
      </c>
      <c r="B71" s="10" t="s">
        <v>23</v>
      </c>
      <c r="C71" s="23">
        <v>65</v>
      </c>
      <c r="D71" s="11">
        <f t="shared" si="9"/>
        <v>0</v>
      </c>
      <c r="E71" s="20">
        <f t="shared" si="10"/>
        <v>0</v>
      </c>
      <c r="F71" s="10">
        <f t="shared" si="8"/>
        <v>1</v>
      </c>
      <c r="G71" s="12">
        <f t="shared" si="11"/>
        <v>0</v>
      </c>
    </row>
    <row r="72" spans="1:7">
      <c r="A72" s="3" t="s">
        <v>14</v>
      </c>
      <c r="B72" s="4" t="s">
        <v>9</v>
      </c>
      <c r="C72" s="22">
        <v>12</v>
      </c>
      <c r="D72" s="5">
        <f t="shared" si="9"/>
        <v>0</v>
      </c>
      <c r="E72" s="19">
        <f t="shared" si="10"/>
        <v>0</v>
      </c>
      <c r="F72" s="4">
        <f t="shared" ref="F72:F85" si="12">nodeF</f>
        <v>0</v>
      </c>
      <c r="G72" s="6">
        <f t="shared" si="11"/>
        <v>0</v>
      </c>
    </row>
    <row r="73" spans="1:7">
      <c r="A73" s="9" t="s">
        <v>14</v>
      </c>
      <c r="B73" s="10" t="s">
        <v>10</v>
      </c>
      <c r="C73" s="23">
        <v>9</v>
      </c>
      <c r="D73" s="11">
        <f t="shared" si="9"/>
        <v>1</v>
      </c>
      <c r="E73" s="20">
        <f t="shared" si="10"/>
        <v>9</v>
      </c>
      <c r="F73" s="10">
        <f t="shared" si="12"/>
        <v>0</v>
      </c>
      <c r="G73" s="12">
        <f t="shared" si="11"/>
        <v>0</v>
      </c>
    </row>
    <row r="74" spans="1:7">
      <c r="A74" s="9" t="s">
        <v>14</v>
      </c>
      <c r="B74" s="10" t="s">
        <v>11</v>
      </c>
      <c r="C74" s="23">
        <v>9</v>
      </c>
      <c r="D74" s="11">
        <f t="shared" si="9"/>
        <v>1</v>
      </c>
      <c r="E74" s="20">
        <f t="shared" si="10"/>
        <v>9</v>
      </c>
      <c r="F74" s="10">
        <f t="shared" si="12"/>
        <v>0</v>
      </c>
      <c r="G74" s="12">
        <f t="shared" si="11"/>
        <v>0</v>
      </c>
    </row>
    <row r="75" spans="1:7">
      <c r="A75" s="9" t="s">
        <v>14</v>
      </c>
      <c r="B75" s="10" t="s">
        <v>12</v>
      </c>
      <c r="C75" s="23">
        <v>15</v>
      </c>
      <c r="D75" s="11">
        <f t="shared" si="9"/>
        <v>0</v>
      </c>
      <c r="E75" s="20">
        <f t="shared" si="10"/>
        <v>0</v>
      </c>
      <c r="F75" s="10">
        <f t="shared" si="12"/>
        <v>0</v>
      </c>
      <c r="G75" s="12">
        <f t="shared" si="11"/>
        <v>0</v>
      </c>
    </row>
    <row r="76" spans="1:7">
      <c r="A76" s="9" t="s">
        <v>14</v>
      </c>
      <c r="B76" s="10" t="s">
        <v>13</v>
      </c>
      <c r="C76" s="23">
        <v>6</v>
      </c>
      <c r="D76" s="11">
        <f t="shared" si="9"/>
        <v>1</v>
      </c>
      <c r="E76" s="20">
        <f t="shared" si="10"/>
        <v>6</v>
      </c>
      <c r="F76" s="10">
        <f t="shared" si="12"/>
        <v>0</v>
      </c>
      <c r="G76" s="12">
        <f t="shared" si="11"/>
        <v>0</v>
      </c>
    </row>
    <row r="77" spans="1:7">
      <c r="A77" s="9" t="s">
        <v>14</v>
      </c>
      <c r="B77" s="10" t="s">
        <v>15</v>
      </c>
      <c r="C77" s="23">
        <v>12</v>
      </c>
      <c r="D77" s="11">
        <f t="shared" si="9"/>
        <v>0</v>
      </c>
      <c r="E77" s="20">
        <f t="shared" si="10"/>
        <v>0</v>
      </c>
      <c r="F77" s="10">
        <f t="shared" si="12"/>
        <v>0</v>
      </c>
      <c r="G77" s="12">
        <f t="shared" si="11"/>
        <v>0</v>
      </c>
    </row>
    <row r="78" spans="1:7">
      <c r="A78" s="9" t="s">
        <v>14</v>
      </c>
      <c r="B78" s="10" t="s">
        <v>16</v>
      </c>
      <c r="C78" s="23">
        <v>4</v>
      </c>
      <c r="D78" s="11">
        <f t="shared" si="9"/>
        <v>1</v>
      </c>
      <c r="E78" s="20">
        <f t="shared" si="10"/>
        <v>4</v>
      </c>
      <c r="F78" s="10">
        <f t="shared" si="12"/>
        <v>0</v>
      </c>
      <c r="G78" s="12">
        <f t="shared" si="11"/>
        <v>0</v>
      </c>
    </row>
    <row r="79" spans="1:7">
      <c r="A79" s="9" t="s">
        <v>14</v>
      </c>
      <c r="B79" s="10" t="s">
        <v>17</v>
      </c>
      <c r="C79" s="23">
        <v>54</v>
      </c>
      <c r="D79" s="11">
        <f t="shared" si="9"/>
        <v>0</v>
      </c>
      <c r="E79" s="20">
        <f t="shared" si="10"/>
        <v>0</v>
      </c>
      <c r="F79" s="10">
        <f t="shared" si="12"/>
        <v>0</v>
      </c>
      <c r="G79" s="12">
        <f t="shared" si="11"/>
        <v>0</v>
      </c>
    </row>
    <row r="80" spans="1:7">
      <c r="A80" s="9" t="s">
        <v>14</v>
      </c>
      <c r="B80" s="10" t="s">
        <v>18</v>
      </c>
      <c r="C80" s="23">
        <v>59</v>
      </c>
      <c r="D80" s="11">
        <f t="shared" si="9"/>
        <v>0</v>
      </c>
      <c r="E80" s="20">
        <f t="shared" si="10"/>
        <v>0</v>
      </c>
      <c r="F80" s="10">
        <f t="shared" si="12"/>
        <v>0</v>
      </c>
      <c r="G80" s="12">
        <f t="shared" si="11"/>
        <v>0</v>
      </c>
    </row>
    <row r="81" spans="1:7">
      <c r="A81" s="9" t="s">
        <v>14</v>
      </c>
      <c r="B81" s="10" t="s">
        <v>19</v>
      </c>
      <c r="C81" s="23">
        <v>57</v>
      </c>
      <c r="D81" s="11">
        <f t="shared" si="9"/>
        <v>0</v>
      </c>
      <c r="E81" s="20">
        <f t="shared" si="10"/>
        <v>0</v>
      </c>
      <c r="F81" s="10">
        <f t="shared" si="12"/>
        <v>0</v>
      </c>
      <c r="G81" s="12">
        <f t="shared" si="11"/>
        <v>0</v>
      </c>
    </row>
    <row r="82" spans="1:7">
      <c r="A82" s="9" t="s">
        <v>14</v>
      </c>
      <c r="B82" s="10" t="s">
        <v>20</v>
      </c>
      <c r="C82" s="23">
        <v>61</v>
      </c>
      <c r="D82" s="11">
        <f t="shared" si="9"/>
        <v>0</v>
      </c>
      <c r="E82" s="20">
        <f t="shared" si="10"/>
        <v>0</v>
      </c>
      <c r="F82" s="10">
        <f t="shared" si="12"/>
        <v>0</v>
      </c>
      <c r="G82" s="12">
        <f t="shared" si="11"/>
        <v>0</v>
      </c>
    </row>
    <row r="83" spans="1:7">
      <c r="A83" s="9" t="s">
        <v>14</v>
      </c>
      <c r="B83" s="10" t="s">
        <v>21</v>
      </c>
      <c r="C83" s="23">
        <v>57</v>
      </c>
      <c r="D83" s="11">
        <f t="shared" si="9"/>
        <v>0</v>
      </c>
      <c r="E83" s="20">
        <f t="shared" si="10"/>
        <v>0</v>
      </c>
      <c r="F83" s="10">
        <f t="shared" si="12"/>
        <v>0</v>
      </c>
      <c r="G83" s="12">
        <f t="shared" si="11"/>
        <v>0</v>
      </c>
    </row>
    <row r="84" spans="1:7">
      <c r="A84" s="9" t="s">
        <v>14</v>
      </c>
      <c r="B84" s="10" t="s">
        <v>22</v>
      </c>
      <c r="C84" s="23">
        <v>63</v>
      </c>
      <c r="D84" s="11">
        <f t="shared" si="9"/>
        <v>0</v>
      </c>
      <c r="E84" s="20">
        <f t="shared" si="10"/>
        <v>0</v>
      </c>
      <c r="F84" s="10">
        <f t="shared" si="12"/>
        <v>0</v>
      </c>
      <c r="G84" s="12">
        <f t="shared" si="11"/>
        <v>0</v>
      </c>
    </row>
    <row r="85" spans="1:7">
      <c r="A85" s="9" t="s">
        <v>14</v>
      </c>
      <c r="B85" s="10" t="s">
        <v>23</v>
      </c>
      <c r="C85" s="23">
        <v>63</v>
      </c>
      <c r="D85" s="11">
        <f t="shared" si="9"/>
        <v>0</v>
      </c>
      <c r="E85" s="20">
        <f t="shared" si="10"/>
        <v>0</v>
      </c>
      <c r="F85" s="10">
        <f t="shared" si="12"/>
        <v>0</v>
      </c>
      <c r="G85" s="12">
        <f t="shared" si="11"/>
        <v>0</v>
      </c>
    </row>
    <row r="86" spans="1:7">
      <c r="A86" s="3" t="s">
        <v>15</v>
      </c>
      <c r="B86" s="4" t="s">
        <v>9</v>
      </c>
      <c r="C86" s="22">
        <v>7</v>
      </c>
      <c r="D86" s="5">
        <f t="shared" si="9"/>
        <v>1</v>
      </c>
      <c r="E86" s="19">
        <f t="shared" si="10"/>
        <v>7</v>
      </c>
      <c r="F86" s="4">
        <f t="shared" ref="F86:F99" si="13">nodeG</f>
        <v>0</v>
      </c>
      <c r="G86" s="6">
        <f t="shared" si="11"/>
        <v>0</v>
      </c>
    </row>
    <row r="87" spans="1:7">
      <c r="A87" s="9" t="s">
        <v>15</v>
      </c>
      <c r="B87" s="10" t="s">
        <v>10</v>
      </c>
      <c r="C87" s="23">
        <v>7</v>
      </c>
      <c r="D87" s="11">
        <f t="shared" si="9"/>
        <v>1</v>
      </c>
      <c r="E87" s="20">
        <f t="shared" si="10"/>
        <v>7</v>
      </c>
      <c r="F87" s="10">
        <f t="shared" si="13"/>
        <v>0</v>
      </c>
      <c r="G87" s="12">
        <f t="shared" si="11"/>
        <v>0</v>
      </c>
    </row>
    <row r="88" spans="1:7">
      <c r="A88" s="9" t="s">
        <v>15</v>
      </c>
      <c r="B88" s="10" t="s">
        <v>11</v>
      </c>
      <c r="C88" s="23">
        <v>4</v>
      </c>
      <c r="D88" s="11">
        <f t="shared" si="9"/>
        <v>1</v>
      </c>
      <c r="E88" s="20">
        <f t="shared" si="10"/>
        <v>4</v>
      </c>
      <c r="F88" s="10">
        <f t="shared" si="13"/>
        <v>0</v>
      </c>
      <c r="G88" s="12">
        <f t="shared" si="11"/>
        <v>0</v>
      </c>
    </row>
    <row r="89" spans="1:7">
      <c r="A89" s="9" t="s">
        <v>15</v>
      </c>
      <c r="B89" s="10" t="s">
        <v>12</v>
      </c>
      <c r="C89" s="23">
        <v>5</v>
      </c>
      <c r="D89" s="11">
        <f t="shared" si="9"/>
        <v>1</v>
      </c>
      <c r="E89" s="20">
        <f t="shared" si="10"/>
        <v>5</v>
      </c>
      <c r="F89" s="10">
        <f t="shared" si="13"/>
        <v>0</v>
      </c>
      <c r="G89" s="12">
        <f t="shared" si="11"/>
        <v>0</v>
      </c>
    </row>
    <row r="90" spans="1:7">
      <c r="A90" s="9" t="s">
        <v>15</v>
      </c>
      <c r="B90" s="10" t="s">
        <v>13</v>
      </c>
      <c r="C90" s="23">
        <v>7</v>
      </c>
      <c r="D90" s="11">
        <f t="shared" si="9"/>
        <v>1</v>
      </c>
      <c r="E90" s="20">
        <f t="shared" si="10"/>
        <v>7</v>
      </c>
      <c r="F90" s="10">
        <f t="shared" si="13"/>
        <v>0</v>
      </c>
      <c r="G90" s="12">
        <f t="shared" si="11"/>
        <v>0</v>
      </c>
    </row>
    <row r="91" spans="1:7">
      <c r="A91" s="9" t="s">
        <v>15</v>
      </c>
      <c r="B91" s="10" t="s">
        <v>14</v>
      </c>
      <c r="C91" s="23">
        <v>12</v>
      </c>
      <c r="D91" s="11">
        <f t="shared" si="9"/>
        <v>0</v>
      </c>
      <c r="E91" s="20">
        <f t="shared" si="10"/>
        <v>0</v>
      </c>
      <c r="F91" s="10">
        <f t="shared" si="13"/>
        <v>0</v>
      </c>
      <c r="G91" s="12">
        <f t="shared" si="11"/>
        <v>0</v>
      </c>
    </row>
    <row r="92" spans="1:7">
      <c r="A92" s="9" t="s">
        <v>15</v>
      </c>
      <c r="B92" s="10" t="s">
        <v>16</v>
      </c>
      <c r="C92" s="23">
        <v>8</v>
      </c>
      <c r="D92" s="11">
        <f t="shared" si="9"/>
        <v>1</v>
      </c>
      <c r="E92" s="20">
        <f t="shared" si="10"/>
        <v>8</v>
      </c>
      <c r="F92" s="10">
        <f t="shared" si="13"/>
        <v>0</v>
      </c>
      <c r="G92" s="12">
        <f t="shared" si="11"/>
        <v>0</v>
      </c>
    </row>
    <row r="93" spans="1:7">
      <c r="A93" s="9" t="s">
        <v>15</v>
      </c>
      <c r="B93" s="10" t="s">
        <v>17</v>
      </c>
      <c r="C93" s="23">
        <v>58</v>
      </c>
      <c r="D93" s="11">
        <f t="shared" si="9"/>
        <v>0</v>
      </c>
      <c r="E93" s="20">
        <f t="shared" si="10"/>
        <v>0</v>
      </c>
      <c r="F93" s="10">
        <f t="shared" si="13"/>
        <v>0</v>
      </c>
      <c r="G93" s="12">
        <f t="shared" si="11"/>
        <v>0</v>
      </c>
    </row>
    <row r="94" spans="1:7">
      <c r="A94" s="9" t="s">
        <v>15</v>
      </c>
      <c r="B94" s="10" t="s">
        <v>18</v>
      </c>
      <c r="C94" s="23">
        <v>63</v>
      </c>
      <c r="D94" s="11">
        <f t="shared" si="9"/>
        <v>0</v>
      </c>
      <c r="E94" s="20">
        <f t="shared" si="10"/>
        <v>0</v>
      </c>
      <c r="F94" s="10">
        <f t="shared" si="13"/>
        <v>0</v>
      </c>
      <c r="G94" s="12">
        <f t="shared" si="11"/>
        <v>0</v>
      </c>
    </row>
    <row r="95" spans="1:7">
      <c r="A95" s="9" t="s">
        <v>15</v>
      </c>
      <c r="B95" s="10" t="s">
        <v>19</v>
      </c>
      <c r="C95" s="23">
        <v>61</v>
      </c>
      <c r="D95" s="11">
        <f t="shared" si="9"/>
        <v>0</v>
      </c>
      <c r="E95" s="20">
        <f t="shared" si="10"/>
        <v>0</v>
      </c>
      <c r="F95" s="10">
        <f t="shared" si="13"/>
        <v>0</v>
      </c>
      <c r="G95" s="12">
        <f t="shared" si="11"/>
        <v>0</v>
      </c>
    </row>
    <row r="96" spans="1:7">
      <c r="A96" s="9" t="s">
        <v>15</v>
      </c>
      <c r="B96" s="10" t="s">
        <v>20</v>
      </c>
      <c r="C96" s="23">
        <v>65</v>
      </c>
      <c r="D96" s="11">
        <f t="shared" si="9"/>
        <v>0</v>
      </c>
      <c r="E96" s="20">
        <f t="shared" si="10"/>
        <v>0</v>
      </c>
      <c r="F96" s="10">
        <f t="shared" si="13"/>
        <v>0</v>
      </c>
      <c r="G96" s="12">
        <f t="shared" si="11"/>
        <v>0</v>
      </c>
    </row>
    <row r="97" spans="1:7">
      <c r="A97" s="9" t="s">
        <v>15</v>
      </c>
      <c r="B97" s="10" t="s">
        <v>21</v>
      </c>
      <c r="C97" s="23">
        <v>61</v>
      </c>
      <c r="D97" s="11">
        <f t="shared" si="9"/>
        <v>0</v>
      </c>
      <c r="E97" s="20">
        <f t="shared" si="10"/>
        <v>0</v>
      </c>
      <c r="F97" s="10">
        <f t="shared" si="13"/>
        <v>0</v>
      </c>
      <c r="G97" s="12">
        <f t="shared" si="11"/>
        <v>0</v>
      </c>
    </row>
    <row r="98" spans="1:7">
      <c r="A98" s="9" t="s">
        <v>15</v>
      </c>
      <c r="B98" s="10" t="s">
        <v>22</v>
      </c>
      <c r="C98" s="23">
        <v>67</v>
      </c>
      <c r="D98" s="11">
        <f t="shared" si="9"/>
        <v>0</v>
      </c>
      <c r="E98" s="20">
        <f t="shared" si="10"/>
        <v>0</v>
      </c>
      <c r="F98" s="10">
        <f t="shared" si="13"/>
        <v>0</v>
      </c>
      <c r="G98" s="12">
        <f t="shared" si="11"/>
        <v>0</v>
      </c>
    </row>
    <row r="99" spans="1:7">
      <c r="A99" s="9" t="s">
        <v>15</v>
      </c>
      <c r="B99" s="10" t="s">
        <v>23</v>
      </c>
      <c r="C99" s="23">
        <v>67</v>
      </c>
      <c r="D99" s="11">
        <f t="shared" si="9"/>
        <v>0</v>
      </c>
      <c r="E99" s="20">
        <f t="shared" si="10"/>
        <v>0</v>
      </c>
      <c r="F99" s="10">
        <f t="shared" si="13"/>
        <v>0</v>
      </c>
      <c r="G99" s="12">
        <f t="shared" si="11"/>
        <v>0</v>
      </c>
    </row>
    <row r="100" spans="1:7">
      <c r="A100" s="3" t="s">
        <v>16</v>
      </c>
      <c r="B100" s="4" t="s">
        <v>9</v>
      </c>
      <c r="C100" s="22">
        <v>13</v>
      </c>
      <c r="D100" s="5">
        <f t="shared" si="9"/>
        <v>0</v>
      </c>
      <c r="E100" s="19">
        <f t="shared" si="10"/>
        <v>0</v>
      </c>
      <c r="F100" s="4">
        <f t="shared" ref="F100:F113" si="14">nodeH</f>
        <v>0</v>
      </c>
      <c r="G100" s="6">
        <f t="shared" si="11"/>
        <v>0</v>
      </c>
    </row>
    <row r="101" spans="1:7">
      <c r="A101" s="9" t="s">
        <v>16</v>
      </c>
      <c r="B101" s="10" t="s">
        <v>10</v>
      </c>
      <c r="C101" s="23">
        <v>12</v>
      </c>
      <c r="D101" s="11">
        <f t="shared" si="9"/>
        <v>0</v>
      </c>
      <c r="E101" s="20">
        <f t="shared" si="10"/>
        <v>0</v>
      </c>
      <c r="F101" s="10">
        <f t="shared" si="14"/>
        <v>0</v>
      </c>
      <c r="G101" s="12">
        <f t="shared" si="11"/>
        <v>0</v>
      </c>
    </row>
    <row r="102" spans="1:7">
      <c r="A102" s="9" t="s">
        <v>16</v>
      </c>
      <c r="B102" s="10" t="s">
        <v>11</v>
      </c>
      <c r="C102" s="23">
        <v>9</v>
      </c>
      <c r="D102" s="11">
        <f t="shared" si="9"/>
        <v>1</v>
      </c>
      <c r="E102" s="20">
        <f t="shared" si="10"/>
        <v>9</v>
      </c>
      <c r="F102" s="10">
        <f t="shared" si="14"/>
        <v>0</v>
      </c>
      <c r="G102" s="12">
        <f t="shared" si="11"/>
        <v>0</v>
      </c>
    </row>
    <row r="103" spans="1:7">
      <c r="A103" s="9" t="s">
        <v>16</v>
      </c>
      <c r="B103" s="10" t="s">
        <v>12</v>
      </c>
      <c r="C103" s="23">
        <v>13</v>
      </c>
      <c r="D103" s="11">
        <f t="shared" si="9"/>
        <v>0</v>
      </c>
      <c r="E103" s="20">
        <f t="shared" si="10"/>
        <v>0</v>
      </c>
      <c r="F103" s="10">
        <f t="shared" si="14"/>
        <v>0</v>
      </c>
      <c r="G103" s="12">
        <f t="shared" si="11"/>
        <v>0</v>
      </c>
    </row>
    <row r="104" spans="1:7">
      <c r="A104" s="9" t="s">
        <v>16</v>
      </c>
      <c r="B104" s="10" t="s">
        <v>13</v>
      </c>
      <c r="C104" s="23">
        <v>6</v>
      </c>
      <c r="D104" s="11">
        <f t="shared" si="9"/>
        <v>1</v>
      </c>
      <c r="E104" s="20">
        <f t="shared" si="10"/>
        <v>6</v>
      </c>
      <c r="F104" s="10">
        <f t="shared" si="14"/>
        <v>0</v>
      </c>
      <c r="G104" s="12">
        <f t="shared" si="11"/>
        <v>0</v>
      </c>
    </row>
    <row r="105" spans="1:7">
      <c r="A105" s="9" t="s">
        <v>16</v>
      </c>
      <c r="B105" s="10" t="s">
        <v>14</v>
      </c>
      <c r="C105" s="23">
        <v>4</v>
      </c>
      <c r="D105" s="11">
        <f t="shared" si="9"/>
        <v>1</v>
      </c>
      <c r="E105" s="20">
        <f t="shared" si="10"/>
        <v>4</v>
      </c>
      <c r="F105" s="10">
        <f t="shared" si="14"/>
        <v>0</v>
      </c>
      <c r="G105" s="12">
        <f t="shared" si="11"/>
        <v>0</v>
      </c>
    </row>
    <row r="106" spans="1:7">
      <c r="A106" s="9" t="s">
        <v>16</v>
      </c>
      <c r="B106" s="10" t="s">
        <v>15</v>
      </c>
      <c r="C106" s="23">
        <v>8</v>
      </c>
      <c r="D106" s="11">
        <f t="shared" si="9"/>
        <v>1</v>
      </c>
      <c r="E106" s="20">
        <f t="shared" si="10"/>
        <v>8</v>
      </c>
      <c r="F106" s="10">
        <f t="shared" si="14"/>
        <v>0</v>
      </c>
      <c r="G106" s="12">
        <f t="shared" si="11"/>
        <v>0</v>
      </c>
    </row>
    <row r="107" spans="1:7">
      <c r="A107" s="9" t="s">
        <v>16</v>
      </c>
      <c r="B107" s="10" t="s">
        <v>17</v>
      </c>
      <c r="C107" s="23">
        <v>50</v>
      </c>
      <c r="D107" s="11">
        <f t="shared" si="9"/>
        <v>0</v>
      </c>
      <c r="E107" s="20">
        <f t="shared" si="10"/>
        <v>0</v>
      </c>
      <c r="F107" s="10">
        <f t="shared" si="14"/>
        <v>0</v>
      </c>
      <c r="G107" s="12">
        <f t="shared" si="11"/>
        <v>0</v>
      </c>
    </row>
    <row r="108" spans="1:7">
      <c r="A108" s="9" t="s">
        <v>16</v>
      </c>
      <c r="B108" s="10" t="s">
        <v>18</v>
      </c>
      <c r="C108" s="23">
        <v>55</v>
      </c>
      <c r="D108" s="11">
        <f t="shared" si="9"/>
        <v>0</v>
      </c>
      <c r="E108" s="20">
        <f t="shared" si="10"/>
        <v>0</v>
      </c>
      <c r="F108" s="10">
        <f t="shared" si="14"/>
        <v>0</v>
      </c>
      <c r="G108" s="12">
        <f t="shared" si="11"/>
        <v>0</v>
      </c>
    </row>
    <row r="109" spans="1:7">
      <c r="A109" s="9" t="s">
        <v>16</v>
      </c>
      <c r="B109" s="10" t="s">
        <v>19</v>
      </c>
      <c r="C109" s="23">
        <v>53</v>
      </c>
      <c r="D109" s="11">
        <f t="shared" si="9"/>
        <v>0</v>
      </c>
      <c r="E109" s="20">
        <f t="shared" si="10"/>
        <v>0</v>
      </c>
      <c r="F109" s="10">
        <f t="shared" si="14"/>
        <v>0</v>
      </c>
      <c r="G109" s="12">
        <f t="shared" si="11"/>
        <v>0</v>
      </c>
    </row>
    <row r="110" spans="1:7">
      <c r="A110" s="9" t="s">
        <v>16</v>
      </c>
      <c r="B110" s="10" t="s">
        <v>20</v>
      </c>
      <c r="C110" s="23">
        <v>57</v>
      </c>
      <c r="D110" s="11">
        <f t="shared" si="9"/>
        <v>0</v>
      </c>
      <c r="E110" s="20">
        <f t="shared" si="10"/>
        <v>0</v>
      </c>
      <c r="F110" s="10">
        <f t="shared" si="14"/>
        <v>0</v>
      </c>
      <c r="G110" s="12">
        <f t="shared" si="11"/>
        <v>0</v>
      </c>
    </row>
    <row r="111" spans="1:7">
      <c r="A111" s="9" t="s">
        <v>16</v>
      </c>
      <c r="B111" s="10" t="s">
        <v>21</v>
      </c>
      <c r="C111" s="23">
        <v>53</v>
      </c>
      <c r="D111" s="11">
        <f t="shared" si="9"/>
        <v>0</v>
      </c>
      <c r="E111" s="20">
        <f t="shared" si="10"/>
        <v>0</v>
      </c>
      <c r="F111" s="10">
        <f t="shared" si="14"/>
        <v>0</v>
      </c>
      <c r="G111" s="12">
        <f t="shared" si="11"/>
        <v>0</v>
      </c>
    </row>
    <row r="112" spans="1:7">
      <c r="A112" s="9" t="s">
        <v>16</v>
      </c>
      <c r="B112" s="10" t="s">
        <v>22</v>
      </c>
      <c r="C112" s="23">
        <v>59</v>
      </c>
      <c r="D112" s="11">
        <f t="shared" si="9"/>
        <v>0</v>
      </c>
      <c r="E112" s="20">
        <f t="shared" si="10"/>
        <v>0</v>
      </c>
      <c r="F112" s="10">
        <f t="shared" si="14"/>
        <v>0</v>
      </c>
      <c r="G112" s="12">
        <f t="shared" si="11"/>
        <v>0</v>
      </c>
    </row>
    <row r="113" spans="1:7">
      <c r="A113" s="9" t="s">
        <v>16</v>
      </c>
      <c r="B113" s="10" t="s">
        <v>23</v>
      </c>
      <c r="C113" s="23">
        <v>59</v>
      </c>
      <c r="D113" s="11">
        <f t="shared" si="9"/>
        <v>0</v>
      </c>
      <c r="E113" s="20">
        <f t="shared" si="10"/>
        <v>0</v>
      </c>
      <c r="F113" s="10">
        <f t="shared" si="14"/>
        <v>0</v>
      </c>
      <c r="G113" s="12">
        <f t="shared" si="11"/>
        <v>0</v>
      </c>
    </row>
    <row r="114" spans="1:7">
      <c r="A114" s="3" t="s">
        <v>17</v>
      </c>
      <c r="B114" s="4" t="s">
        <v>9</v>
      </c>
      <c r="C114" s="22">
        <v>63</v>
      </c>
      <c r="D114" s="5">
        <f t="shared" si="9"/>
        <v>0</v>
      </c>
      <c r="E114" s="19">
        <f t="shared" si="10"/>
        <v>0</v>
      </c>
      <c r="F114" s="4">
        <f t="shared" ref="F114:F127" si="15">nodeI</f>
        <v>1</v>
      </c>
      <c r="G114" s="6">
        <f t="shared" si="11"/>
        <v>0</v>
      </c>
    </row>
    <row r="115" spans="1:7">
      <c r="A115" s="9" t="s">
        <v>17</v>
      </c>
      <c r="B115" s="10" t="s">
        <v>10</v>
      </c>
      <c r="C115" s="23">
        <v>62</v>
      </c>
      <c r="D115" s="11">
        <f t="shared" si="9"/>
        <v>0</v>
      </c>
      <c r="E115" s="20">
        <f t="shared" si="10"/>
        <v>0</v>
      </c>
      <c r="F115" s="10">
        <f t="shared" si="15"/>
        <v>1</v>
      </c>
      <c r="G115" s="12">
        <f t="shared" si="11"/>
        <v>0</v>
      </c>
    </row>
    <row r="116" spans="1:7">
      <c r="A116" s="9" t="s">
        <v>17</v>
      </c>
      <c r="B116" s="10" t="s">
        <v>11</v>
      </c>
      <c r="C116" s="23">
        <v>59</v>
      </c>
      <c r="D116" s="11">
        <f t="shared" si="9"/>
        <v>0</v>
      </c>
      <c r="E116" s="20">
        <f t="shared" si="10"/>
        <v>0</v>
      </c>
      <c r="F116" s="10">
        <f t="shared" si="15"/>
        <v>1</v>
      </c>
      <c r="G116" s="12">
        <f t="shared" si="11"/>
        <v>0</v>
      </c>
    </row>
    <row r="117" spans="1:7">
      <c r="A117" s="9" t="s">
        <v>17</v>
      </c>
      <c r="B117" s="10" t="s">
        <v>12</v>
      </c>
      <c r="C117" s="23">
        <v>63</v>
      </c>
      <c r="D117" s="11">
        <f t="shared" si="9"/>
        <v>0</v>
      </c>
      <c r="E117" s="20">
        <f t="shared" si="10"/>
        <v>0</v>
      </c>
      <c r="F117" s="10">
        <f t="shared" si="15"/>
        <v>1</v>
      </c>
      <c r="G117" s="12">
        <f t="shared" si="11"/>
        <v>0</v>
      </c>
    </row>
    <row r="118" spans="1:7">
      <c r="A118" s="9" t="s">
        <v>17</v>
      </c>
      <c r="B118" s="10" t="s">
        <v>13</v>
      </c>
      <c r="C118" s="23">
        <v>56</v>
      </c>
      <c r="D118" s="11">
        <f t="shared" si="9"/>
        <v>0</v>
      </c>
      <c r="E118" s="20">
        <f t="shared" si="10"/>
        <v>0</v>
      </c>
      <c r="F118" s="10">
        <f t="shared" si="15"/>
        <v>1</v>
      </c>
      <c r="G118" s="12">
        <f t="shared" si="11"/>
        <v>0</v>
      </c>
    </row>
    <row r="119" spans="1:7">
      <c r="A119" s="9" t="s">
        <v>17</v>
      </c>
      <c r="B119" s="10" t="s">
        <v>14</v>
      </c>
      <c r="C119" s="23">
        <v>54</v>
      </c>
      <c r="D119" s="11">
        <f t="shared" si="9"/>
        <v>0</v>
      </c>
      <c r="E119" s="20">
        <f t="shared" si="10"/>
        <v>0</v>
      </c>
      <c r="F119" s="10">
        <f t="shared" si="15"/>
        <v>1</v>
      </c>
      <c r="G119" s="12">
        <f t="shared" si="11"/>
        <v>0</v>
      </c>
    </row>
    <row r="120" spans="1:7">
      <c r="A120" s="9" t="s">
        <v>17</v>
      </c>
      <c r="B120" s="10" t="s">
        <v>15</v>
      </c>
      <c r="C120" s="23">
        <v>58</v>
      </c>
      <c r="D120" s="11">
        <f t="shared" si="9"/>
        <v>0</v>
      </c>
      <c r="E120" s="20">
        <f t="shared" si="10"/>
        <v>0</v>
      </c>
      <c r="F120" s="10">
        <f t="shared" si="15"/>
        <v>1</v>
      </c>
      <c r="G120" s="12">
        <f t="shared" si="11"/>
        <v>0</v>
      </c>
    </row>
    <row r="121" spans="1:7">
      <c r="A121" s="9" t="s">
        <v>17</v>
      </c>
      <c r="B121" s="10" t="s">
        <v>16</v>
      </c>
      <c r="C121" s="23">
        <v>50</v>
      </c>
      <c r="D121" s="11">
        <f t="shared" si="9"/>
        <v>0</v>
      </c>
      <c r="E121" s="20">
        <f t="shared" si="10"/>
        <v>0</v>
      </c>
      <c r="F121" s="10">
        <f t="shared" si="15"/>
        <v>1</v>
      </c>
      <c r="G121" s="12">
        <f t="shared" si="11"/>
        <v>0</v>
      </c>
    </row>
    <row r="122" spans="1:7">
      <c r="A122" s="9" t="s">
        <v>17</v>
      </c>
      <c r="B122" s="10" t="s">
        <v>18</v>
      </c>
      <c r="C122" s="23">
        <v>5</v>
      </c>
      <c r="D122" s="11">
        <f t="shared" si="9"/>
        <v>1</v>
      </c>
      <c r="E122" s="20">
        <f t="shared" si="10"/>
        <v>5</v>
      </c>
      <c r="F122" s="10">
        <f t="shared" si="15"/>
        <v>1</v>
      </c>
      <c r="G122" s="12">
        <f t="shared" si="11"/>
        <v>5</v>
      </c>
    </row>
    <row r="123" spans="1:7">
      <c r="A123" s="9" t="s">
        <v>17</v>
      </c>
      <c r="B123" s="10" t="s">
        <v>19</v>
      </c>
      <c r="C123" s="23">
        <v>3</v>
      </c>
      <c r="D123" s="11">
        <f t="shared" si="9"/>
        <v>1</v>
      </c>
      <c r="E123" s="20">
        <f t="shared" si="10"/>
        <v>3</v>
      </c>
      <c r="F123" s="10">
        <f t="shared" si="15"/>
        <v>1</v>
      </c>
      <c r="G123" s="12">
        <f t="shared" si="11"/>
        <v>3</v>
      </c>
    </row>
    <row r="124" spans="1:7">
      <c r="A124" s="9" t="s">
        <v>17</v>
      </c>
      <c r="B124" s="10" t="s">
        <v>20</v>
      </c>
      <c r="C124" s="23">
        <v>7</v>
      </c>
      <c r="D124" s="11">
        <f t="shared" si="9"/>
        <v>1</v>
      </c>
      <c r="E124" s="20">
        <f t="shared" si="10"/>
        <v>7</v>
      </c>
      <c r="F124" s="10">
        <f t="shared" si="15"/>
        <v>1</v>
      </c>
      <c r="G124" s="12">
        <f t="shared" si="11"/>
        <v>7</v>
      </c>
    </row>
    <row r="125" spans="1:7">
      <c r="A125" s="9" t="s">
        <v>17</v>
      </c>
      <c r="B125" s="10" t="s">
        <v>21</v>
      </c>
      <c r="C125" s="23">
        <v>3</v>
      </c>
      <c r="D125" s="11">
        <f t="shared" si="9"/>
        <v>1</v>
      </c>
      <c r="E125" s="20">
        <f t="shared" si="10"/>
        <v>3</v>
      </c>
      <c r="F125" s="10">
        <f t="shared" si="15"/>
        <v>1</v>
      </c>
      <c r="G125" s="12">
        <f t="shared" si="11"/>
        <v>3</v>
      </c>
    </row>
    <row r="126" spans="1:7">
      <c r="A126" s="9" t="s">
        <v>17</v>
      </c>
      <c r="B126" s="10" t="s">
        <v>22</v>
      </c>
      <c r="C126" s="23">
        <v>9</v>
      </c>
      <c r="D126" s="11">
        <f t="shared" si="9"/>
        <v>1</v>
      </c>
      <c r="E126" s="20">
        <f t="shared" si="10"/>
        <v>9</v>
      </c>
      <c r="F126" s="10">
        <f t="shared" si="15"/>
        <v>1</v>
      </c>
      <c r="G126" s="12">
        <f t="shared" si="11"/>
        <v>9</v>
      </c>
    </row>
    <row r="127" spans="1:7">
      <c r="A127" s="9" t="s">
        <v>17</v>
      </c>
      <c r="B127" s="10" t="s">
        <v>23</v>
      </c>
      <c r="C127" s="23">
        <v>9</v>
      </c>
      <c r="D127" s="11">
        <f t="shared" si="9"/>
        <v>1</v>
      </c>
      <c r="E127" s="20">
        <f t="shared" si="10"/>
        <v>9</v>
      </c>
      <c r="F127" s="10">
        <f t="shared" si="15"/>
        <v>1</v>
      </c>
      <c r="G127" s="12">
        <f t="shared" si="11"/>
        <v>9</v>
      </c>
    </row>
    <row r="128" spans="1:7">
      <c r="A128" s="3" t="s">
        <v>18</v>
      </c>
      <c r="B128" s="4" t="s">
        <v>9</v>
      </c>
      <c r="C128" s="22">
        <v>68</v>
      </c>
      <c r="D128" s="5">
        <f t="shared" si="9"/>
        <v>0</v>
      </c>
      <c r="E128" s="19">
        <f t="shared" si="10"/>
        <v>0</v>
      </c>
      <c r="F128" s="4">
        <f t="shared" ref="F128:F141" si="16">nodeJ</f>
        <v>0</v>
      </c>
      <c r="G128" s="6">
        <f t="shared" si="11"/>
        <v>0</v>
      </c>
    </row>
    <row r="129" spans="1:7">
      <c r="A129" s="9" t="s">
        <v>18</v>
      </c>
      <c r="B129" s="10" t="s">
        <v>10</v>
      </c>
      <c r="C129" s="23">
        <v>67</v>
      </c>
      <c r="D129" s="11">
        <f t="shared" si="9"/>
        <v>0</v>
      </c>
      <c r="E129" s="20">
        <f t="shared" si="10"/>
        <v>0</v>
      </c>
      <c r="F129" s="10">
        <f t="shared" si="16"/>
        <v>0</v>
      </c>
      <c r="G129" s="12">
        <f t="shared" si="11"/>
        <v>0</v>
      </c>
    </row>
    <row r="130" spans="1:7">
      <c r="A130" s="9" t="s">
        <v>18</v>
      </c>
      <c r="B130" s="10" t="s">
        <v>11</v>
      </c>
      <c r="C130" s="23">
        <v>64</v>
      </c>
      <c r="D130" s="11">
        <f t="shared" si="9"/>
        <v>0</v>
      </c>
      <c r="E130" s="20">
        <f t="shared" si="10"/>
        <v>0</v>
      </c>
      <c r="F130" s="10">
        <f t="shared" si="16"/>
        <v>0</v>
      </c>
      <c r="G130" s="12">
        <f t="shared" si="11"/>
        <v>0</v>
      </c>
    </row>
    <row r="131" spans="1:7">
      <c r="A131" s="9" t="s">
        <v>18</v>
      </c>
      <c r="B131" s="10" t="s">
        <v>12</v>
      </c>
      <c r="C131" s="23">
        <v>68</v>
      </c>
      <c r="D131" s="11">
        <f t="shared" ref="D131:D194" si="17">IF(C131&lt;=10,1,0)</f>
        <v>0</v>
      </c>
      <c r="E131" s="20">
        <f t="shared" ref="E131:E194" si="18">C131*D131</f>
        <v>0</v>
      </c>
      <c r="F131" s="10">
        <f t="shared" si="16"/>
        <v>0</v>
      </c>
      <c r="G131" s="12">
        <f t="shared" ref="G131:G194" si="19">E131*F131</f>
        <v>0</v>
      </c>
    </row>
    <row r="132" spans="1:7">
      <c r="A132" s="9" t="s">
        <v>18</v>
      </c>
      <c r="B132" s="10" t="s">
        <v>13</v>
      </c>
      <c r="C132" s="23">
        <v>61</v>
      </c>
      <c r="D132" s="11">
        <f t="shared" si="17"/>
        <v>0</v>
      </c>
      <c r="E132" s="20">
        <f t="shared" si="18"/>
        <v>0</v>
      </c>
      <c r="F132" s="10">
        <f t="shared" si="16"/>
        <v>0</v>
      </c>
      <c r="G132" s="12">
        <f t="shared" si="19"/>
        <v>0</v>
      </c>
    </row>
    <row r="133" spans="1:7">
      <c r="A133" s="9" t="s">
        <v>18</v>
      </c>
      <c r="B133" s="10" t="s">
        <v>14</v>
      </c>
      <c r="C133" s="23">
        <v>59</v>
      </c>
      <c r="D133" s="11">
        <f t="shared" si="17"/>
        <v>0</v>
      </c>
      <c r="E133" s="20">
        <f t="shared" si="18"/>
        <v>0</v>
      </c>
      <c r="F133" s="10">
        <f t="shared" si="16"/>
        <v>0</v>
      </c>
      <c r="G133" s="12">
        <f t="shared" si="19"/>
        <v>0</v>
      </c>
    </row>
    <row r="134" spans="1:7">
      <c r="A134" s="9" t="s">
        <v>18</v>
      </c>
      <c r="B134" s="10" t="s">
        <v>15</v>
      </c>
      <c r="C134" s="23">
        <v>63</v>
      </c>
      <c r="D134" s="11">
        <f t="shared" si="17"/>
        <v>0</v>
      </c>
      <c r="E134" s="20">
        <f t="shared" si="18"/>
        <v>0</v>
      </c>
      <c r="F134" s="10">
        <f t="shared" si="16"/>
        <v>0</v>
      </c>
      <c r="G134" s="12">
        <f t="shared" si="19"/>
        <v>0</v>
      </c>
    </row>
    <row r="135" spans="1:7">
      <c r="A135" s="9" t="s">
        <v>18</v>
      </c>
      <c r="B135" s="10" t="s">
        <v>16</v>
      </c>
      <c r="C135" s="23">
        <v>55</v>
      </c>
      <c r="D135" s="11">
        <f t="shared" si="17"/>
        <v>0</v>
      </c>
      <c r="E135" s="20">
        <f t="shared" si="18"/>
        <v>0</v>
      </c>
      <c r="F135" s="10">
        <f t="shared" si="16"/>
        <v>0</v>
      </c>
      <c r="G135" s="12">
        <f t="shared" si="19"/>
        <v>0</v>
      </c>
    </row>
    <row r="136" spans="1:7">
      <c r="A136" s="9" t="s">
        <v>18</v>
      </c>
      <c r="B136" s="10" t="s">
        <v>17</v>
      </c>
      <c r="C136" s="23">
        <v>5</v>
      </c>
      <c r="D136" s="11">
        <f t="shared" si="17"/>
        <v>1</v>
      </c>
      <c r="E136" s="20">
        <f t="shared" si="18"/>
        <v>5</v>
      </c>
      <c r="F136" s="10">
        <f t="shared" si="16"/>
        <v>0</v>
      </c>
      <c r="G136" s="12">
        <f t="shared" si="19"/>
        <v>0</v>
      </c>
    </row>
    <row r="137" spans="1:7">
      <c r="A137" s="9" t="s">
        <v>18</v>
      </c>
      <c r="B137" s="10" t="s">
        <v>19</v>
      </c>
      <c r="C137" s="23">
        <v>8</v>
      </c>
      <c r="D137" s="11">
        <f t="shared" si="17"/>
        <v>1</v>
      </c>
      <c r="E137" s="20">
        <f t="shared" si="18"/>
        <v>8</v>
      </c>
      <c r="F137" s="10">
        <f t="shared" si="16"/>
        <v>0</v>
      </c>
      <c r="G137" s="12">
        <f t="shared" si="19"/>
        <v>0</v>
      </c>
    </row>
    <row r="138" spans="1:7">
      <c r="A138" s="9" t="s">
        <v>18</v>
      </c>
      <c r="B138" s="10" t="s">
        <v>20</v>
      </c>
      <c r="C138" s="23">
        <v>2</v>
      </c>
      <c r="D138" s="11">
        <f t="shared" si="17"/>
        <v>1</v>
      </c>
      <c r="E138" s="20">
        <f t="shared" si="18"/>
        <v>2</v>
      </c>
      <c r="F138" s="10">
        <f t="shared" si="16"/>
        <v>0</v>
      </c>
      <c r="G138" s="12">
        <f t="shared" si="19"/>
        <v>0</v>
      </c>
    </row>
    <row r="139" spans="1:7">
      <c r="A139" s="9" t="s">
        <v>18</v>
      </c>
      <c r="B139" s="10" t="s">
        <v>21</v>
      </c>
      <c r="C139" s="23">
        <v>6</v>
      </c>
      <c r="D139" s="11">
        <f t="shared" si="17"/>
        <v>1</v>
      </c>
      <c r="E139" s="20">
        <f t="shared" si="18"/>
        <v>6</v>
      </c>
      <c r="F139" s="10">
        <f t="shared" si="16"/>
        <v>0</v>
      </c>
      <c r="G139" s="12">
        <f t="shared" si="19"/>
        <v>0</v>
      </c>
    </row>
    <row r="140" spans="1:7">
      <c r="A140" s="9" t="s">
        <v>18</v>
      </c>
      <c r="B140" s="10" t="s">
        <v>22</v>
      </c>
      <c r="C140" s="23">
        <v>4</v>
      </c>
      <c r="D140" s="11">
        <f t="shared" si="17"/>
        <v>1</v>
      </c>
      <c r="E140" s="20">
        <f t="shared" si="18"/>
        <v>4</v>
      </c>
      <c r="F140" s="10">
        <f t="shared" si="16"/>
        <v>0</v>
      </c>
      <c r="G140" s="12">
        <f t="shared" si="19"/>
        <v>0</v>
      </c>
    </row>
    <row r="141" spans="1:7">
      <c r="A141" s="9" t="s">
        <v>18</v>
      </c>
      <c r="B141" s="10" t="s">
        <v>23</v>
      </c>
      <c r="C141" s="23">
        <v>7</v>
      </c>
      <c r="D141" s="11">
        <f t="shared" si="17"/>
        <v>1</v>
      </c>
      <c r="E141" s="20">
        <f t="shared" si="18"/>
        <v>7</v>
      </c>
      <c r="F141" s="10">
        <f t="shared" si="16"/>
        <v>0</v>
      </c>
      <c r="G141" s="12">
        <f t="shared" si="19"/>
        <v>0</v>
      </c>
    </row>
    <row r="142" spans="1:7">
      <c r="A142" s="3" t="s">
        <v>19</v>
      </c>
      <c r="B142" s="4" t="s">
        <v>9</v>
      </c>
      <c r="C142" s="22">
        <v>66</v>
      </c>
      <c r="D142" s="5">
        <f t="shared" si="17"/>
        <v>0</v>
      </c>
      <c r="E142" s="19">
        <f t="shared" si="18"/>
        <v>0</v>
      </c>
      <c r="F142" s="4">
        <f t="shared" ref="F142:F155" si="20">nodeK</f>
        <v>0</v>
      </c>
      <c r="G142" s="6">
        <f t="shared" si="19"/>
        <v>0</v>
      </c>
    </row>
    <row r="143" spans="1:7">
      <c r="A143" s="9" t="s">
        <v>19</v>
      </c>
      <c r="B143" s="10" t="s">
        <v>10</v>
      </c>
      <c r="C143" s="23">
        <v>65</v>
      </c>
      <c r="D143" s="11">
        <f t="shared" si="17"/>
        <v>0</v>
      </c>
      <c r="E143" s="20">
        <f t="shared" si="18"/>
        <v>0</v>
      </c>
      <c r="F143" s="10">
        <f t="shared" si="20"/>
        <v>0</v>
      </c>
      <c r="G143" s="12">
        <f t="shared" si="19"/>
        <v>0</v>
      </c>
    </row>
    <row r="144" spans="1:7">
      <c r="A144" s="9" t="s">
        <v>19</v>
      </c>
      <c r="B144" s="10" t="s">
        <v>11</v>
      </c>
      <c r="C144" s="23">
        <v>62</v>
      </c>
      <c r="D144" s="11">
        <f t="shared" si="17"/>
        <v>0</v>
      </c>
      <c r="E144" s="20">
        <f t="shared" si="18"/>
        <v>0</v>
      </c>
      <c r="F144" s="10">
        <f t="shared" si="20"/>
        <v>0</v>
      </c>
      <c r="G144" s="12">
        <f t="shared" si="19"/>
        <v>0</v>
      </c>
    </row>
    <row r="145" spans="1:7">
      <c r="A145" s="9" t="s">
        <v>19</v>
      </c>
      <c r="B145" s="10" t="s">
        <v>12</v>
      </c>
      <c r="C145" s="23">
        <v>66</v>
      </c>
      <c r="D145" s="11">
        <f t="shared" si="17"/>
        <v>0</v>
      </c>
      <c r="E145" s="20">
        <f t="shared" si="18"/>
        <v>0</v>
      </c>
      <c r="F145" s="10">
        <f t="shared" si="20"/>
        <v>0</v>
      </c>
      <c r="G145" s="12">
        <f t="shared" si="19"/>
        <v>0</v>
      </c>
    </row>
    <row r="146" spans="1:7">
      <c r="A146" s="9" t="s">
        <v>19</v>
      </c>
      <c r="B146" s="10" t="s">
        <v>13</v>
      </c>
      <c r="C146" s="23">
        <v>59</v>
      </c>
      <c r="D146" s="11">
        <f t="shared" si="17"/>
        <v>0</v>
      </c>
      <c r="E146" s="20">
        <f t="shared" si="18"/>
        <v>0</v>
      </c>
      <c r="F146" s="10">
        <f t="shared" si="20"/>
        <v>0</v>
      </c>
      <c r="G146" s="12">
        <f t="shared" si="19"/>
        <v>0</v>
      </c>
    </row>
    <row r="147" spans="1:7">
      <c r="A147" s="9" t="s">
        <v>19</v>
      </c>
      <c r="B147" s="10" t="s">
        <v>14</v>
      </c>
      <c r="C147" s="23">
        <v>57</v>
      </c>
      <c r="D147" s="11">
        <f t="shared" si="17"/>
        <v>0</v>
      </c>
      <c r="E147" s="20">
        <f t="shared" si="18"/>
        <v>0</v>
      </c>
      <c r="F147" s="10">
        <f t="shared" si="20"/>
        <v>0</v>
      </c>
      <c r="G147" s="12">
        <f t="shared" si="19"/>
        <v>0</v>
      </c>
    </row>
    <row r="148" spans="1:7">
      <c r="A148" s="9" t="s">
        <v>19</v>
      </c>
      <c r="B148" s="10" t="s">
        <v>15</v>
      </c>
      <c r="C148" s="23">
        <v>61</v>
      </c>
      <c r="D148" s="11">
        <f t="shared" si="17"/>
        <v>0</v>
      </c>
      <c r="E148" s="20">
        <f t="shared" si="18"/>
        <v>0</v>
      </c>
      <c r="F148" s="10">
        <f t="shared" si="20"/>
        <v>0</v>
      </c>
      <c r="G148" s="12">
        <f t="shared" si="19"/>
        <v>0</v>
      </c>
    </row>
    <row r="149" spans="1:7">
      <c r="A149" s="9" t="s">
        <v>19</v>
      </c>
      <c r="B149" s="10" t="s">
        <v>16</v>
      </c>
      <c r="C149" s="23">
        <v>53</v>
      </c>
      <c r="D149" s="11">
        <f t="shared" si="17"/>
        <v>0</v>
      </c>
      <c r="E149" s="20">
        <f t="shared" si="18"/>
        <v>0</v>
      </c>
      <c r="F149" s="10">
        <f t="shared" si="20"/>
        <v>0</v>
      </c>
      <c r="G149" s="12">
        <f t="shared" si="19"/>
        <v>0</v>
      </c>
    </row>
    <row r="150" spans="1:7">
      <c r="A150" s="9" t="s">
        <v>19</v>
      </c>
      <c r="B150" s="10" t="s">
        <v>17</v>
      </c>
      <c r="C150" s="23">
        <v>3</v>
      </c>
      <c r="D150" s="11">
        <f t="shared" si="17"/>
        <v>1</v>
      </c>
      <c r="E150" s="20">
        <f t="shared" si="18"/>
        <v>3</v>
      </c>
      <c r="F150" s="10">
        <f t="shared" si="20"/>
        <v>0</v>
      </c>
      <c r="G150" s="12">
        <f t="shared" si="19"/>
        <v>0</v>
      </c>
    </row>
    <row r="151" spans="1:7">
      <c r="A151" s="9" t="s">
        <v>19</v>
      </c>
      <c r="B151" s="10" t="s">
        <v>18</v>
      </c>
      <c r="C151" s="23">
        <v>8</v>
      </c>
      <c r="D151" s="11">
        <f t="shared" si="17"/>
        <v>1</v>
      </c>
      <c r="E151" s="20">
        <f t="shared" si="18"/>
        <v>8</v>
      </c>
      <c r="F151" s="10">
        <f t="shared" si="20"/>
        <v>0</v>
      </c>
      <c r="G151" s="12">
        <f t="shared" si="19"/>
        <v>0</v>
      </c>
    </row>
    <row r="152" spans="1:7">
      <c r="A152" s="9" t="s">
        <v>19</v>
      </c>
      <c r="B152" s="10" t="s">
        <v>20</v>
      </c>
      <c r="C152" s="23">
        <v>10</v>
      </c>
      <c r="D152" s="11">
        <f t="shared" si="17"/>
        <v>1</v>
      </c>
      <c r="E152" s="20">
        <f t="shared" si="18"/>
        <v>10</v>
      </c>
      <c r="F152" s="10">
        <f t="shared" si="20"/>
        <v>0</v>
      </c>
      <c r="G152" s="12">
        <f t="shared" si="19"/>
        <v>0</v>
      </c>
    </row>
    <row r="153" spans="1:7">
      <c r="A153" s="9" t="s">
        <v>19</v>
      </c>
      <c r="B153" s="10" t="s">
        <v>21</v>
      </c>
      <c r="C153" s="23">
        <v>6</v>
      </c>
      <c r="D153" s="11">
        <f t="shared" si="17"/>
        <v>1</v>
      </c>
      <c r="E153" s="20">
        <f t="shared" si="18"/>
        <v>6</v>
      </c>
      <c r="F153" s="10">
        <f t="shared" si="20"/>
        <v>0</v>
      </c>
      <c r="G153" s="12">
        <f t="shared" si="19"/>
        <v>0</v>
      </c>
    </row>
    <row r="154" spans="1:7">
      <c r="A154" s="9" t="s">
        <v>19</v>
      </c>
      <c r="B154" s="10" t="s">
        <v>22</v>
      </c>
      <c r="C154" s="23">
        <v>9</v>
      </c>
      <c r="D154" s="11">
        <f t="shared" si="17"/>
        <v>1</v>
      </c>
      <c r="E154" s="20">
        <f t="shared" si="18"/>
        <v>9</v>
      </c>
      <c r="F154" s="10">
        <f t="shared" si="20"/>
        <v>0</v>
      </c>
      <c r="G154" s="12">
        <f t="shared" si="19"/>
        <v>0</v>
      </c>
    </row>
    <row r="155" spans="1:7">
      <c r="A155" s="9" t="s">
        <v>19</v>
      </c>
      <c r="B155" s="10" t="s">
        <v>23</v>
      </c>
      <c r="C155" s="23">
        <v>6</v>
      </c>
      <c r="D155" s="11">
        <f t="shared" si="17"/>
        <v>1</v>
      </c>
      <c r="E155" s="20">
        <f t="shared" si="18"/>
        <v>6</v>
      </c>
      <c r="F155" s="10">
        <f t="shared" si="20"/>
        <v>0</v>
      </c>
      <c r="G155" s="12">
        <f t="shared" si="19"/>
        <v>0</v>
      </c>
    </row>
    <row r="156" spans="1:7">
      <c r="A156" s="3" t="s">
        <v>20</v>
      </c>
      <c r="B156" s="4" t="s">
        <v>9</v>
      </c>
      <c r="C156" s="22">
        <v>70</v>
      </c>
      <c r="D156" s="5">
        <f t="shared" si="17"/>
        <v>0</v>
      </c>
      <c r="E156" s="19">
        <f t="shared" si="18"/>
        <v>0</v>
      </c>
      <c r="F156" s="4">
        <f t="shared" ref="F156:F169" si="21">nodeL</f>
        <v>0</v>
      </c>
      <c r="G156" s="6">
        <f t="shared" si="19"/>
        <v>0</v>
      </c>
    </row>
    <row r="157" spans="1:7">
      <c r="A157" s="9" t="s">
        <v>20</v>
      </c>
      <c r="B157" s="10" t="s">
        <v>10</v>
      </c>
      <c r="C157" s="23">
        <v>69</v>
      </c>
      <c r="D157" s="11">
        <f t="shared" si="17"/>
        <v>0</v>
      </c>
      <c r="E157" s="20">
        <f t="shared" si="18"/>
        <v>0</v>
      </c>
      <c r="F157" s="10">
        <f t="shared" si="21"/>
        <v>0</v>
      </c>
      <c r="G157" s="12">
        <f t="shared" si="19"/>
        <v>0</v>
      </c>
    </row>
    <row r="158" spans="1:7">
      <c r="A158" s="9" t="s">
        <v>20</v>
      </c>
      <c r="B158" s="10" t="s">
        <v>11</v>
      </c>
      <c r="C158" s="23">
        <v>66</v>
      </c>
      <c r="D158" s="11">
        <f t="shared" si="17"/>
        <v>0</v>
      </c>
      <c r="E158" s="20">
        <f t="shared" si="18"/>
        <v>0</v>
      </c>
      <c r="F158" s="10">
        <f t="shared" si="21"/>
        <v>0</v>
      </c>
      <c r="G158" s="12">
        <f t="shared" si="19"/>
        <v>0</v>
      </c>
    </row>
    <row r="159" spans="1:7">
      <c r="A159" s="9" t="s">
        <v>20</v>
      </c>
      <c r="B159" s="10" t="s">
        <v>12</v>
      </c>
      <c r="C159" s="23">
        <v>70</v>
      </c>
      <c r="D159" s="11">
        <f t="shared" si="17"/>
        <v>0</v>
      </c>
      <c r="E159" s="20">
        <f t="shared" si="18"/>
        <v>0</v>
      </c>
      <c r="F159" s="10">
        <f t="shared" si="21"/>
        <v>0</v>
      </c>
      <c r="G159" s="12">
        <f t="shared" si="19"/>
        <v>0</v>
      </c>
    </row>
    <row r="160" spans="1:7">
      <c r="A160" s="9" t="s">
        <v>20</v>
      </c>
      <c r="B160" s="10" t="s">
        <v>13</v>
      </c>
      <c r="C160" s="23">
        <v>63</v>
      </c>
      <c r="D160" s="11">
        <f t="shared" si="17"/>
        <v>0</v>
      </c>
      <c r="E160" s="20">
        <f t="shared" si="18"/>
        <v>0</v>
      </c>
      <c r="F160" s="10">
        <f t="shared" si="21"/>
        <v>0</v>
      </c>
      <c r="G160" s="12">
        <f t="shared" si="19"/>
        <v>0</v>
      </c>
    </row>
    <row r="161" spans="1:7">
      <c r="A161" s="9" t="s">
        <v>20</v>
      </c>
      <c r="B161" s="10" t="s">
        <v>14</v>
      </c>
      <c r="C161" s="23">
        <v>61</v>
      </c>
      <c r="D161" s="11">
        <f t="shared" si="17"/>
        <v>0</v>
      </c>
      <c r="E161" s="20">
        <f t="shared" si="18"/>
        <v>0</v>
      </c>
      <c r="F161" s="10">
        <f t="shared" si="21"/>
        <v>0</v>
      </c>
      <c r="G161" s="12">
        <f t="shared" si="19"/>
        <v>0</v>
      </c>
    </row>
    <row r="162" spans="1:7">
      <c r="A162" s="9" t="s">
        <v>20</v>
      </c>
      <c r="B162" s="10" t="s">
        <v>15</v>
      </c>
      <c r="C162" s="23">
        <v>65</v>
      </c>
      <c r="D162" s="11">
        <f t="shared" si="17"/>
        <v>0</v>
      </c>
      <c r="E162" s="20">
        <f t="shared" si="18"/>
        <v>0</v>
      </c>
      <c r="F162" s="10">
        <f t="shared" si="21"/>
        <v>0</v>
      </c>
      <c r="G162" s="12">
        <f t="shared" si="19"/>
        <v>0</v>
      </c>
    </row>
    <row r="163" spans="1:7">
      <c r="A163" s="9" t="s">
        <v>20</v>
      </c>
      <c r="B163" s="10" t="s">
        <v>16</v>
      </c>
      <c r="C163" s="23">
        <v>57</v>
      </c>
      <c r="D163" s="11">
        <f t="shared" si="17"/>
        <v>0</v>
      </c>
      <c r="E163" s="20">
        <f t="shared" si="18"/>
        <v>0</v>
      </c>
      <c r="F163" s="10">
        <f t="shared" si="21"/>
        <v>0</v>
      </c>
      <c r="G163" s="12">
        <f t="shared" si="19"/>
        <v>0</v>
      </c>
    </row>
    <row r="164" spans="1:7">
      <c r="A164" s="9" t="s">
        <v>20</v>
      </c>
      <c r="B164" s="10" t="s">
        <v>17</v>
      </c>
      <c r="C164" s="23">
        <v>7</v>
      </c>
      <c r="D164" s="11">
        <f t="shared" si="17"/>
        <v>1</v>
      </c>
      <c r="E164" s="20">
        <f t="shared" si="18"/>
        <v>7</v>
      </c>
      <c r="F164" s="10">
        <f t="shared" si="21"/>
        <v>0</v>
      </c>
      <c r="G164" s="12">
        <f t="shared" si="19"/>
        <v>0</v>
      </c>
    </row>
    <row r="165" spans="1:7">
      <c r="A165" s="9" t="s">
        <v>20</v>
      </c>
      <c r="B165" s="10" t="s">
        <v>18</v>
      </c>
      <c r="C165" s="23">
        <v>2</v>
      </c>
      <c r="D165" s="11">
        <f t="shared" si="17"/>
        <v>1</v>
      </c>
      <c r="E165" s="20">
        <f t="shared" si="18"/>
        <v>2</v>
      </c>
      <c r="F165" s="10">
        <f t="shared" si="21"/>
        <v>0</v>
      </c>
      <c r="G165" s="12">
        <f t="shared" si="19"/>
        <v>0</v>
      </c>
    </row>
    <row r="166" spans="1:7">
      <c r="A166" s="9" t="s">
        <v>20</v>
      </c>
      <c r="B166" s="10" t="s">
        <v>19</v>
      </c>
      <c r="C166" s="23">
        <v>10</v>
      </c>
      <c r="D166" s="11">
        <f t="shared" si="17"/>
        <v>1</v>
      </c>
      <c r="E166" s="20">
        <f t="shared" si="18"/>
        <v>10</v>
      </c>
      <c r="F166" s="10">
        <f t="shared" si="21"/>
        <v>0</v>
      </c>
      <c r="G166" s="12">
        <f t="shared" si="19"/>
        <v>0</v>
      </c>
    </row>
    <row r="167" spans="1:7">
      <c r="A167" s="9" t="s">
        <v>20</v>
      </c>
      <c r="B167" s="10" t="s">
        <v>21</v>
      </c>
      <c r="C167" s="23">
        <v>4</v>
      </c>
      <c r="D167" s="11">
        <f t="shared" si="17"/>
        <v>1</v>
      </c>
      <c r="E167" s="20">
        <f t="shared" si="18"/>
        <v>4</v>
      </c>
      <c r="F167" s="10">
        <f t="shared" si="21"/>
        <v>0</v>
      </c>
      <c r="G167" s="12">
        <f t="shared" si="19"/>
        <v>0</v>
      </c>
    </row>
    <row r="168" spans="1:7">
      <c r="A168" s="9" t="s">
        <v>20</v>
      </c>
      <c r="B168" s="10" t="s">
        <v>22</v>
      </c>
      <c r="C168" s="23">
        <v>6</v>
      </c>
      <c r="D168" s="11">
        <f t="shared" si="17"/>
        <v>1</v>
      </c>
      <c r="E168" s="20">
        <f t="shared" si="18"/>
        <v>6</v>
      </c>
      <c r="F168" s="10">
        <f t="shared" si="21"/>
        <v>0</v>
      </c>
      <c r="G168" s="12">
        <f t="shared" si="19"/>
        <v>0</v>
      </c>
    </row>
    <row r="169" spans="1:7">
      <c r="A169" s="9" t="s">
        <v>20</v>
      </c>
      <c r="B169" s="10" t="s">
        <v>23</v>
      </c>
      <c r="C169" s="23">
        <v>5</v>
      </c>
      <c r="D169" s="11">
        <f t="shared" si="17"/>
        <v>1</v>
      </c>
      <c r="E169" s="20">
        <f t="shared" si="18"/>
        <v>5</v>
      </c>
      <c r="F169" s="10">
        <f t="shared" si="21"/>
        <v>0</v>
      </c>
      <c r="G169" s="12">
        <f t="shared" si="19"/>
        <v>0</v>
      </c>
    </row>
    <row r="170" spans="1:7">
      <c r="A170" s="3" t="s">
        <v>21</v>
      </c>
      <c r="B170" s="4" t="s">
        <v>9</v>
      </c>
      <c r="C170" s="22">
        <v>68</v>
      </c>
      <c r="D170" s="5">
        <f t="shared" si="17"/>
        <v>0</v>
      </c>
      <c r="E170" s="19">
        <f t="shared" si="18"/>
        <v>0</v>
      </c>
      <c r="F170" s="4">
        <f t="shared" ref="F170:F183" si="22">nodeM</f>
        <v>0</v>
      </c>
      <c r="G170" s="6">
        <f t="shared" si="19"/>
        <v>0</v>
      </c>
    </row>
    <row r="171" spans="1:7">
      <c r="A171" s="9" t="s">
        <v>21</v>
      </c>
      <c r="B171" s="10" t="s">
        <v>10</v>
      </c>
      <c r="C171" s="23">
        <v>65</v>
      </c>
      <c r="D171" s="11">
        <f t="shared" si="17"/>
        <v>0</v>
      </c>
      <c r="E171" s="20">
        <f t="shared" si="18"/>
        <v>0</v>
      </c>
      <c r="F171" s="10">
        <f t="shared" si="22"/>
        <v>0</v>
      </c>
      <c r="G171" s="12">
        <f t="shared" si="19"/>
        <v>0</v>
      </c>
    </row>
    <row r="172" spans="1:7">
      <c r="A172" s="9" t="s">
        <v>21</v>
      </c>
      <c r="B172" s="10" t="s">
        <v>11</v>
      </c>
      <c r="C172" s="23">
        <v>62</v>
      </c>
      <c r="D172" s="11">
        <f t="shared" si="17"/>
        <v>0</v>
      </c>
      <c r="E172" s="20">
        <f t="shared" si="18"/>
        <v>0</v>
      </c>
      <c r="F172" s="10">
        <f t="shared" si="22"/>
        <v>0</v>
      </c>
      <c r="G172" s="12">
        <f t="shared" si="19"/>
        <v>0</v>
      </c>
    </row>
    <row r="173" spans="1:7">
      <c r="A173" s="9" t="s">
        <v>21</v>
      </c>
      <c r="B173" s="10" t="s">
        <v>12</v>
      </c>
      <c r="C173" s="23">
        <v>66</v>
      </c>
      <c r="D173" s="11">
        <f t="shared" si="17"/>
        <v>0</v>
      </c>
      <c r="E173" s="20">
        <f t="shared" si="18"/>
        <v>0</v>
      </c>
      <c r="F173" s="10">
        <f t="shared" si="22"/>
        <v>0</v>
      </c>
      <c r="G173" s="12">
        <f t="shared" si="19"/>
        <v>0</v>
      </c>
    </row>
    <row r="174" spans="1:7">
      <c r="A174" s="9" t="s">
        <v>21</v>
      </c>
      <c r="B174" s="10" t="s">
        <v>13</v>
      </c>
      <c r="C174" s="23">
        <v>59</v>
      </c>
      <c r="D174" s="11">
        <f t="shared" si="17"/>
        <v>0</v>
      </c>
      <c r="E174" s="20">
        <f t="shared" si="18"/>
        <v>0</v>
      </c>
      <c r="F174" s="10">
        <f t="shared" si="22"/>
        <v>0</v>
      </c>
      <c r="G174" s="12">
        <f t="shared" si="19"/>
        <v>0</v>
      </c>
    </row>
    <row r="175" spans="1:7">
      <c r="A175" s="9" t="s">
        <v>21</v>
      </c>
      <c r="B175" s="10" t="s">
        <v>14</v>
      </c>
      <c r="C175" s="23">
        <v>57</v>
      </c>
      <c r="D175" s="11">
        <f t="shared" si="17"/>
        <v>0</v>
      </c>
      <c r="E175" s="20">
        <f t="shared" si="18"/>
        <v>0</v>
      </c>
      <c r="F175" s="10">
        <f t="shared" si="22"/>
        <v>0</v>
      </c>
      <c r="G175" s="12">
        <f t="shared" si="19"/>
        <v>0</v>
      </c>
    </row>
    <row r="176" spans="1:7">
      <c r="A176" s="9" t="s">
        <v>21</v>
      </c>
      <c r="B176" s="10" t="s">
        <v>15</v>
      </c>
      <c r="C176" s="23">
        <v>61</v>
      </c>
      <c r="D176" s="11">
        <f t="shared" si="17"/>
        <v>0</v>
      </c>
      <c r="E176" s="20">
        <f t="shared" si="18"/>
        <v>0</v>
      </c>
      <c r="F176" s="10">
        <f t="shared" si="22"/>
        <v>0</v>
      </c>
      <c r="G176" s="12">
        <f t="shared" si="19"/>
        <v>0</v>
      </c>
    </row>
    <row r="177" spans="1:7">
      <c r="A177" s="9" t="s">
        <v>21</v>
      </c>
      <c r="B177" s="10" t="s">
        <v>16</v>
      </c>
      <c r="C177" s="23">
        <v>53</v>
      </c>
      <c r="D177" s="11">
        <f t="shared" si="17"/>
        <v>0</v>
      </c>
      <c r="E177" s="20">
        <f t="shared" si="18"/>
        <v>0</v>
      </c>
      <c r="F177" s="10">
        <f t="shared" si="22"/>
        <v>0</v>
      </c>
      <c r="G177" s="12">
        <f t="shared" si="19"/>
        <v>0</v>
      </c>
    </row>
    <row r="178" spans="1:7">
      <c r="A178" s="9" t="s">
        <v>21</v>
      </c>
      <c r="B178" s="10" t="s">
        <v>17</v>
      </c>
      <c r="C178" s="23">
        <v>3</v>
      </c>
      <c r="D178" s="11">
        <f t="shared" si="17"/>
        <v>1</v>
      </c>
      <c r="E178" s="20">
        <f t="shared" si="18"/>
        <v>3</v>
      </c>
      <c r="F178" s="10">
        <f t="shared" si="22"/>
        <v>0</v>
      </c>
      <c r="G178" s="12">
        <f t="shared" si="19"/>
        <v>0</v>
      </c>
    </row>
    <row r="179" spans="1:7">
      <c r="A179" s="9" t="s">
        <v>21</v>
      </c>
      <c r="B179" s="10" t="s">
        <v>18</v>
      </c>
      <c r="C179" s="23">
        <v>6</v>
      </c>
      <c r="D179" s="11">
        <f t="shared" si="17"/>
        <v>1</v>
      </c>
      <c r="E179" s="20">
        <f t="shared" si="18"/>
        <v>6</v>
      </c>
      <c r="F179" s="10">
        <f t="shared" si="22"/>
        <v>0</v>
      </c>
      <c r="G179" s="12">
        <f t="shared" si="19"/>
        <v>0</v>
      </c>
    </row>
    <row r="180" spans="1:7">
      <c r="A180" s="9" t="s">
        <v>21</v>
      </c>
      <c r="B180" s="10" t="s">
        <v>19</v>
      </c>
      <c r="C180" s="23">
        <v>6</v>
      </c>
      <c r="D180" s="11">
        <f t="shared" si="17"/>
        <v>1</v>
      </c>
      <c r="E180" s="20">
        <f t="shared" si="18"/>
        <v>6</v>
      </c>
      <c r="F180" s="10">
        <f t="shared" si="22"/>
        <v>0</v>
      </c>
      <c r="G180" s="12">
        <f t="shared" si="19"/>
        <v>0</v>
      </c>
    </row>
    <row r="181" spans="1:7">
      <c r="A181" s="9" t="s">
        <v>21</v>
      </c>
      <c r="B181" s="10" t="s">
        <v>20</v>
      </c>
      <c r="C181" s="23">
        <v>4</v>
      </c>
      <c r="D181" s="11">
        <f t="shared" si="17"/>
        <v>1</v>
      </c>
      <c r="E181" s="20">
        <f t="shared" si="18"/>
        <v>4</v>
      </c>
      <c r="F181" s="10">
        <f t="shared" si="22"/>
        <v>0</v>
      </c>
      <c r="G181" s="12">
        <f t="shared" si="19"/>
        <v>0</v>
      </c>
    </row>
    <row r="182" spans="1:7">
      <c r="A182" s="9" t="s">
        <v>21</v>
      </c>
      <c r="B182" s="10" t="s">
        <v>22</v>
      </c>
      <c r="C182" s="23">
        <v>6</v>
      </c>
      <c r="D182" s="11">
        <f t="shared" si="17"/>
        <v>1</v>
      </c>
      <c r="E182" s="20">
        <f t="shared" si="18"/>
        <v>6</v>
      </c>
      <c r="F182" s="10">
        <f t="shared" si="22"/>
        <v>0</v>
      </c>
      <c r="G182" s="12">
        <f t="shared" si="19"/>
        <v>0</v>
      </c>
    </row>
    <row r="183" spans="1:7">
      <c r="A183" s="9" t="s">
        <v>21</v>
      </c>
      <c r="B183" s="10" t="s">
        <v>23</v>
      </c>
      <c r="C183" s="23">
        <v>3</v>
      </c>
      <c r="D183" s="11">
        <f t="shared" si="17"/>
        <v>1</v>
      </c>
      <c r="E183" s="20">
        <f t="shared" si="18"/>
        <v>3</v>
      </c>
      <c r="F183" s="10">
        <f t="shared" si="22"/>
        <v>0</v>
      </c>
      <c r="G183" s="12">
        <f t="shared" si="19"/>
        <v>0</v>
      </c>
    </row>
    <row r="184" spans="1:7">
      <c r="A184" s="3" t="s">
        <v>22</v>
      </c>
      <c r="B184" s="4" t="s">
        <v>9</v>
      </c>
      <c r="C184" s="22">
        <v>74</v>
      </c>
      <c r="D184" s="5">
        <f t="shared" si="17"/>
        <v>0</v>
      </c>
      <c r="E184" s="19">
        <f t="shared" si="18"/>
        <v>0</v>
      </c>
      <c r="F184" s="4">
        <f t="shared" ref="F184:F197" si="23">nodeN</f>
        <v>0</v>
      </c>
      <c r="G184" s="6">
        <f t="shared" si="19"/>
        <v>0</v>
      </c>
    </row>
    <row r="185" spans="1:7">
      <c r="A185" s="9" t="s">
        <v>22</v>
      </c>
      <c r="B185" s="10" t="s">
        <v>10</v>
      </c>
      <c r="C185" s="23">
        <v>71</v>
      </c>
      <c r="D185" s="11">
        <f t="shared" si="17"/>
        <v>0</v>
      </c>
      <c r="E185" s="20">
        <f t="shared" si="18"/>
        <v>0</v>
      </c>
      <c r="F185" s="10">
        <f t="shared" si="23"/>
        <v>0</v>
      </c>
      <c r="G185" s="12">
        <f t="shared" si="19"/>
        <v>0</v>
      </c>
    </row>
    <row r="186" spans="1:7">
      <c r="A186" s="9" t="s">
        <v>22</v>
      </c>
      <c r="B186" s="10" t="s">
        <v>11</v>
      </c>
      <c r="C186" s="23">
        <v>68</v>
      </c>
      <c r="D186" s="11">
        <f t="shared" si="17"/>
        <v>0</v>
      </c>
      <c r="E186" s="20">
        <f t="shared" si="18"/>
        <v>0</v>
      </c>
      <c r="F186" s="10">
        <f t="shared" si="23"/>
        <v>0</v>
      </c>
      <c r="G186" s="12">
        <f t="shared" si="19"/>
        <v>0</v>
      </c>
    </row>
    <row r="187" spans="1:7">
      <c r="A187" s="9" t="s">
        <v>22</v>
      </c>
      <c r="B187" s="10" t="s">
        <v>12</v>
      </c>
      <c r="C187" s="23">
        <v>72</v>
      </c>
      <c r="D187" s="11">
        <f t="shared" si="17"/>
        <v>0</v>
      </c>
      <c r="E187" s="20">
        <f t="shared" si="18"/>
        <v>0</v>
      </c>
      <c r="F187" s="10">
        <f t="shared" si="23"/>
        <v>0</v>
      </c>
      <c r="G187" s="12">
        <f t="shared" si="19"/>
        <v>0</v>
      </c>
    </row>
    <row r="188" spans="1:7">
      <c r="A188" s="9" t="s">
        <v>22</v>
      </c>
      <c r="B188" s="10" t="s">
        <v>13</v>
      </c>
      <c r="C188" s="23">
        <v>65</v>
      </c>
      <c r="D188" s="11">
        <f t="shared" si="17"/>
        <v>0</v>
      </c>
      <c r="E188" s="20">
        <f t="shared" si="18"/>
        <v>0</v>
      </c>
      <c r="F188" s="10">
        <f t="shared" si="23"/>
        <v>0</v>
      </c>
      <c r="G188" s="12">
        <f t="shared" si="19"/>
        <v>0</v>
      </c>
    </row>
    <row r="189" spans="1:7">
      <c r="A189" s="9" t="s">
        <v>22</v>
      </c>
      <c r="B189" s="10" t="s">
        <v>14</v>
      </c>
      <c r="C189" s="23">
        <v>63</v>
      </c>
      <c r="D189" s="11">
        <f t="shared" si="17"/>
        <v>0</v>
      </c>
      <c r="E189" s="20">
        <f t="shared" si="18"/>
        <v>0</v>
      </c>
      <c r="F189" s="10">
        <f t="shared" si="23"/>
        <v>0</v>
      </c>
      <c r="G189" s="12">
        <f t="shared" si="19"/>
        <v>0</v>
      </c>
    </row>
    <row r="190" spans="1:7">
      <c r="A190" s="9" t="s">
        <v>22</v>
      </c>
      <c r="B190" s="10" t="s">
        <v>15</v>
      </c>
      <c r="C190" s="23">
        <v>67</v>
      </c>
      <c r="D190" s="11">
        <f t="shared" si="17"/>
        <v>0</v>
      </c>
      <c r="E190" s="20">
        <f t="shared" si="18"/>
        <v>0</v>
      </c>
      <c r="F190" s="10">
        <f t="shared" si="23"/>
        <v>0</v>
      </c>
      <c r="G190" s="12">
        <f t="shared" si="19"/>
        <v>0</v>
      </c>
    </row>
    <row r="191" spans="1:7">
      <c r="A191" s="9" t="s">
        <v>22</v>
      </c>
      <c r="B191" s="10" t="s">
        <v>16</v>
      </c>
      <c r="C191" s="23">
        <v>59</v>
      </c>
      <c r="D191" s="11">
        <f t="shared" si="17"/>
        <v>0</v>
      </c>
      <c r="E191" s="20">
        <f t="shared" si="18"/>
        <v>0</v>
      </c>
      <c r="F191" s="10">
        <f t="shared" si="23"/>
        <v>0</v>
      </c>
      <c r="G191" s="12">
        <f t="shared" si="19"/>
        <v>0</v>
      </c>
    </row>
    <row r="192" spans="1:7">
      <c r="A192" s="9" t="s">
        <v>22</v>
      </c>
      <c r="B192" s="10" t="s">
        <v>17</v>
      </c>
      <c r="C192" s="23">
        <v>9</v>
      </c>
      <c r="D192" s="11">
        <f t="shared" si="17"/>
        <v>1</v>
      </c>
      <c r="E192" s="20">
        <f t="shared" si="18"/>
        <v>9</v>
      </c>
      <c r="F192" s="10">
        <f t="shared" si="23"/>
        <v>0</v>
      </c>
      <c r="G192" s="12">
        <f t="shared" si="19"/>
        <v>0</v>
      </c>
    </row>
    <row r="193" spans="1:7">
      <c r="A193" s="9" t="s">
        <v>22</v>
      </c>
      <c r="B193" s="10" t="s">
        <v>18</v>
      </c>
      <c r="C193" s="23">
        <v>4</v>
      </c>
      <c r="D193" s="11">
        <f t="shared" si="17"/>
        <v>1</v>
      </c>
      <c r="E193" s="20">
        <f t="shared" si="18"/>
        <v>4</v>
      </c>
      <c r="F193" s="10">
        <f t="shared" si="23"/>
        <v>0</v>
      </c>
      <c r="G193" s="12">
        <f t="shared" si="19"/>
        <v>0</v>
      </c>
    </row>
    <row r="194" spans="1:7">
      <c r="A194" s="9" t="s">
        <v>22</v>
      </c>
      <c r="B194" s="10" t="s">
        <v>19</v>
      </c>
      <c r="C194" s="23">
        <v>9</v>
      </c>
      <c r="D194" s="11">
        <f t="shared" si="17"/>
        <v>1</v>
      </c>
      <c r="E194" s="20">
        <f t="shared" si="18"/>
        <v>9</v>
      </c>
      <c r="F194" s="10">
        <f t="shared" si="23"/>
        <v>0</v>
      </c>
      <c r="G194" s="12">
        <f t="shared" si="19"/>
        <v>0</v>
      </c>
    </row>
    <row r="195" spans="1:7">
      <c r="A195" s="9" t="s">
        <v>22</v>
      </c>
      <c r="B195" s="10" t="s">
        <v>20</v>
      </c>
      <c r="C195" s="23">
        <v>6</v>
      </c>
      <c r="D195" s="11">
        <f t="shared" ref="D195:D211" si="24">IF(C195&lt;=10,1,0)</f>
        <v>1</v>
      </c>
      <c r="E195" s="20">
        <f t="shared" ref="E195:E211" si="25">C195*D195</f>
        <v>6</v>
      </c>
      <c r="F195" s="10">
        <f t="shared" si="23"/>
        <v>0</v>
      </c>
      <c r="G195" s="12">
        <f t="shared" ref="G195:G211" si="26">E195*F195</f>
        <v>0</v>
      </c>
    </row>
    <row r="196" spans="1:7">
      <c r="A196" s="9" t="s">
        <v>22</v>
      </c>
      <c r="B196" s="10" t="s">
        <v>21</v>
      </c>
      <c r="C196" s="23">
        <v>6</v>
      </c>
      <c r="D196" s="11">
        <f t="shared" si="24"/>
        <v>1</v>
      </c>
      <c r="E196" s="20">
        <f t="shared" si="25"/>
        <v>6</v>
      </c>
      <c r="F196" s="10">
        <f t="shared" si="23"/>
        <v>0</v>
      </c>
      <c r="G196" s="12">
        <f t="shared" si="26"/>
        <v>0</v>
      </c>
    </row>
    <row r="197" spans="1:7">
      <c r="A197" s="9" t="s">
        <v>22</v>
      </c>
      <c r="B197" s="10" t="s">
        <v>23</v>
      </c>
      <c r="C197" s="23">
        <v>3</v>
      </c>
      <c r="D197" s="11">
        <f t="shared" si="24"/>
        <v>1</v>
      </c>
      <c r="E197" s="20">
        <f t="shared" si="25"/>
        <v>3</v>
      </c>
      <c r="F197" s="10">
        <f t="shared" si="23"/>
        <v>0</v>
      </c>
      <c r="G197" s="12">
        <f t="shared" si="26"/>
        <v>0</v>
      </c>
    </row>
    <row r="198" spans="1:7">
      <c r="A198" s="3" t="s">
        <v>23</v>
      </c>
      <c r="B198" s="4" t="s">
        <v>9</v>
      </c>
      <c r="C198" s="22">
        <v>74</v>
      </c>
      <c r="D198" s="5">
        <f t="shared" si="24"/>
        <v>0</v>
      </c>
      <c r="E198" s="19">
        <f t="shared" si="25"/>
        <v>0</v>
      </c>
      <c r="F198" s="4">
        <f t="shared" ref="F198:F211" si="27">nodeO</f>
        <v>0</v>
      </c>
      <c r="G198" s="6">
        <f t="shared" si="26"/>
        <v>0</v>
      </c>
    </row>
    <row r="199" spans="1:7">
      <c r="A199" s="9" t="s">
        <v>23</v>
      </c>
      <c r="B199" s="10" t="s">
        <v>10</v>
      </c>
      <c r="C199" s="23">
        <v>71</v>
      </c>
      <c r="D199" s="11">
        <f t="shared" si="24"/>
        <v>0</v>
      </c>
      <c r="E199" s="20">
        <f t="shared" si="25"/>
        <v>0</v>
      </c>
      <c r="F199" s="10">
        <f t="shared" si="27"/>
        <v>0</v>
      </c>
      <c r="G199" s="12">
        <f t="shared" si="26"/>
        <v>0</v>
      </c>
    </row>
    <row r="200" spans="1:7">
      <c r="A200" s="9" t="s">
        <v>23</v>
      </c>
      <c r="B200" s="10" t="s">
        <v>11</v>
      </c>
      <c r="C200" s="23">
        <v>68</v>
      </c>
      <c r="D200" s="11">
        <f t="shared" si="24"/>
        <v>0</v>
      </c>
      <c r="E200" s="20">
        <f t="shared" si="25"/>
        <v>0</v>
      </c>
      <c r="F200" s="10">
        <f t="shared" si="27"/>
        <v>0</v>
      </c>
      <c r="G200" s="12">
        <f t="shared" si="26"/>
        <v>0</v>
      </c>
    </row>
    <row r="201" spans="1:7">
      <c r="A201" s="9" t="s">
        <v>23</v>
      </c>
      <c r="B201" s="10" t="s">
        <v>12</v>
      </c>
      <c r="C201" s="23">
        <v>72</v>
      </c>
      <c r="D201" s="11">
        <f t="shared" si="24"/>
        <v>0</v>
      </c>
      <c r="E201" s="20">
        <f t="shared" si="25"/>
        <v>0</v>
      </c>
      <c r="F201" s="10">
        <f t="shared" si="27"/>
        <v>0</v>
      </c>
      <c r="G201" s="12">
        <f t="shared" si="26"/>
        <v>0</v>
      </c>
    </row>
    <row r="202" spans="1:7">
      <c r="A202" s="9" t="s">
        <v>23</v>
      </c>
      <c r="B202" s="10" t="s">
        <v>13</v>
      </c>
      <c r="C202" s="23">
        <v>65</v>
      </c>
      <c r="D202" s="11">
        <f t="shared" si="24"/>
        <v>0</v>
      </c>
      <c r="E202" s="20">
        <f t="shared" si="25"/>
        <v>0</v>
      </c>
      <c r="F202" s="10">
        <f t="shared" si="27"/>
        <v>0</v>
      </c>
      <c r="G202" s="12">
        <f t="shared" si="26"/>
        <v>0</v>
      </c>
    </row>
    <row r="203" spans="1:7">
      <c r="A203" s="9" t="s">
        <v>23</v>
      </c>
      <c r="B203" s="10" t="s">
        <v>14</v>
      </c>
      <c r="C203" s="23">
        <v>63</v>
      </c>
      <c r="D203" s="11">
        <f t="shared" si="24"/>
        <v>0</v>
      </c>
      <c r="E203" s="20">
        <f t="shared" si="25"/>
        <v>0</v>
      </c>
      <c r="F203" s="10">
        <f t="shared" si="27"/>
        <v>0</v>
      </c>
      <c r="G203" s="12">
        <f t="shared" si="26"/>
        <v>0</v>
      </c>
    </row>
    <row r="204" spans="1:7">
      <c r="A204" s="9" t="s">
        <v>23</v>
      </c>
      <c r="B204" s="10" t="s">
        <v>15</v>
      </c>
      <c r="C204" s="23">
        <v>67</v>
      </c>
      <c r="D204" s="11">
        <f t="shared" si="24"/>
        <v>0</v>
      </c>
      <c r="E204" s="20">
        <f t="shared" si="25"/>
        <v>0</v>
      </c>
      <c r="F204" s="10">
        <f t="shared" si="27"/>
        <v>0</v>
      </c>
      <c r="G204" s="12">
        <f t="shared" si="26"/>
        <v>0</v>
      </c>
    </row>
    <row r="205" spans="1:7">
      <c r="A205" s="9" t="s">
        <v>23</v>
      </c>
      <c r="B205" s="10" t="s">
        <v>16</v>
      </c>
      <c r="C205" s="23">
        <v>59</v>
      </c>
      <c r="D205" s="11">
        <f t="shared" si="24"/>
        <v>0</v>
      </c>
      <c r="E205" s="20">
        <f t="shared" si="25"/>
        <v>0</v>
      </c>
      <c r="F205" s="10">
        <f t="shared" si="27"/>
        <v>0</v>
      </c>
      <c r="G205" s="12">
        <f t="shared" si="26"/>
        <v>0</v>
      </c>
    </row>
    <row r="206" spans="1:7">
      <c r="A206" s="9" t="s">
        <v>23</v>
      </c>
      <c r="B206" s="10" t="s">
        <v>17</v>
      </c>
      <c r="C206" s="23">
        <v>6</v>
      </c>
      <c r="D206" s="11">
        <f t="shared" si="24"/>
        <v>1</v>
      </c>
      <c r="E206" s="20">
        <f t="shared" si="25"/>
        <v>6</v>
      </c>
      <c r="F206" s="10">
        <f t="shared" si="27"/>
        <v>0</v>
      </c>
      <c r="G206" s="12">
        <f t="shared" si="26"/>
        <v>0</v>
      </c>
    </row>
    <row r="207" spans="1:7">
      <c r="A207" s="9" t="s">
        <v>23</v>
      </c>
      <c r="B207" s="10" t="s">
        <v>18</v>
      </c>
      <c r="C207" s="23">
        <v>7</v>
      </c>
      <c r="D207" s="11">
        <f t="shared" si="24"/>
        <v>1</v>
      </c>
      <c r="E207" s="20">
        <f t="shared" si="25"/>
        <v>7</v>
      </c>
      <c r="F207" s="10">
        <f t="shared" si="27"/>
        <v>0</v>
      </c>
      <c r="G207" s="12">
        <f t="shared" si="26"/>
        <v>0</v>
      </c>
    </row>
    <row r="208" spans="1:7">
      <c r="A208" s="9" t="s">
        <v>23</v>
      </c>
      <c r="B208" s="10" t="s">
        <v>19</v>
      </c>
      <c r="C208" s="23">
        <v>6</v>
      </c>
      <c r="D208" s="11">
        <f t="shared" si="24"/>
        <v>1</v>
      </c>
      <c r="E208" s="20">
        <f t="shared" si="25"/>
        <v>6</v>
      </c>
      <c r="F208" s="10">
        <f t="shared" si="27"/>
        <v>0</v>
      </c>
      <c r="G208" s="12">
        <f t="shared" si="26"/>
        <v>0</v>
      </c>
    </row>
    <row r="209" spans="1:7">
      <c r="A209" s="9" t="s">
        <v>23</v>
      </c>
      <c r="B209" s="10" t="s">
        <v>20</v>
      </c>
      <c r="C209" s="23">
        <v>5</v>
      </c>
      <c r="D209" s="11">
        <f t="shared" si="24"/>
        <v>1</v>
      </c>
      <c r="E209" s="20">
        <f t="shared" si="25"/>
        <v>5</v>
      </c>
      <c r="F209" s="10">
        <f t="shared" si="27"/>
        <v>0</v>
      </c>
      <c r="G209" s="12">
        <f t="shared" si="26"/>
        <v>0</v>
      </c>
    </row>
    <row r="210" spans="1:7">
      <c r="A210" s="9" t="s">
        <v>23</v>
      </c>
      <c r="B210" s="10" t="s">
        <v>21</v>
      </c>
      <c r="C210" s="23">
        <v>3</v>
      </c>
      <c r="D210" s="11">
        <f t="shared" si="24"/>
        <v>1</v>
      </c>
      <c r="E210" s="20">
        <f t="shared" si="25"/>
        <v>3</v>
      </c>
      <c r="F210" s="10">
        <f t="shared" si="27"/>
        <v>0</v>
      </c>
      <c r="G210" s="12">
        <f t="shared" si="26"/>
        <v>0</v>
      </c>
    </row>
    <row r="211" spans="1:7">
      <c r="A211" s="13" t="s">
        <v>23</v>
      </c>
      <c r="B211" s="14" t="s">
        <v>22</v>
      </c>
      <c r="C211" s="24">
        <v>3</v>
      </c>
      <c r="D211" s="15">
        <f t="shared" si="24"/>
        <v>1</v>
      </c>
      <c r="E211" s="21">
        <f t="shared" si="25"/>
        <v>3</v>
      </c>
      <c r="F211" s="14">
        <f t="shared" si="27"/>
        <v>0</v>
      </c>
      <c r="G211" s="16">
        <f t="shared" si="26"/>
        <v>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1"/>
  <sheetViews>
    <sheetView workbookViewId="0">
      <selection activeCell="L17" sqref="L17"/>
    </sheetView>
  </sheetViews>
  <sheetFormatPr baseColWidth="10" defaultRowHeight="15" x14ac:dyDescent="0"/>
  <cols>
    <col min="3" max="3" width="14.5" customWidth="1"/>
    <col min="4" max="4" width="11.33203125" style="17" bestFit="1" customWidth="1"/>
    <col min="5" max="5" width="18.5" style="17" customWidth="1"/>
    <col min="6" max="6" width="16.5" bestFit="1" customWidth="1"/>
    <col min="7" max="7" width="15.5" customWidth="1"/>
    <col min="8" max="8" width="6.83203125" customWidth="1"/>
    <col min="9" max="9" width="21" customWidth="1"/>
    <col min="10" max="10" width="14.1640625" bestFit="1" customWidth="1"/>
    <col min="12" max="12" width="15.1640625" customWidth="1"/>
    <col min="13" max="13" width="4.1640625" customWidth="1"/>
    <col min="14" max="14" width="24.1640625" customWidth="1"/>
  </cols>
  <sheetData>
    <row r="1" spans="1:14" ht="30">
      <c r="A1" s="1" t="s">
        <v>0</v>
      </c>
      <c r="B1" s="1" t="s">
        <v>1</v>
      </c>
      <c r="C1" s="26" t="s">
        <v>2</v>
      </c>
      <c r="D1" s="2" t="s">
        <v>3</v>
      </c>
      <c r="E1" s="27" t="s">
        <v>30</v>
      </c>
      <c r="F1" s="1" t="s">
        <v>4</v>
      </c>
      <c r="G1" s="1" t="s">
        <v>5</v>
      </c>
      <c r="I1" s="1" t="s">
        <v>6</v>
      </c>
      <c r="J1" s="26" t="s">
        <v>7</v>
      </c>
      <c r="K1" s="1"/>
      <c r="L1" s="26" t="s">
        <v>8</v>
      </c>
      <c r="N1" s="26" t="s">
        <v>27</v>
      </c>
    </row>
    <row r="2" spans="1:14">
      <c r="A2" s="3" t="s">
        <v>9</v>
      </c>
      <c r="B2" s="4" t="s">
        <v>10</v>
      </c>
      <c r="C2" s="22">
        <v>3</v>
      </c>
      <c r="D2" s="5">
        <f>IF(C2&lt;=10,1,0)</f>
        <v>1</v>
      </c>
      <c r="E2" s="19">
        <f>C2*D2</f>
        <v>3</v>
      </c>
      <c r="F2" s="4">
        <f t="shared" ref="F2:F15" si="0">nodeA</f>
        <v>0</v>
      </c>
      <c r="G2" s="6">
        <f>E2*F2</f>
        <v>0</v>
      </c>
      <c r="I2" t="s">
        <v>9</v>
      </c>
      <c r="J2" s="7">
        <v>0</v>
      </c>
      <c r="L2" s="8">
        <v>1</v>
      </c>
      <c r="M2" t="s">
        <v>25</v>
      </c>
      <c r="N2" s="28">
        <f>SUMIF(To,I2,SPafterB)+SUMIF(From,I2,SPafterB)</f>
        <v>7</v>
      </c>
    </row>
    <row r="3" spans="1:14">
      <c r="A3" s="9" t="s">
        <v>9</v>
      </c>
      <c r="B3" s="10" t="s">
        <v>11</v>
      </c>
      <c r="C3" s="23">
        <v>4</v>
      </c>
      <c r="D3" s="11">
        <f t="shared" ref="D3:D66" si="1">IF(C3&lt;=10,1,0)</f>
        <v>1</v>
      </c>
      <c r="E3" s="20">
        <f t="shared" ref="E3:E66" si="2">C3*D3</f>
        <v>4</v>
      </c>
      <c r="F3" s="10">
        <f t="shared" si="0"/>
        <v>0</v>
      </c>
      <c r="G3" s="12">
        <f t="shared" ref="G3:G66" si="3">E3*F3</f>
        <v>0</v>
      </c>
      <c r="I3" t="s">
        <v>10</v>
      </c>
      <c r="J3" s="7">
        <v>0</v>
      </c>
      <c r="L3" s="8">
        <v>1</v>
      </c>
      <c r="M3" t="s">
        <v>25</v>
      </c>
      <c r="N3" s="28">
        <f t="shared" ref="N3:N16" si="4">SUMIF(To,I3,SPafterB)+SUMIF(From,I3,SPafterB)</f>
        <v>6</v>
      </c>
    </row>
    <row r="4" spans="1:14">
      <c r="A4" s="9" t="s">
        <v>9</v>
      </c>
      <c r="B4" s="10" t="s">
        <v>12</v>
      </c>
      <c r="C4" s="23">
        <v>2</v>
      </c>
      <c r="D4" s="11">
        <f t="shared" si="1"/>
        <v>1</v>
      </c>
      <c r="E4" s="20">
        <f t="shared" si="2"/>
        <v>2</v>
      </c>
      <c r="F4" s="10">
        <f t="shared" si="0"/>
        <v>0</v>
      </c>
      <c r="G4" s="12">
        <f t="shared" si="3"/>
        <v>0</v>
      </c>
      <c r="I4" t="s">
        <v>11</v>
      </c>
      <c r="J4" s="7">
        <v>0</v>
      </c>
      <c r="L4" s="8">
        <v>1</v>
      </c>
      <c r="M4" t="s">
        <v>25</v>
      </c>
      <c r="N4" s="28">
        <f t="shared" si="4"/>
        <v>3</v>
      </c>
    </row>
    <row r="5" spans="1:14">
      <c r="A5" s="9" t="s">
        <v>9</v>
      </c>
      <c r="B5" s="10" t="s">
        <v>13</v>
      </c>
      <c r="C5" s="23">
        <v>7</v>
      </c>
      <c r="D5" s="11">
        <f t="shared" si="1"/>
        <v>1</v>
      </c>
      <c r="E5" s="20">
        <f t="shared" si="2"/>
        <v>7</v>
      </c>
      <c r="F5" s="10">
        <f t="shared" si="0"/>
        <v>0</v>
      </c>
      <c r="G5" s="12">
        <f t="shared" si="3"/>
        <v>0</v>
      </c>
      <c r="I5" t="s">
        <v>12</v>
      </c>
      <c r="J5" s="7">
        <v>0</v>
      </c>
      <c r="L5" s="8">
        <v>1</v>
      </c>
      <c r="M5" t="s">
        <v>25</v>
      </c>
      <c r="N5" s="28">
        <f t="shared" si="4"/>
        <v>9</v>
      </c>
    </row>
    <row r="6" spans="1:14">
      <c r="A6" s="9" t="s">
        <v>9</v>
      </c>
      <c r="B6" s="10" t="s">
        <v>14</v>
      </c>
      <c r="C6" s="23">
        <v>12</v>
      </c>
      <c r="D6" s="11">
        <f t="shared" si="1"/>
        <v>0</v>
      </c>
      <c r="E6" s="20">
        <f t="shared" si="2"/>
        <v>0</v>
      </c>
      <c r="F6" s="10">
        <f t="shared" si="0"/>
        <v>0</v>
      </c>
      <c r="G6" s="12">
        <f t="shared" si="3"/>
        <v>0</v>
      </c>
      <c r="I6" t="s">
        <v>13</v>
      </c>
      <c r="J6" s="7">
        <v>1</v>
      </c>
      <c r="L6" s="8">
        <v>1</v>
      </c>
      <c r="M6" t="s">
        <v>25</v>
      </c>
      <c r="N6" s="28">
        <f t="shared" si="4"/>
        <v>44</v>
      </c>
    </row>
    <row r="7" spans="1:14">
      <c r="A7" s="9" t="s">
        <v>9</v>
      </c>
      <c r="B7" s="10" t="s">
        <v>15</v>
      </c>
      <c r="C7" s="23">
        <v>7</v>
      </c>
      <c r="D7" s="11">
        <f t="shared" si="1"/>
        <v>1</v>
      </c>
      <c r="E7" s="20">
        <f t="shared" si="2"/>
        <v>7</v>
      </c>
      <c r="F7" s="10">
        <f t="shared" si="0"/>
        <v>0</v>
      </c>
      <c r="G7" s="12">
        <f t="shared" si="3"/>
        <v>0</v>
      </c>
      <c r="I7" t="s">
        <v>14</v>
      </c>
      <c r="J7" s="7">
        <v>0</v>
      </c>
      <c r="L7" s="8">
        <v>1</v>
      </c>
      <c r="M7" t="s">
        <v>25</v>
      </c>
      <c r="N7" s="28">
        <f t="shared" si="4"/>
        <v>6</v>
      </c>
    </row>
    <row r="8" spans="1:14">
      <c r="A8" s="9" t="s">
        <v>9</v>
      </c>
      <c r="B8" s="10" t="s">
        <v>16</v>
      </c>
      <c r="C8" s="23">
        <v>15</v>
      </c>
      <c r="D8" s="11">
        <f t="shared" si="1"/>
        <v>0</v>
      </c>
      <c r="E8" s="20">
        <f t="shared" si="2"/>
        <v>0</v>
      </c>
      <c r="F8" s="10">
        <f t="shared" si="0"/>
        <v>0</v>
      </c>
      <c r="G8" s="12">
        <f t="shared" si="3"/>
        <v>0</v>
      </c>
      <c r="I8" t="s">
        <v>15</v>
      </c>
      <c r="J8" s="7">
        <v>0</v>
      </c>
      <c r="L8" s="8">
        <v>1</v>
      </c>
      <c r="M8" t="s">
        <v>25</v>
      </c>
      <c r="N8" s="28">
        <f t="shared" si="4"/>
        <v>7</v>
      </c>
    </row>
    <row r="9" spans="1:14">
      <c r="A9" s="9" t="s">
        <v>9</v>
      </c>
      <c r="B9" s="10" t="s">
        <v>17</v>
      </c>
      <c r="C9" s="23">
        <v>65</v>
      </c>
      <c r="D9" s="11">
        <f t="shared" si="1"/>
        <v>0</v>
      </c>
      <c r="E9" s="20">
        <f t="shared" si="2"/>
        <v>0</v>
      </c>
      <c r="F9" s="10">
        <f t="shared" si="0"/>
        <v>0</v>
      </c>
      <c r="G9" s="12">
        <f t="shared" si="3"/>
        <v>0</v>
      </c>
      <c r="I9" t="s">
        <v>16</v>
      </c>
      <c r="J9" s="7">
        <v>0</v>
      </c>
      <c r="L9" s="8">
        <v>1</v>
      </c>
      <c r="M9" t="s">
        <v>25</v>
      </c>
      <c r="N9" s="28">
        <f t="shared" si="4"/>
        <v>6</v>
      </c>
    </row>
    <row r="10" spans="1:14">
      <c r="A10" s="9" t="s">
        <v>9</v>
      </c>
      <c r="B10" s="10" t="s">
        <v>18</v>
      </c>
      <c r="C10" s="23">
        <v>70</v>
      </c>
      <c r="D10" s="11">
        <f t="shared" si="1"/>
        <v>0</v>
      </c>
      <c r="E10" s="20">
        <f t="shared" si="2"/>
        <v>0</v>
      </c>
      <c r="F10" s="10">
        <f t="shared" si="0"/>
        <v>0</v>
      </c>
      <c r="G10" s="12">
        <f t="shared" si="3"/>
        <v>0</v>
      </c>
      <c r="I10" t="s">
        <v>17</v>
      </c>
      <c r="J10" s="7">
        <v>0</v>
      </c>
      <c r="L10" s="8">
        <v>0</v>
      </c>
      <c r="M10" t="s">
        <v>25</v>
      </c>
      <c r="N10" s="28">
        <f t="shared" si="4"/>
        <v>0</v>
      </c>
    </row>
    <row r="11" spans="1:14">
      <c r="A11" s="9" t="s">
        <v>9</v>
      </c>
      <c r="B11" s="10" t="s">
        <v>19</v>
      </c>
      <c r="C11" s="23">
        <v>66</v>
      </c>
      <c r="D11" s="11">
        <f t="shared" si="1"/>
        <v>0</v>
      </c>
      <c r="E11" s="20">
        <f t="shared" si="2"/>
        <v>0</v>
      </c>
      <c r="F11" s="10">
        <f t="shared" si="0"/>
        <v>0</v>
      </c>
      <c r="G11" s="12">
        <f t="shared" si="3"/>
        <v>0</v>
      </c>
      <c r="I11" t="s">
        <v>18</v>
      </c>
      <c r="J11" s="7">
        <v>0</v>
      </c>
      <c r="L11" s="8">
        <v>0</v>
      </c>
      <c r="M11" t="s">
        <v>25</v>
      </c>
      <c r="N11" s="28">
        <f t="shared" si="4"/>
        <v>0</v>
      </c>
    </row>
    <row r="12" spans="1:14">
      <c r="A12" s="9" t="s">
        <v>9</v>
      </c>
      <c r="B12" s="10" t="s">
        <v>20</v>
      </c>
      <c r="C12" s="23">
        <v>67</v>
      </c>
      <c r="D12" s="11">
        <f t="shared" si="1"/>
        <v>0</v>
      </c>
      <c r="E12" s="20">
        <f t="shared" si="2"/>
        <v>0</v>
      </c>
      <c r="F12" s="10">
        <f t="shared" si="0"/>
        <v>0</v>
      </c>
      <c r="G12" s="12">
        <f t="shared" si="3"/>
        <v>0</v>
      </c>
      <c r="I12" t="s">
        <v>19</v>
      </c>
      <c r="J12" s="7">
        <v>0</v>
      </c>
      <c r="L12" s="8">
        <v>0</v>
      </c>
      <c r="M12" t="s">
        <v>25</v>
      </c>
      <c r="N12" s="28">
        <f t="shared" si="4"/>
        <v>0</v>
      </c>
    </row>
    <row r="13" spans="1:14">
      <c r="A13" s="9" t="s">
        <v>9</v>
      </c>
      <c r="B13" s="10" t="s">
        <v>21</v>
      </c>
      <c r="C13" s="23">
        <v>68</v>
      </c>
      <c r="D13" s="11">
        <f t="shared" si="1"/>
        <v>0</v>
      </c>
      <c r="E13" s="20">
        <f t="shared" si="2"/>
        <v>0</v>
      </c>
      <c r="F13" s="10">
        <f t="shared" si="0"/>
        <v>0</v>
      </c>
      <c r="G13" s="12">
        <f t="shared" si="3"/>
        <v>0</v>
      </c>
      <c r="I13" t="s">
        <v>20</v>
      </c>
      <c r="J13" s="7">
        <v>0</v>
      </c>
      <c r="L13" s="8">
        <v>0</v>
      </c>
      <c r="M13" t="s">
        <v>25</v>
      </c>
      <c r="N13" s="28">
        <f t="shared" si="4"/>
        <v>0</v>
      </c>
    </row>
    <row r="14" spans="1:14">
      <c r="A14" s="9" t="s">
        <v>9</v>
      </c>
      <c r="B14" s="10" t="s">
        <v>22</v>
      </c>
      <c r="C14" s="23">
        <v>74</v>
      </c>
      <c r="D14" s="11">
        <f t="shared" si="1"/>
        <v>0</v>
      </c>
      <c r="E14" s="20">
        <f t="shared" si="2"/>
        <v>0</v>
      </c>
      <c r="F14" s="10">
        <f t="shared" si="0"/>
        <v>0</v>
      </c>
      <c r="G14" s="12">
        <f t="shared" si="3"/>
        <v>0</v>
      </c>
      <c r="I14" t="s">
        <v>21</v>
      </c>
      <c r="J14" s="7">
        <v>0</v>
      </c>
      <c r="L14" s="8">
        <v>0</v>
      </c>
      <c r="M14" t="s">
        <v>25</v>
      </c>
      <c r="N14" s="28">
        <f t="shared" si="4"/>
        <v>0</v>
      </c>
    </row>
    <row r="15" spans="1:14">
      <c r="A15" s="9" t="s">
        <v>9</v>
      </c>
      <c r="B15" s="10" t="s">
        <v>23</v>
      </c>
      <c r="C15" s="23">
        <v>74</v>
      </c>
      <c r="D15" s="11">
        <f t="shared" si="1"/>
        <v>0</v>
      </c>
      <c r="E15" s="20">
        <f t="shared" si="2"/>
        <v>0</v>
      </c>
      <c r="F15" s="10">
        <f t="shared" si="0"/>
        <v>0</v>
      </c>
      <c r="G15" s="12">
        <f t="shared" si="3"/>
        <v>0</v>
      </c>
      <c r="I15" t="s">
        <v>22</v>
      </c>
      <c r="J15" s="7">
        <v>0</v>
      </c>
      <c r="L15" s="8">
        <v>0</v>
      </c>
      <c r="M15" t="s">
        <v>25</v>
      </c>
      <c r="N15" s="28">
        <f t="shared" si="4"/>
        <v>0</v>
      </c>
    </row>
    <row r="16" spans="1:14">
      <c r="A16" s="3" t="s">
        <v>10</v>
      </c>
      <c r="B16" s="4" t="s">
        <v>9</v>
      </c>
      <c r="C16" s="22">
        <v>3</v>
      </c>
      <c r="D16" s="5">
        <f t="shared" si="1"/>
        <v>1</v>
      </c>
      <c r="E16" s="19">
        <f t="shared" si="2"/>
        <v>3</v>
      </c>
      <c r="F16" s="4">
        <f t="shared" ref="F16:F29" si="5">nodeB</f>
        <v>0</v>
      </c>
      <c r="G16" s="6">
        <f t="shared" si="3"/>
        <v>0</v>
      </c>
      <c r="I16" t="s">
        <v>23</v>
      </c>
      <c r="J16" s="7">
        <v>0</v>
      </c>
      <c r="L16" s="8">
        <v>0</v>
      </c>
      <c r="M16" t="s">
        <v>25</v>
      </c>
      <c r="N16" s="28">
        <f t="shared" si="4"/>
        <v>0</v>
      </c>
    </row>
    <row r="17" spans="1:12">
      <c r="A17" s="9" t="s">
        <v>10</v>
      </c>
      <c r="B17" s="10" t="s">
        <v>11</v>
      </c>
      <c r="C17" s="23">
        <v>3</v>
      </c>
      <c r="D17" s="11">
        <f t="shared" si="1"/>
        <v>1</v>
      </c>
      <c r="E17" s="20">
        <f t="shared" si="2"/>
        <v>3</v>
      </c>
      <c r="F17" s="10">
        <f t="shared" si="5"/>
        <v>0</v>
      </c>
      <c r="G17" s="12">
        <f t="shared" si="3"/>
        <v>0</v>
      </c>
      <c r="J17">
        <f>SUM(J2:J16)</f>
        <v>1</v>
      </c>
      <c r="L17" s="18">
        <f>SUM(L2:L16)</f>
        <v>8</v>
      </c>
    </row>
    <row r="18" spans="1:12">
      <c r="A18" s="9" t="s">
        <v>10</v>
      </c>
      <c r="B18" s="10" t="s">
        <v>12</v>
      </c>
      <c r="C18" s="23">
        <v>5</v>
      </c>
      <c r="D18" s="11">
        <f t="shared" si="1"/>
        <v>1</v>
      </c>
      <c r="E18" s="20">
        <f t="shared" si="2"/>
        <v>5</v>
      </c>
      <c r="F18" s="10">
        <f t="shared" si="5"/>
        <v>0</v>
      </c>
      <c r="G18" s="12">
        <f t="shared" si="3"/>
        <v>0</v>
      </c>
      <c r="J18" t="s">
        <v>24</v>
      </c>
    </row>
    <row r="19" spans="1:12">
      <c r="A19" s="9" t="s">
        <v>10</v>
      </c>
      <c r="B19" s="10" t="s">
        <v>13</v>
      </c>
      <c r="C19" s="23">
        <v>6</v>
      </c>
      <c r="D19" s="11">
        <f t="shared" si="1"/>
        <v>1</v>
      </c>
      <c r="E19" s="20">
        <f t="shared" si="2"/>
        <v>6</v>
      </c>
      <c r="F19" s="10">
        <f t="shared" si="5"/>
        <v>0</v>
      </c>
      <c r="G19" s="12">
        <f t="shared" si="3"/>
        <v>0</v>
      </c>
      <c r="I19" t="s">
        <v>26</v>
      </c>
      <c r="J19" s="29">
        <f>J21/J22</f>
        <v>1</v>
      </c>
    </row>
    <row r="20" spans="1:12">
      <c r="A20" s="9" t="s">
        <v>10</v>
      </c>
      <c r="B20" s="10" t="s">
        <v>14</v>
      </c>
      <c r="C20" s="23">
        <v>9</v>
      </c>
      <c r="D20" s="11">
        <f t="shared" si="1"/>
        <v>1</v>
      </c>
      <c r="E20" s="20">
        <f t="shared" si="2"/>
        <v>9</v>
      </c>
      <c r="F20" s="10">
        <f t="shared" si="5"/>
        <v>0</v>
      </c>
      <c r="G20" s="12">
        <f t="shared" si="3"/>
        <v>0</v>
      </c>
    </row>
    <row r="21" spans="1:12">
      <c r="A21" s="9" t="s">
        <v>10</v>
      </c>
      <c r="B21" s="10" t="s">
        <v>15</v>
      </c>
      <c r="C21" s="23">
        <v>7</v>
      </c>
      <c r="D21" s="11">
        <f t="shared" si="1"/>
        <v>1</v>
      </c>
      <c r="E21" s="20">
        <f t="shared" si="2"/>
        <v>7</v>
      </c>
      <c r="F21" s="10">
        <f t="shared" si="5"/>
        <v>0</v>
      </c>
      <c r="G21" s="12">
        <f t="shared" si="3"/>
        <v>0</v>
      </c>
      <c r="I21" t="s">
        <v>28</v>
      </c>
      <c r="J21" s="25">
        <v>1000000</v>
      </c>
    </row>
    <row r="22" spans="1:12">
      <c r="A22" s="9" t="s">
        <v>10</v>
      </c>
      <c r="B22" s="10" t="s">
        <v>16</v>
      </c>
      <c r="C22" s="23">
        <v>12</v>
      </c>
      <c r="D22" s="11">
        <f t="shared" si="1"/>
        <v>0</v>
      </c>
      <c r="E22" s="20">
        <f t="shared" si="2"/>
        <v>0</v>
      </c>
      <c r="F22" s="10">
        <f t="shared" si="5"/>
        <v>0</v>
      </c>
      <c r="G22" s="12">
        <f t="shared" si="3"/>
        <v>0</v>
      </c>
      <c r="I22" t="s">
        <v>29</v>
      </c>
      <c r="J22" s="25">
        <v>1000000</v>
      </c>
    </row>
    <row r="23" spans="1:12">
      <c r="A23" s="9" t="s">
        <v>10</v>
      </c>
      <c r="B23" s="10" t="s">
        <v>17</v>
      </c>
      <c r="C23" s="23">
        <v>62</v>
      </c>
      <c r="D23" s="11">
        <f t="shared" si="1"/>
        <v>0</v>
      </c>
      <c r="E23" s="20">
        <f t="shared" si="2"/>
        <v>0</v>
      </c>
      <c r="F23" s="10">
        <f t="shared" si="5"/>
        <v>0</v>
      </c>
      <c r="G23" s="12">
        <f t="shared" si="3"/>
        <v>0</v>
      </c>
    </row>
    <row r="24" spans="1:12">
      <c r="A24" s="9" t="s">
        <v>10</v>
      </c>
      <c r="B24" s="10" t="s">
        <v>18</v>
      </c>
      <c r="C24" s="23">
        <v>67</v>
      </c>
      <c r="D24" s="11">
        <f t="shared" si="1"/>
        <v>0</v>
      </c>
      <c r="E24" s="20">
        <f t="shared" si="2"/>
        <v>0</v>
      </c>
      <c r="F24" s="10">
        <f t="shared" si="5"/>
        <v>0</v>
      </c>
      <c r="G24" s="12">
        <f t="shared" si="3"/>
        <v>0</v>
      </c>
    </row>
    <row r="25" spans="1:12">
      <c r="A25" s="9" t="s">
        <v>10</v>
      </c>
      <c r="B25" s="10" t="s">
        <v>19</v>
      </c>
      <c r="C25" s="23">
        <v>65</v>
      </c>
      <c r="D25" s="11">
        <f t="shared" si="1"/>
        <v>0</v>
      </c>
      <c r="E25" s="20">
        <f t="shared" si="2"/>
        <v>0</v>
      </c>
      <c r="F25" s="10">
        <f t="shared" si="5"/>
        <v>0</v>
      </c>
      <c r="G25" s="12">
        <f t="shared" si="3"/>
        <v>0</v>
      </c>
    </row>
    <row r="26" spans="1:12">
      <c r="A26" s="9" t="s">
        <v>10</v>
      </c>
      <c r="B26" s="10" t="s">
        <v>20</v>
      </c>
      <c r="C26" s="23">
        <v>69</v>
      </c>
      <c r="D26" s="11">
        <f t="shared" si="1"/>
        <v>0</v>
      </c>
      <c r="E26" s="20">
        <f t="shared" si="2"/>
        <v>0</v>
      </c>
      <c r="F26" s="10">
        <f t="shared" si="5"/>
        <v>0</v>
      </c>
      <c r="G26" s="12">
        <f t="shared" si="3"/>
        <v>0</v>
      </c>
    </row>
    <row r="27" spans="1:12">
      <c r="A27" s="9" t="s">
        <v>10</v>
      </c>
      <c r="B27" s="10" t="s">
        <v>21</v>
      </c>
      <c r="C27" s="23">
        <v>65</v>
      </c>
      <c r="D27" s="11">
        <f t="shared" si="1"/>
        <v>0</v>
      </c>
      <c r="E27" s="20">
        <f t="shared" si="2"/>
        <v>0</v>
      </c>
      <c r="F27" s="10">
        <f t="shared" si="5"/>
        <v>0</v>
      </c>
      <c r="G27" s="12">
        <f t="shared" si="3"/>
        <v>0</v>
      </c>
    </row>
    <row r="28" spans="1:12">
      <c r="A28" s="9" t="s">
        <v>10</v>
      </c>
      <c r="B28" s="10" t="s">
        <v>22</v>
      </c>
      <c r="C28" s="23">
        <v>71</v>
      </c>
      <c r="D28" s="11">
        <f t="shared" si="1"/>
        <v>0</v>
      </c>
      <c r="E28" s="20">
        <f t="shared" si="2"/>
        <v>0</v>
      </c>
      <c r="F28" s="10">
        <f t="shared" si="5"/>
        <v>0</v>
      </c>
      <c r="G28" s="12">
        <f t="shared" si="3"/>
        <v>0</v>
      </c>
    </row>
    <row r="29" spans="1:12">
      <c r="A29" s="9" t="s">
        <v>10</v>
      </c>
      <c r="B29" s="10" t="s">
        <v>23</v>
      </c>
      <c r="C29" s="23">
        <v>71</v>
      </c>
      <c r="D29" s="11">
        <f t="shared" si="1"/>
        <v>0</v>
      </c>
      <c r="E29" s="20">
        <f t="shared" si="2"/>
        <v>0</v>
      </c>
      <c r="F29" s="10">
        <f t="shared" si="5"/>
        <v>0</v>
      </c>
      <c r="G29" s="12">
        <f t="shared" si="3"/>
        <v>0</v>
      </c>
    </row>
    <row r="30" spans="1:12">
      <c r="A30" s="3" t="s">
        <v>11</v>
      </c>
      <c r="B30" s="4" t="s">
        <v>9</v>
      </c>
      <c r="C30" s="22">
        <v>4</v>
      </c>
      <c r="D30" s="5">
        <f t="shared" si="1"/>
        <v>1</v>
      </c>
      <c r="E30" s="19">
        <f t="shared" si="2"/>
        <v>4</v>
      </c>
      <c r="F30" s="4">
        <f t="shared" ref="F30:F43" si="6">nodeC</f>
        <v>0</v>
      </c>
      <c r="G30" s="6">
        <f t="shared" si="3"/>
        <v>0</v>
      </c>
    </row>
    <row r="31" spans="1:12">
      <c r="A31" s="9" t="s">
        <v>11</v>
      </c>
      <c r="B31" s="10" t="s">
        <v>10</v>
      </c>
      <c r="C31" s="23">
        <v>3</v>
      </c>
      <c r="D31" s="11">
        <f t="shared" si="1"/>
        <v>1</v>
      </c>
      <c r="E31" s="20">
        <f t="shared" si="2"/>
        <v>3</v>
      </c>
      <c r="F31" s="10">
        <f t="shared" si="6"/>
        <v>0</v>
      </c>
      <c r="G31" s="12">
        <f t="shared" si="3"/>
        <v>0</v>
      </c>
    </row>
    <row r="32" spans="1:12">
      <c r="A32" s="9" t="s">
        <v>11</v>
      </c>
      <c r="B32" s="10" t="s">
        <v>12</v>
      </c>
      <c r="C32" s="23">
        <v>6</v>
      </c>
      <c r="D32" s="11">
        <f t="shared" si="1"/>
        <v>1</v>
      </c>
      <c r="E32" s="20">
        <f t="shared" si="2"/>
        <v>6</v>
      </c>
      <c r="F32" s="10">
        <f t="shared" si="6"/>
        <v>0</v>
      </c>
      <c r="G32" s="12">
        <f t="shared" si="3"/>
        <v>0</v>
      </c>
    </row>
    <row r="33" spans="1:7">
      <c r="A33" s="9" t="s">
        <v>11</v>
      </c>
      <c r="B33" s="10" t="s">
        <v>13</v>
      </c>
      <c r="C33" s="23">
        <v>3</v>
      </c>
      <c r="D33" s="11">
        <f t="shared" si="1"/>
        <v>1</v>
      </c>
      <c r="E33" s="20">
        <f t="shared" si="2"/>
        <v>3</v>
      </c>
      <c r="F33" s="10">
        <f t="shared" si="6"/>
        <v>0</v>
      </c>
      <c r="G33" s="12">
        <f t="shared" si="3"/>
        <v>0</v>
      </c>
    </row>
    <row r="34" spans="1:7">
      <c r="A34" s="9" t="s">
        <v>11</v>
      </c>
      <c r="B34" s="10" t="s">
        <v>14</v>
      </c>
      <c r="C34" s="23">
        <v>9</v>
      </c>
      <c r="D34" s="11">
        <f t="shared" si="1"/>
        <v>1</v>
      </c>
      <c r="E34" s="20">
        <f t="shared" si="2"/>
        <v>9</v>
      </c>
      <c r="F34" s="10">
        <f t="shared" si="6"/>
        <v>0</v>
      </c>
      <c r="G34" s="12">
        <f t="shared" si="3"/>
        <v>0</v>
      </c>
    </row>
    <row r="35" spans="1:7">
      <c r="A35" s="9" t="s">
        <v>11</v>
      </c>
      <c r="B35" s="10" t="s">
        <v>15</v>
      </c>
      <c r="C35" s="23">
        <v>4</v>
      </c>
      <c r="D35" s="11">
        <f t="shared" si="1"/>
        <v>1</v>
      </c>
      <c r="E35" s="20">
        <f t="shared" si="2"/>
        <v>4</v>
      </c>
      <c r="F35" s="10">
        <f t="shared" si="6"/>
        <v>0</v>
      </c>
      <c r="G35" s="12">
        <f t="shared" si="3"/>
        <v>0</v>
      </c>
    </row>
    <row r="36" spans="1:7">
      <c r="A36" s="9" t="s">
        <v>11</v>
      </c>
      <c r="B36" s="10" t="s">
        <v>16</v>
      </c>
      <c r="C36" s="23">
        <v>9</v>
      </c>
      <c r="D36" s="11">
        <f t="shared" si="1"/>
        <v>1</v>
      </c>
      <c r="E36" s="20">
        <f t="shared" si="2"/>
        <v>9</v>
      </c>
      <c r="F36" s="10">
        <f t="shared" si="6"/>
        <v>0</v>
      </c>
      <c r="G36" s="12">
        <f t="shared" si="3"/>
        <v>0</v>
      </c>
    </row>
    <row r="37" spans="1:7">
      <c r="A37" s="9" t="s">
        <v>11</v>
      </c>
      <c r="B37" s="10" t="s">
        <v>17</v>
      </c>
      <c r="C37" s="23">
        <v>59</v>
      </c>
      <c r="D37" s="11">
        <f t="shared" si="1"/>
        <v>0</v>
      </c>
      <c r="E37" s="20">
        <f t="shared" si="2"/>
        <v>0</v>
      </c>
      <c r="F37" s="10">
        <f t="shared" si="6"/>
        <v>0</v>
      </c>
      <c r="G37" s="12">
        <f t="shared" si="3"/>
        <v>0</v>
      </c>
    </row>
    <row r="38" spans="1:7">
      <c r="A38" s="9" t="s">
        <v>11</v>
      </c>
      <c r="B38" s="10" t="s">
        <v>18</v>
      </c>
      <c r="C38" s="23">
        <v>64</v>
      </c>
      <c r="D38" s="11">
        <f t="shared" si="1"/>
        <v>0</v>
      </c>
      <c r="E38" s="20">
        <f t="shared" si="2"/>
        <v>0</v>
      </c>
      <c r="F38" s="10">
        <f t="shared" si="6"/>
        <v>0</v>
      </c>
      <c r="G38" s="12">
        <f t="shared" si="3"/>
        <v>0</v>
      </c>
    </row>
    <row r="39" spans="1:7">
      <c r="A39" s="9" t="s">
        <v>11</v>
      </c>
      <c r="B39" s="10" t="s">
        <v>19</v>
      </c>
      <c r="C39" s="23">
        <v>62</v>
      </c>
      <c r="D39" s="11">
        <f t="shared" si="1"/>
        <v>0</v>
      </c>
      <c r="E39" s="20">
        <f t="shared" si="2"/>
        <v>0</v>
      </c>
      <c r="F39" s="10">
        <f t="shared" si="6"/>
        <v>0</v>
      </c>
      <c r="G39" s="12">
        <f t="shared" si="3"/>
        <v>0</v>
      </c>
    </row>
    <row r="40" spans="1:7">
      <c r="A40" s="9" t="s">
        <v>11</v>
      </c>
      <c r="B40" s="10" t="s">
        <v>20</v>
      </c>
      <c r="C40" s="23">
        <v>66</v>
      </c>
      <c r="D40" s="11">
        <f t="shared" si="1"/>
        <v>0</v>
      </c>
      <c r="E40" s="20">
        <f t="shared" si="2"/>
        <v>0</v>
      </c>
      <c r="F40" s="10">
        <f t="shared" si="6"/>
        <v>0</v>
      </c>
      <c r="G40" s="12">
        <f t="shared" si="3"/>
        <v>0</v>
      </c>
    </row>
    <row r="41" spans="1:7">
      <c r="A41" s="9" t="s">
        <v>11</v>
      </c>
      <c r="B41" s="10" t="s">
        <v>21</v>
      </c>
      <c r="C41" s="23">
        <v>62</v>
      </c>
      <c r="D41" s="11">
        <f t="shared" si="1"/>
        <v>0</v>
      </c>
      <c r="E41" s="20">
        <f t="shared" si="2"/>
        <v>0</v>
      </c>
      <c r="F41" s="10">
        <f t="shared" si="6"/>
        <v>0</v>
      </c>
      <c r="G41" s="12">
        <f t="shared" si="3"/>
        <v>0</v>
      </c>
    </row>
    <row r="42" spans="1:7">
      <c r="A42" s="9" t="s">
        <v>11</v>
      </c>
      <c r="B42" s="10" t="s">
        <v>22</v>
      </c>
      <c r="C42" s="23">
        <v>68</v>
      </c>
      <c r="D42" s="11">
        <f t="shared" si="1"/>
        <v>0</v>
      </c>
      <c r="E42" s="20">
        <f t="shared" si="2"/>
        <v>0</v>
      </c>
      <c r="F42" s="10">
        <f t="shared" si="6"/>
        <v>0</v>
      </c>
      <c r="G42" s="12">
        <f t="shared" si="3"/>
        <v>0</v>
      </c>
    </row>
    <row r="43" spans="1:7">
      <c r="A43" s="9" t="s">
        <v>11</v>
      </c>
      <c r="B43" s="10" t="s">
        <v>23</v>
      </c>
      <c r="C43" s="23">
        <v>68</v>
      </c>
      <c r="D43" s="11">
        <f t="shared" si="1"/>
        <v>0</v>
      </c>
      <c r="E43" s="20">
        <f t="shared" si="2"/>
        <v>0</v>
      </c>
      <c r="F43" s="10">
        <f t="shared" si="6"/>
        <v>0</v>
      </c>
      <c r="G43" s="12">
        <f t="shared" si="3"/>
        <v>0</v>
      </c>
    </row>
    <row r="44" spans="1:7">
      <c r="A44" s="3" t="s">
        <v>12</v>
      </c>
      <c r="B44" s="4" t="s">
        <v>9</v>
      </c>
      <c r="C44" s="22">
        <v>2</v>
      </c>
      <c r="D44" s="5">
        <f t="shared" si="1"/>
        <v>1</v>
      </c>
      <c r="E44" s="19">
        <f t="shared" si="2"/>
        <v>2</v>
      </c>
      <c r="F44" s="4">
        <f t="shared" ref="F44:F57" si="7">nodeD</f>
        <v>0</v>
      </c>
      <c r="G44" s="6">
        <f t="shared" si="3"/>
        <v>0</v>
      </c>
    </row>
    <row r="45" spans="1:7">
      <c r="A45" s="9" t="s">
        <v>12</v>
      </c>
      <c r="B45" s="10" t="s">
        <v>10</v>
      </c>
      <c r="C45" s="23">
        <v>5</v>
      </c>
      <c r="D45" s="11">
        <f t="shared" si="1"/>
        <v>1</v>
      </c>
      <c r="E45" s="20">
        <f t="shared" si="2"/>
        <v>5</v>
      </c>
      <c r="F45" s="10">
        <f t="shared" si="7"/>
        <v>0</v>
      </c>
      <c r="G45" s="12">
        <f t="shared" si="3"/>
        <v>0</v>
      </c>
    </row>
    <row r="46" spans="1:7">
      <c r="A46" s="9" t="s">
        <v>12</v>
      </c>
      <c r="B46" s="10" t="s">
        <v>11</v>
      </c>
      <c r="C46" s="23">
        <v>6</v>
      </c>
      <c r="D46" s="11">
        <f t="shared" si="1"/>
        <v>1</v>
      </c>
      <c r="E46" s="20">
        <f t="shared" si="2"/>
        <v>6</v>
      </c>
      <c r="F46" s="10">
        <f t="shared" si="7"/>
        <v>0</v>
      </c>
      <c r="G46" s="12">
        <f t="shared" si="3"/>
        <v>0</v>
      </c>
    </row>
    <row r="47" spans="1:7">
      <c r="A47" s="9" t="s">
        <v>12</v>
      </c>
      <c r="B47" s="10" t="s">
        <v>13</v>
      </c>
      <c r="C47" s="23">
        <v>9</v>
      </c>
      <c r="D47" s="11">
        <f t="shared" si="1"/>
        <v>1</v>
      </c>
      <c r="E47" s="20">
        <f t="shared" si="2"/>
        <v>9</v>
      </c>
      <c r="F47" s="10">
        <f t="shared" si="7"/>
        <v>0</v>
      </c>
      <c r="G47" s="12">
        <f t="shared" si="3"/>
        <v>0</v>
      </c>
    </row>
    <row r="48" spans="1:7">
      <c r="A48" s="9" t="s">
        <v>12</v>
      </c>
      <c r="B48" s="10" t="s">
        <v>14</v>
      </c>
      <c r="C48" s="23">
        <v>15</v>
      </c>
      <c r="D48" s="11">
        <f t="shared" si="1"/>
        <v>0</v>
      </c>
      <c r="E48" s="20">
        <f t="shared" si="2"/>
        <v>0</v>
      </c>
      <c r="F48" s="10">
        <f t="shared" si="7"/>
        <v>0</v>
      </c>
      <c r="G48" s="12">
        <f t="shared" si="3"/>
        <v>0</v>
      </c>
    </row>
    <row r="49" spans="1:7">
      <c r="A49" s="9" t="s">
        <v>12</v>
      </c>
      <c r="B49" s="10" t="s">
        <v>15</v>
      </c>
      <c r="C49" s="23">
        <v>5</v>
      </c>
      <c r="D49" s="11">
        <f t="shared" si="1"/>
        <v>1</v>
      </c>
      <c r="E49" s="20">
        <f t="shared" si="2"/>
        <v>5</v>
      </c>
      <c r="F49" s="10">
        <f t="shared" si="7"/>
        <v>0</v>
      </c>
      <c r="G49" s="12">
        <f t="shared" si="3"/>
        <v>0</v>
      </c>
    </row>
    <row r="50" spans="1:7">
      <c r="A50" s="9" t="s">
        <v>12</v>
      </c>
      <c r="B50" s="10" t="s">
        <v>16</v>
      </c>
      <c r="C50" s="23">
        <v>13</v>
      </c>
      <c r="D50" s="11">
        <f t="shared" si="1"/>
        <v>0</v>
      </c>
      <c r="E50" s="20">
        <f t="shared" si="2"/>
        <v>0</v>
      </c>
      <c r="F50" s="10">
        <f t="shared" si="7"/>
        <v>0</v>
      </c>
      <c r="G50" s="12">
        <f t="shared" si="3"/>
        <v>0</v>
      </c>
    </row>
    <row r="51" spans="1:7">
      <c r="A51" s="9" t="s">
        <v>12</v>
      </c>
      <c r="B51" s="10" t="s">
        <v>17</v>
      </c>
      <c r="C51" s="23">
        <v>63</v>
      </c>
      <c r="D51" s="11">
        <f t="shared" si="1"/>
        <v>0</v>
      </c>
      <c r="E51" s="20">
        <f t="shared" si="2"/>
        <v>0</v>
      </c>
      <c r="F51" s="10">
        <f t="shared" si="7"/>
        <v>0</v>
      </c>
      <c r="G51" s="12">
        <f t="shared" si="3"/>
        <v>0</v>
      </c>
    </row>
    <row r="52" spans="1:7">
      <c r="A52" s="9" t="s">
        <v>12</v>
      </c>
      <c r="B52" s="10" t="s">
        <v>18</v>
      </c>
      <c r="C52" s="23">
        <v>68</v>
      </c>
      <c r="D52" s="11">
        <f t="shared" si="1"/>
        <v>0</v>
      </c>
      <c r="E52" s="20">
        <f t="shared" si="2"/>
        <v>0</v>
      </c>
      <c r="F52" s="10">
        <f t="shared" si="7"/>
        <v>0</v>
      </c>
      <c r="G52" s="12">
        <f t="shared" si="3"/>
        <v>0</v>
      </c>
    </row>
    <row r="53" spans="1:7">
      <c r="A53" s="9" t="s">
        <v>12</v>
      </c>
      <c r="B53" s="10" t="s">
        <v>19</v>
      </c>
      <c r="C53" s="23">
        <v>66</v>
      </c>
      <c r="D53" s="11">
        <f t="shared" si="1"/>
        <v>0</v>
      </c>
      <c r="E53" s="20">
        <f t="shared" si="2"/>
        <v>0</v>
      </c>
      <c r="F53" s="10">
        <f t="shared" si="7"/>
        <v>0</v>
      </c>
      <c r="G53" s="12">
        <f t="shared" si="3"/>
        <v>0</v>
      </c>
    </row>
    <row r="54" spans="1:7">
      <c r="A54" s="9" t="s">
        <v>12</v>
      </c>
      <c r="B54" s="10" t="s">
        <v>20</v>
      </c>
      <c r="C54" s="23">
        <v>70</v>
      </c>
      <c r="D54" s="11">
        <f t="shared" si="1"/>
        <v>0</v>
      </c>
      <c r="E54" s="20">
        <f t="shared" si="2"/>
        <v>0</v>
      </c>
      <c r="F54" s="10">
        <f t="shared" si="7"/>
        <v>0</v>
      </c>
      <c r="G54" s="12">
        <f t="shared" si="3"/>
        <v>0</v>
      </c>
    </row>
    <row r="55" spans="1:7">
      <c r="A55" s="9" t="s">
        <v>12</v>
      </c>
      <c r="B55" s="10" t="s">
        <v>21</v>
      </c>
      <c r="C55" s="23">
        <v>66</v>
      </c>
      <c r="D55" s="11">
        <f t="shared" si="1"/>
        <v>0</v>
      </c>
      <c r="E55" s="20">
        <f t="shared" si="2"/>
        <v>0</v>
      </c>
      <c r="F55" s="10">
        <f t="shared" si="7"/>
        <v>0</v>
      </c>
      <c r="G55" s="12">
        <f t="shared" si="3"/>
        <v>0</v>
      </c>
    </row>
    <row r="56" spans="1:7">
      <c r="A56" s="9" t="s">
        <v>12</v>
      </c>
      <c r="B56" s="10" t="s">
        <v>22</v>
      </c>
      <c r="C56" s="23">
        <v>72</v>
      </c>
      <c r="D56" s="11">
        <f t="shared" si="1"/>
        <v>0</v>
      </c>
      <c r="E56" s="20">
        <f t="shared" si="2"/>
        <v>0</v>
      </c>
      <c r="F56" s="10">
        <f t="shared" si="7"/>
        <v>0</v>
      </c>
      <c r="G56" s="12">
        <f t="shared" si="3"/>
        <v>0</v>
      </c>
    </row>
    <row r="57" spans="1:7">
      <c r="A57" s="9" t="s">
        <v>12</v>
      </c>
      <c r="B57" s="10" t="s">
        <v>23</v>
      </c>
      <c r="C57" s="23">
        <v>72</v>
      </c>
      <c r="D57" s="11">
        <f t="shared" si="1"/>
        <v>0</v>
      </c>
      <c r="E57" s="20">
        <f t="shared" si="2"/>
        <v>0</v>
      </c>
      <c r="F57" s="10">
        <f t="shared" si="7"/>
        <v>0</v>
      </c>
      <c r="G57" s="12">
        <f t="shared" si="3"/>
        <v>0</v>
      </c>
    </row>
    <row r="58" spans="1:7">
      <c r="A58" s="3" t="s">
        <v>13</v>
      </c>
      <c r="B58" s="4" t="s">
        <v>9</v>
      </c>
      <c r="C58" s="22">
        <v>7</v>
      </c>
      <c r="D58" s="5">
        <f t="shared" si="1"/>
        <v>1</v>
      </c>
      <c r="E58" s="19">
        <f t="shared" si="2"/>
        <v>7</v>
      </c>
      <c r="F58" s="4">
        <f t="shared" ref="F58:F71" si="8">nodeE</f>
        <v>1</v>
      </c>
      <c r="G58" s="6">
        <f t="shared" si="3"/>
        <v>7</v>
      </c>
    </row>
    <row r="59" spans="1:7">
      <c r="A59" s="9" t="s">
        <v>13</v>
      </c>
      <c r="B59" s="10" t="s">
        <v>10</v>
      </c>
      <c r="C59" s="23">
        <v>6</v>
      </c>
      <c r="D59" s="11">
        <f t="shared" si="1"/>
        <v>1</v>
      </c>
      <c r="E59" s="20">
        <f t="shared" si="2"/>
        <v>6</v>
      </c>
      <c r="F59" s="10">
        <f t="shared" si="8"/>
        <v>1</v>
      </c>
      <c r="G59" s="12">
        <f t="shared" si="3"/>
        <v>6</v>
      </c>
    </row>
    <row r="60" spans="1:7">
      <c r="A60" s="9" t="s">
        <v>13</v>
      </c>
      <c r="B60" s="10" t="s">
        <v>11</v>
      </c>
      <c r="C60" s="23">
        <v>3</v>
      </c>
      <c r="D60" s="11">
        <f t="shared" si="1"/>
        <v>1</v>
      </c>
      <c r="E60" s="20">
        <f t="shared" si="2"/>
        <v>3</v>
      </c>
      <c r="F60" s="10">
        <f t="shared" si="8"/>
        <v>1</v>
      </c>
      <c r="G60" s="12">
        <f t="shared" si="3"/>
        <v>3</v>
      </c>
    </row>
    <row r="61" spans="1:7">
      <c r="A61" s="9" t="s">
        <v>13</v>
      </c>
      <c r="B61" s="10" t="s">
        <v>12</v>
      </c>
      <c r="C61" s="23">
        <v>9</v>
      </c>
      <c r="D61" s="11">
        <f t="shared" si="1"/>
        <v>1</v>
      </c>
      <c r="E61" s="20">
        <f t="shared" si="2"/>
        <v>9</v>
      </c>
      <c r="F61" s="10">
        <f t="shared" si="8"/>
        <v>1</v>
      </c>
      <c r="G61" s="12">
        <f t="shared" si="3"/>
        <v>9</v>
      </c>
    </row>
    <row r="62" spans="1:7">
      <c r="A62" s="9" t="s">
        <v>13</v>
      </c>
      <c r="B62" s="10" t="s">
        <v>14</v>
      </c>
      <c r="C62" s="23">
        <v>6</v>
      </c>
      <c r="D62" s="11">
        <f t="shared" si="1"/>
        <v>1</v>
      </c>
      <c r="E62" s="20">
        <f t="shared" si="2"/>
        <v>6</v>
      </c>
      <c r="F62" s="10">
        <f t="shared" si="8"/>
        <v>1</v>
      </c>
      <c r="G62" s="12">
        <f t="shared" si="3"/>
        <v>6</v>
      </c>
    </row>
    <row r="63" spans="1:7">
      <c r="A63" s="9" t="s">
        <v>13</v>
      </c>
      <c r="B63" s="10" t="s">
        <v>15</v>
      </c>
      <c r="C63" s="23">
        <v>7</v>
      </c>
      <c r="D63" s="11">
        <f t="shared" si="1"/>
        <v>1</v>
      </c>
      <c r="E63" s="20">
        <f t="shared" si="2"/>
        <v>7</v>
      </c>
      <c r="F63" s="10">
        <f t="shared" si="8"/>
        <v>1</v>
      </c>
      <c r="G63" s="12">
        <f t="shared" si="3"/>
        <v>7</v>
      </c>
    </row>
    <row r="64" spans="1:7">
      <c r="A64" s="9" t="s">
        <v>13</v>
      </c>
      <c r="B64" s="10" t="s">
        <v>16</v>
      </c>
      <c r="C64" s="23">
        <v>6</v>
      </c>
      <c r="D64" s="11">
        <f t="shared" si="1"/>
        <v>1</v>
      </c>
      <c r="E64" s="20">
        <f t="shared" si="2"/>
        <v>6</v>
      </c>
      <c r="F64" s="10">
        <f t="shared" si="8"/>
        <v>1</v>
      </c>
      <c r="G64" s="12">
        <f t="shared" si="3"/>
        <v>6</v>
      </c>
    </row>
    <row r="65" spans="1:7">
      <c r="A65" s="9" t="s">
        <v>13</v>
      </c>
      <c r="B65" s="10" t="s">
        <v>17</v>
      </c>
      <c r="C65" s="23">
        <v>56</v>
      </c>
      <c r="D65" s="11">
        <f t="shared" si="1"/>
        <v>0</v>
      </c>
      <c r="E65" s="20">
        <f t="shared" si="2"/>
        <v>0</v>
      </c>
      <c r="F65" s="10">
        <f t="shared" si="8"/>
        <v>1</v>
      </c>
      <c r="G65" s="12">
        <f t="shared" si="3"/>
        <v>0</v>
      </c>
    </row>
    <row r="66" spans="1:7">
      <c r="A66" s="9" t="s">
        <v>13</v>
      </c>
      <c r="B66" s="10" t="s">
        <v>18</v>
      </c>
      <c r="C66" s="23">
        <v>61</v>
      </c>
      <c r="D66" s="11">
        <f t="shared" si="1"/>
        <v>0</v>
      </c>
      <c r="E66" s="20">
        <f t="shared" si="2"/>
        <v>0</v>
      </c>
      <c r="F66" s="10">
        <f t="shared" si="8"/>
        <v>1</v>
      </c>
      <c r="G66" s="12">
        <f t="shared" si="3"/>
        <v>0</v>
      </c>
    </row>
    <row r="67" spans="1:7">
      <c r="A67" s="9" t="s">
        <v>13</v>
      </c>
      <c r="B67" s="10" t="s">
        <v>19</v>
      </c>
      <c r="C67" s="23">
        <v>59</v>
      </c>
      <c r="D67" s="11">
        <f t="shared" ref="D67:D130" si="9">IF(C67&lt;=10,1,0)</f>
        <v>0</v>
      </c>
      <c r="E67" s="20">
        <f t="shared" ref="E67:E130" si="10">C67*D67</f>
        <v>0</v>
      </c>
      <c r="F67" s="10">
        <f t="shared" si="8"/>
        <v>1</v>
      </c>
      <c r="G67" s="12">
        <f t="shared" ref="G67:G130" si="11">E67*F67</f>
        <v>0</v>
      </c>
    </row>
    <row r="68" spans="1:7">
      <c r="A68" s="9" t="s">
        <v>13</v>
      </c>
      <c r="B68" s="10" t="s">
        <v>20</v>
      </c>
      <c r="C68" s="23">
        <v>63</v>
      </c>
      <c r="D68" s="11">
        <f t="shared" si="9"/>
        <v>0</v>
      </c>
      <c r="E68" s="20">
        <f t="shared" si="10"/>
        <v>0</v>
      </c>
      <c r="F68" s="10">
        <f t="shared" si="8"/>
        <v>1</v>
      </c>
      <c r="G68" s="12">
        <f t="shared" si="11"/>
        <v>0</v>
      </c>
    </row>
    <row r="69" spans="1:7">
      <c r="A69" s="9" t="s">
        <v>13</v>
      </c>
      <c r="B69" s="10" t="s">
        <v>21</v>
      </c>
      <c r="C69" s="23">
        <v>59</v>
      </c>
      <c r="D69" s="11">
        <f t="shared" si="9"/>
        <v>0</v>
      </c>
      <c r="E69" s="20">
        <f t="shared" si="10"/>
        <v>0</v>
      </c>
      <c r="F69" s="10">
        <f t="shared" si="8"/>
        <v>1</v>
      </c>
      <c r="G69" s="12">
        <f t="shared" si="11"/>
        <v>0</v>
      </c>
    </row>
    <row r="70" spans="1:7">
      <c r="A70" s="9" t="s">
        <v>13</v>
      </c>
      <c r="B70" s="10" t="s">
        <v>22</v>
      </c>
      <c r="C70" s="23">
        <v>65</v>
      </c>
      <c r="D70" s="11">
        <f t="shared" si="9"/>
        <v>0</v>
      </c>
      <c r="E70" s="20">
        <f t="shared" si="10"/>
        <v>0</v>
      </c>
      <c r="F70" s="10">
        <f t="shared" si="8"/>
        <v>1</v>
      </c>
      <c r="G70" s="12">
        <f t="shared" si="11"/>
        <v>0</v>
      </c>
    </row>
    <row r="71" spans="1:7">
      <c r="A71" s="9" t="s">
        <v>13</v>
      </c>
      <c r="B71" s="10" t="s">
        <v>23</v>
      </c>
      <c r="C71" s="23">
        <v>65</v>
      </c>
      <c r="D71" s="11">
        <f t="shared" si="9"/>
        <v>0</v>
      </c>
      <c r="E71" s="20">
        <f t="shared" si="10"/>
        <v>0</v>
      </c>
      <c r="F71" s="10">
        <f t="shared" si="8"/>
        <v>1</v>
      </c>
      <c r="G71" s="12">
        <f t="shared" si="11"/>
        <v>0</v>
      </c>
    </row>
    <row r="72" spans="1:7">
      <c r="A72" s="3" t="s">
        <v>14</v>
      </c>
      <c r="B72" s="4" t="s">
        <v>9</v>
      </c>
      <c r="C72" s="22">
        <v>12</v>
      </c>
      <c r="D72" s="5">
        <f t="shared" si="9"/>
        <v>0</v>
      </c>
      <c r="E72" s="19">
        <f t="shared" si="10"/>
        <v>0</v>
      </c>
      <c r="F72" s="4">
        <f t="shared" ref="F72:F85" si="12">nodeF</f>
        <v>0</v>
      </c>
      <c r="G72" s="6">
        <f t="shared" si="11"/>
        <v>0</v>
      </c>
    </row>
    <row r="73" spans="1:7">
      <c r="A73" s="9" t="s">
        <v>14</v>
      </c>
      <c r="B73" s="10" t="s">
        <v>10</v>
      </c>
      <c r="C73" s="23">
        <v>9</v>
      </c>
      <c r="D73" s="11">
        <f t="shared" si="9"/>
        <v>1</v>
      </c>
      <c r="E73" s="20">
        <f t="shared" si="10"/>
        <v>9</v>
      </c>
      <c r="F73" s="10">
        <f t="shared" si="12"/>
        <v>0</v>
      </c>
      <c r="G73" s="12">
        <f t="shared" si="11"/>
        <v>0</v>
      </c>
    </row>
    <row r="74" spans="1:7">
      <c r="A74" s="9" t="s">
        <v>14</v>
      </c>
      <c r="B74" s="10" t="s">
        <v>11</v>
      </c>
      <c r="C74" s="23">
        <v>9</v>
      </c>
      <c r="D74" s="11">
        <f t="shared" si="9"/>
        <v>1</v>
      </c>
      <c r="E74" s="20">
        <f t="shared" si="10"/>
        <v>9</v>
      </c>
      <c r="F74" s="10">
        <f t="shared" si="12"/>
        <v>0</v>
      </c>
      <c r="G74" s="12">
        <f t="shared" si="11"/>
        <v>0</v>
      </c>
    </row>
    <row r="75" spans="1:7">
      <c r="A75" s="9" t="s">
        <v>14</v>
      </c>
      <c r="B75" s="10" t="s">
        <v>12</v>
      </c>
      <c r="C75" s="23">
        <v>15</v>
      </c>
      <c r="D75" s="11">
        <f t="shared" si="9"/>
        <v>0</v>
      </c>
      <c r="E75" s="20">
        <f t="shared" si="10"/>
        <v>0</v>
      </c>
      <c r="F75" s="10">
        <f t="shared" si="12"/>
        <v>0</v>
      </c>
      <c r="G75" s="12">
        <f t="shared" si="11"/>
        <v>0</v>
      </c>
    </row>
    <row r="76" spans="1:7">
      <c r="A76" s="9" t="s">
        <v>14</v>
      </c>
      <c r="B76" s="10" t="s">
        <v>13</v>
      </c>
      <c r="C76" s="23">
        <v>6</v>
      </c>
      <c r="D76" s="11">
        <f t="shared" si="9"/>
        <v>1</v>
      </c>
      <c r="E76" s="20">
        <f t="shared" si="10"/>
        <v>6</v>
      </c>
      <c r="F76" s="10">
        <f t="shared" si="12"/>
        <v>0</v>
      </c>
      <c r="G76" s="12">
        <f t="shared" si="11"/>
        <v>0</v>
      </c>
    </row>
    <row r="77" spans="1:7">
      <c r="A77" s="9" t="s">
        <v>14</v>
      </c>
      <c r="B77" s="10" t="s">
        <v>15</v>
      </c>
      <c r="C77" s="23">
        <v>12</v>
      </c>
      <c r="D77" s="11">
        <f t="shared" si="9"/>
        <v>0</v>
      </c>
      <c r="E77" s="20">
        <f t="shared" si="10"/>
        <v>0</v>
      </c>
      <c r="F77" s="10">
        <f t="shared" si="12"/>
        <v>0</v>
      </c>
      <c r="G77" s="12">
        <f t="shared" si="11"/>
        <v>0</v>
      </c>
    </row>
    <row r="78" spans="1:7">
      <c r="A78" s="9" t="s">
        <v>14</v>
      </c>
      <c r="B78" s="10" t="s">
        <v>16</v>
      </c>
      <c r="C78" s="23">
        <v>4</v>
      </c>
      <c r="D78" s="11">
        <f t="shared" si="9"/>
        <v>1</v>
      </c>
      <c r="E78" s="20">
        <f t="shared" si="10"/>
        <v>4</v>
      </c>
      <c r="F78" s="10">
        <f t="shared" si="12"/>
        <v>0</v>
      </c>
      <c r="G78" s="12">
        <f t="shared" si="11"/>
        <v>0</v>
      </c>
    </row>
    <row r="79" spans="1:7">
      <c r="A79" s="9" t="s">
        <v>14</v>
      </c>
      <c r="B79" s="10" t="s">
        <v>17</v>
      </c>
      <c r="C79" s="23">
        <v>54</v>
      </c>
      <c r="D79" s="11">
        <f t="shared" si="9"/>
        <v>0</v>
      </c>
      <c r="E79" s="20">
        <f t="shared" si="10"/>
        <v>0</v>
      </c>
      <c r="F79" s="10">
        <f t="shared" si="12"/>
        <v>0</v>
      </c>
      <c r="G79" s="12">
        <f t="shared" si="11"/>
        <v>0</v>
      </c>
    </row>
    <row r="80" spans="1:7">
      <c r="A80" s="9" t="s">
        <v>14</v>
      </c>
      <c r="B80" s="10" t="s">
        <v>18</v>
      </c>
      <c r="C80" s="23">
        <v>59</v>
      </c>
      <c r="D80" s="11">
        <f t="shared" si="9"/>
        <v>0</v>
      </c>
      <c r="E80" s="20">
        <f t="shared" si="10"/>
        <v>0</v>
      </c>
      <c r="F80" s="10">
        <f t="shared" si="12"/>
        <v>0</v>
      </c>
      <c r="G80" s="12">
        <f t="shared" si="11"/>
        <v>0</v>
      </c>
    </row>
    <row r="81" spans="1:7">
      <c r="A81" s="9" t="s">
        <v>14</v>
      </c>
      <c r="B81" s="10" t="s">
        <v>19</v>
      </c>
      <c r="C81" s="23">
        <v>57</v>
      </c>
      <c r="D81" s="11">
        <f t="shared" si="9"/>
        <v>0</v>
      </c>
      <c r="E81" s="20">
        <f t="shared" si="10"/>
        <v>0</v>
      </c>
      <c r="F81" s="10">
        <f t="shared" si="12"/>
        <v>0</v>
      </c>
      <c r="G81" s="12">
        <f t="shared" si="11"/>
        <v>0</v>
      </c>
    </row>
    <row r="82" spans="1:7">
      <c r="A82" s="9" t="s">
        <v>14</v>
      </c>
      <c r="B82" s="10" t="s">
        <v>20</v>
      </c>
      <c r="C82" s="23">
        <v>61</v>
      </c>
      <c r="D82" s="11">
        <f t="shared" si="9"/>
        <v>0</v>
      </c>
      <c r="E82" s="20">
        <f t="shared" si="10"/>
        <v>0</v>
      </c>
      <c r="F82" s="10">
        <f t="shared" si="12"/>
        <v>0</v>
      </c>
      <c r="G82" s="12">
        <f t="shared" si="11"/>
        <v>0</v>
      </c>
    </row>
    <row r="83" spans="1:7">
      <c r="A83" s="9" t="s">
        <v>14</v>
      </c>
      <c r="B83" s="10" t="s">
        <v>21</v>
      </c>
      <c r="C83" s="23">
        <v>57</v>
      </c>
      <c r="D83" s="11">
        <f t="shared" si="9"/>
        <v>0</v>
      </c>
      <c r="E83" s="20">
        <f t="shared" si="10"/>
        <v>0</v>
      </c>
      <c r="F83" s="10">
        <f t="shared" si="12"/>
        <v>0</v>
      </c>
      <c r="G83" s="12">
        <f t="shared" si="11"/>
        <v>0</v>
      </c>
    </row>
    <row r="84" spans="1:7">
      <c r="A84" s="9" t="s">
        <v>14</v>
      </c>
      <c r="B84" s="10" t="s">
        <v>22</v>
      </c>
      <c r="C84" s="23">
        <v>63</v>
      </c>
      <c r="D84" s="11">
        <f t="shared" si="9"/>
        <v>0</v>
      </c>
      <c r="E84" s="20">
        <f t="shared" si="10"/>
        <v>0</v>
      </c>
      <c r="F84" s="10">
        <f t="shared" si="12"/>
        <v>0</v>
      </c>
      <c r="G84" s="12">
        <f t="shared" si="11"/>
        <v>0</v>
      </c>
    </row>
    <row r="85" spans="1:7">
      <c r="A85" s="9" t="s">
        <v>14</v>
      </c>
      <c r="B85" s="10" t="s">
        <v>23</v>
      </c>
      <c r="C85" s="23">
        <v>63</v>
      </c>
      <c r="D85" s="11">
        <f t="shared" si="9"/>
        <v>0</v>
      </c>
      <c r="E85" s="20">
        <f t="shared" si="10"/>
        <v>0</v>
      </c>
      <c r="F85" s="10">
        <f t="shared" si="12"/>
        <v>0</v>
      </c>
      <c r="G85" s="12">
        <f t="shared" si="11"/>
        <v>0</v>
      </c>
    </row>
    <row r="86" spans="1:7">
      <c r="A86" s="3" t="s">
        <v>15</v>
      </c>
      <c r="B86" s="4" t="s">
        <v>9</v>
      </c>
      <c r="C86" s="22">
        <v>7</v>
      </c>
      <c r="D86" s="5">
        <f t="shared" si="9"/>
        <v>1</v>
      </c>
      <c r="E86" s="19">
        <f t="shared" si="10"/>
        <v>7</v>
      </c>
      <c r="F86" s="4">
        <f t="shared" ref="F86:F99" si="13">nodeG</f>
        <v>0</v>
      </c>
      <c r="G86" s="6">
        <f t="shared" si="11"/>
        <v>0</v>
      </c>
    </row>
    <row r="87" spans="1:7">
      <c r="A87" s="9" t="s">
        <v>15</v>
      </c>
      <c r="B87" s="10" t="s">
        <v>10</v>
      </c>
      <c r="C87" s="23">
        <v>7</v>
      </c>
      <c r="D87" s="11">
        <f t="shared" si="9"/>
        <v>1</v>
      </c>
      <c r="E87" s="20">
        <f t="shared" si="10"/>
        <v>7</v>
      </c>
      <c r="F87" s="10">
        <f t="shared" si="13"/>
        <v>0</v>
      </c>
      <c r="G87" s="12">
        <f t="shared" si="11"/>
        <v>0</v>
      </c>
    </row>
    <row r="88" spans="1:7">
      <c r="A88" s="9" t="s">
        <v>15</v>
      </c>
      <c r="B88" s="10" t="s">
        <v>11</v>
      </c>
      <c r="C88" s="23">
        <v>4</v>
      </c>
      <c r="D88" s="11">
        <f t="shared" si="9"/>
        <v>1</v>
      </c>
      <c r="E88" s="20">
        <f t="shared" si="10"/>
        <v>4</v>
      </c>
      <c r="F88" s="10">
        <f t="shared" si="13"/>
        <v>0</v>
      </c>
      <c r="G88" s="12">
        <f t="shared" si="11"/>
        <v>0</v>
      </c>
    </row>
    <row r="89" spans="1:7">
      <c r="A89" s="9" t="s">
        <v>15</v>
      </c>
      <c r="B89" s="10" t="s">
        <v>12</v>
      </c>
      <c r="C89" s="23">
        <v>5</v>
      </c>
      <c r="D89" s="11">
        <f t="shared" si="9"/>
        <v>1</v>
      </c>
      <c r="E89" s="20">
        <f t="shared" si="10"/>
        <v>5</v>
      </c>
      <c r="F89" s="10">
        <f t="shared" si="13"/>
        <v>0</v>
      </c>
      <c r="G89" s="12">
        <f t="shared" si="11"/>
        <v>0</v>
      </c>
    </row>
    <row r="90" spans="1:7">
      <c r="A90" s="9" t="s">
        <v>15</v>
      </c>
      <c r="B90" s="10" t="s">
        <v>13</v>
      </c>
      <c r="C90" s="23">
        <v>7</v>
      </c>
      <c r="D90" s="11">
        <f t="shared" si="9"/>
        <v>1</v>
      </c>
      <c r="E90" s="20">
        <f t="shared" si="10"/>
        <v>7</v>
      </c>
      <c r="F90" s="10">
        <f t="shared" si="13"/>
        <v>0</v>
      </c>
      <c r="G90" s="12">
        <f t="shared" si="11"/>
        <v>0</v>
      </c>
    </row>
    <row r="91" spans="1:7">
      <c r="A91" s="9" t="s">
        <v>15</v>
      </c>
      <c r="B91" s="10" t="s">
        <v>14</v>
      </c>
      <c r="C91" s="23">
        <v>12</v>
      </c>
      <c r="D91" s="11">
        <f t="shared" si="9"/>
        <v>0</v>
      </c>
      <c r="E91" s="20">
        <f t="shared" si="10"/>
        <v>0</v>
      </c>
      <c r="F91" s="10">
        <f t="shared" si="13"/>
        <v>0</v>
      </c>
      <c r="G91" s="12">
        <f t="shared" si="11"/>
        <v>0</v>
      </c>
    </row>
    <row r="92" spans="1:7">
      <c r="A92" s="9" t="s">
        <v>15</v>
      </c>
      <c r="B92" s="10" t="s">
        <v>16</v>
      </c>
      <c r="C92" s="23">
        <v>8</v>
      </c>
      <c r="D92" s="11">
        <f t="shared" si="9"/>
        <v>1</v>
      </c>
      <c r="E92" s="20">
        <f t="shared" si="10"/>
        <v>8</v>
      </c>
      <c r="F92" s="10">
        <f t="shared" si="13"/>
        <v>0</v>
      </c>
      <c r="G92" s="12">
        <f t="shared" si="11"/>
        <v>0</v>
      </c>
    </row>
    <row r="93" spans="1:7">
      <c r="A93" s="9" t="s">
        <v>15</v>
      </c>
      <c r="B93" s="10" t="s">
        <v>17</v>
      </c>
      <c r="C93" s="23">
        <v>58</v>
      </c>
      <c r="D93" s="11">
        <f t="shared" si="9"/>
        <v>0</v>
      </c>
      <c r="E93" s="20">
        <f t="shared" si="10"/>
        <v>0</v>
      </c>
      <c r="F93" s="10">
        <f t="shared" si="13"/>
        <v>0</v>
      </c>
      <c r="G93" s="12">
        <f t="shared" si="11"/>
        <v>0</v>
      </c>
    </row>
    <row r="94" spans="1:7">
      <c r="A94" s="9" t="s">
        <v>15</v>
      </c>
      <c r="B94" s="10" t="s">
        <v>18</v>
      </c>
      <c r="C94" s="23">
        <v>63</v>
      </c>
      <c r="D94" s="11">
        <f t="shared" si="9"/>
        <v>0</v>
      </c>
      <c r="E94" s="20">
        <f t="shared" si="10"/>
        <v>0</v>
      </c>
      <c r="F94" s="10">
        <f t="shared" si="13"/>
        <v>0</v>
      </c>
      <c r="G94" s="12">
        <f t="shared" si="11"/>
        <v>0</v>
      </c>
    </row>
    <row r="95" spans="1:7">
      <c r="A95" s="9" t="s">
        <v>15</v>
      </c>
      <c r="B95" s="10" t="s">
        <v>19</v>
      </c>
      <c r="C95" s="23">
        <v>61</v>
      </c>
      <c r="D95" s="11">
        <f t="shared" si="9"/>
        <v>0</v>
      </c>
      <c r="E95" s="20">
        <f t="shared" si="10"/>
        <v>0</v>
      </c>
      <c r="F95" s="10">
        <f t="shared" si="13"/>
        <v>0</v>
      </c>
      <c r="G95" s="12">
        <f t="shared" si="11"/>
        <v>0</v>
      </c>
    </row>
    <row r="96" spans="1:7">
      <c r="A96" s="9" t="s">
        <v>15</v>
      </c>
      <c r="B96" s="10" t="s">
        <v>20</v>
      </c>
      <c r="C96" s="23">
        <v>65</v>
      </c>
      <c r="D96" s="11">
        <f t="shared" si="9"/>
        <v>0</v>
      </c>
      <c r="E96" s="20">
        <f t="shared" si="10"/>
        <v>0</v>
      </c>
      <c r="F96" s="10">
        <f t="shared" si="13"/>
        <v>0</v>
      </c>
      <c r="G96" s="12">
        <f t="shared" si="11"/>
        <v>0</v>
      </c>
    </row>
    <row r="97" spans="1:7">
      <c r="A97" s="9" t="s">
        <v>15</v>
      </c>
      <c r="B97" s="10" t="s">
        <v>21</v>
      </c>
      <c r="C97" s="23">
        <v>61</v>
      </c>
      <c r="D97" s="11">
        <f t="shared" si="9"/>
        <v>0</v>
      </c>
      <c r="E97" s="20">
        <f t="shared" si="10"/>
        <v>0</v>
      </c>
      <c r="F97" s="10">
        <f t="shared" si="13"/>
        <v>0</v>
      </c>
      <c r="G97" s="12">
        <f t="shared" si="11"/>
        <v>0</v>
      </c>
    </row>
    <row r="98" spans="1:7">
      <c r="A98" s="9" t="s">
        <v>15</v>
      </c>
      <c r="B98" s="10" t="s">
        <v>22</v>
      </c>
      <c r="C98" s="23">
        <v>67</v>
      </c>
      <c r="D98" s="11">
        <f t="shared" si="9"/>
        <v>0</v>
      </c>
      <c r="E98" s="20">
        <f t="shared" si="10"/>
        <v>0</v>
      </c>
      <c r="F98" s="10">
        <f t="shared" si="13"/>
        <v>0</v>
      </c>
      <c r="G98" s="12">
        <f t="shared" si="11"/>
        <v>0</v>
      </c>
    </row>
    <row r="99" spans="1:7">
      <c r="A99" s="9" t="s">
        <v>15</v>
      </c>
      <c r="B99" s="10" t="s">
        <v>23</v>
      </c>
      <c r="C99" s="23">
        <v>67</v>
      </c>
      <c r="D99" s="11">
        <f t="shared" si="9"/>
        <v>0</v>
      </c>
      <c r="E99" s="20">
        <f t="shared" si="10"/>
        <v>0</v>
      </c>
      <c r="F99" s="10">
        <f t="shared" si="13"/>
        <v>0</v>
      </c>
      <c r="G99" s="12">
        <f t="shared" si="11"/>
        <v>0</v>
      </c>
    </row>
    <row r="100" spans="1:7">
      <c r="A100" s="3" t="s">
        <v>16</v>
      </c>
      <c r="B100" s="4" t="s">
        <v>9</v>
      </c>
      <c r="C100" s="22">
        <v>13</v>
      </c>
      <c r="D100" s="5">
        <f t="shared" si="9"/>
        <v>0</v>
      </c>
      <c r="E100" s="19">
        <f t="shared" si="10"/>
        <v>0</v>
      </c>
      <c r="F100" s="4">
        <f t="shared" ref="F100:F113" si="14">nodeH</f>
        <v>0</v>
      </c>
      <c r="G100" s="6">
        <f t="shared" si="11"/>
        <v>0</v>
      </c>
    </row>
    <row r="101" spans="1:7">
      <c r="A101" s="9" t="s">
        <v>16</v>
      </c>
      <c r="B101" s="10" t="s">
        <v>10</v>
      </c>
      <c r="C101" s="23">
        <v>12</v>
      </c>
      <c r="D101" s="11">
        <f t="shared" si="9"/>
        <v>0</v>
      </c>
      <c r="E101" s="20">
        <f t="shared" si="10"/>
        <v>0</v>
      </c>
      <c r="F101" s="10">
        <f t="shared" si="14"/>
        <v>0</v>
      </c>
      <c r="G101" s="12">
        <f t="shared" si="11"/>
        <v>0</v>
      </c>
    </row>
    <row r="102" spans="1:7">
      <c r="A102" s="9" t="s">
        <v>16</v>
      </c>
      <c r="B102" s="10" t="s">
        <v>11</v>
      </c>
      <c r="C102" s="23">
        <v>9</v>
      </c>
      <c r="D102" s="11">
        <f t="shared" si="9"/>
        <v>1</v>
      </c>
      <c r="E102" s="20">
        <f t="shared" si="10"/>
        <v>9</v>
      </c>
      <c r="F102" s="10">
        <f t="shared" si="14"/>
        <v>0</v>
      </c>
      <c r="G102" s="12">
        <f t="shared" si="11"/>
        <v>0</v>
      </c>
    </row>
    <row r="103" spans="1:7">
      <c r="A103" s="9" t="s">
        <v>16</v>
      </c>
      <c r="B103" s="10" t="s">
        <v>12</v>
      </c>
      <c r="C103" s="23">
        <v>13</v>
      </c>
      <c r="D103" s="11">
        <f t="shared" si="9"/>
        <v>0</v>
      </c>
      <c r="E103" s="20">
        <f t="shared" si="10"/>
        <v>0</v>
      </c>
      <c r="F103" s="10">
        <f t="shared" si="14"/>
        <v>0</v>
      </c>
      <c r="G103" s="12">
        <f t="shared" si="11"/>
        <v>0</v>
      </c>
    </row>
    <row r="104" spans="1:7">
      <c r="A104" s="9" t="s">
        <v>16</v>
      </c>
      <c r="B104" s="10" t="s">
        <v>13</v>
      </c>
      <c r="C104" s="23">
        <v>6</v>
      </c>
      <c r="D104" s="11">
        <f t="shared" si="9"/>
        <v>1</v>
      </c>
      <c r="E104" s="20">
        <f t="shared" si="10"/>
        <v>6</v>
      </c>
      <c r="F104" s="10">
        <f t="shared" si="14"/>
        <v>0</v>
      </c>
      <c r="G104" s="12">
        <f t="shared" si="11"/>
        <v>0</v>
      </c>
    </row>
    <row r="105" spans="1:7">
      <c r="A105" s="9" t="s">
        <v>16</v>
      </c>
      <c r="B105" s="10" t="s">
        <v>14</v>
      </c>
      <c r="C105" s="23">
        <v>4</v>
      </c>
      <c r="D105" s="11">
        <f t="shared" si="9"/>
        <v>1</v>
      </c>
      <c r="E105" s="20">
        <f t="shared" si="10"/>
        <v>4</v>
      </c>
      <c r="F105" s="10">
        <f t="shared" si="14"/>
        <v>0</v>
      </c>
      <c r="G105" s="12">
        <f t="shared" si="11"/>
        <v>0</v>
      </c>
    </row>
    <row r="106" spans="1:7">
      <c r="A106" s="9" t="s">
        <v>16</v>
      </c>
      <c r="B106" s="10" t="s">
        <v>15</v>
      </c>
      <c r="C106" s="23">
        <v>8</v>
      </c>
      <c r="D106" s="11">
        <f t="shared" si="9"/>
        <v>1</v>
      </c>
      <c r="E106" s="20">
        <f t="shared" si="10"/>
        <v>8</v>
      </c>
      <c r="F106" s="10">
        <f t="shared" si="14"/>
        <v>0</v>
      </c>
      <c r="G106" s="12">
        <f t="shared" si="11"/>
        <v>0</v>
      </c>
    </row>
    <row r="107" spans="1:7">
      <c r="A107" s="9" t="s">
        <v>16</v>
      </c>
      <c r="B107" s="10" t="s">
        <v>17</v>
      </c>
      <c r="C107" s="23">
        <v>50</v>
      </c>
      <c r="D107" s="11">
        <f t="shared" si="9"/>
        <v>0</v>
      </c>
      <c r="E107" s="20">
        <f t="shared" si="10"/>
        <v>0</v>
      </c>
      <c r="F107" s="10">
        <f t="shared" si="14"/>
        <v>0</v>
      </c>
      <c r="G107" s="12">
        <f t="shared" si="11"/>
        <v>0</v>
      </c>
    </row>
    <row r="108" spans="1:7">
      <c r="A108" s="9" t="s">
        <v>16</v>
      </c>
      <c r="B108" s="10" t="s">
        <v>18</v>
      </c>
      <c r="C108" s="23">
        <v>55</v>
      </c>
      <c r="D108" s="11">
        <f t="shared" si="9"/>
        <v>0</v>
      </c>
      <c r="E108" s="20">
        <f t="shared" si="10"/>
        <v>0</v>
      </c>
      <c r="F108" s="10">
        <f t="shared" si="14"/>
        <v>0</v>
      </c>
      <c r="G108" s="12">
        <f t="shared" si="11"/>
        <v>0</v>
      </c>
    </row>
    <row r="109" spans="1:7">
      <c r="A109" s="9" t="s">
        <v>16</v>
      </c>
      <c r="B109" s="10" t="s">
        <v>19</v>
      </c>
      <c r="C109" s="23">
        <v>53</v>
      </c>
      <c r="D109" s="11">
        <f t="shared" si="9"/>
        <v>0</v>
      </c>
      <c r="E109" s="20">
        <f t="shared" si="10"/>
        <v>0</v>
      </c>
      <c r="F109" s="10">
        <f t="shared" si="14"/>
        <v>0</v>
      </c>
      <c r="G109" s="12">
        <f t="shared" si="11"/>
        <v>0</v>
      </c>
    </row>
    <row r="110" spans="1:7">
      <c r="A110" s="9" t="s">
        <v>16</v>
      </c>
      <c r="B110" s="10" t="s">
        <v>20</v>
      </c>
      <c r="C110" s="23">
        <v>57</v>
      </c>
      <c r="D110" s="11">
        <f t="shared" si="9"/>
        <v>0</v>
      </c>
      <c r="E110" s="20">
        <f t="shared" si="10"/>
        <v>0</v>
      </c>
      <c r="F110" s="10">
        <f t="shared" si="14"/>
        <v>0</v>
      </c>
      <c r="G110" s="12">
        <f t="shared" si="11"/>
        <v>0</v>
      </c>
    </row>
    <row r="111" spans="1:7">
      <c r="A111" s="9" t="s">
        <v>16</v>
      </c>
      <c r="B111" s="10" t="s">
        <v>21</v>
      </c>
      <c r="C111" s="23">
        <v>53</v>
      </c>
      <c r="D111" s="11">
        <f t="shared" si="9"/>
        <v>0</v>
      </c>
      <c r="E111" s="20">
        <f t="shared" si="10"/>
        <v>0</v>
      </c>
      <c r="F111" s="10">
        <f t="shared" si="14"/>
        <v>0</v>
      </c>
      <c r="G111" s="12">
        <f t="shared" si="11"/>
        <v>0</v>
      </c>
    </row>
    <row r="112" spans="1:7">
      <c r="A112" s="9" t="s">
        <v>16</v>
      </c>
      <c r="B112" s="10" t="s">
        <v>22</v>
      </c>
      <c r="C112" s="23">
        <v>59</v>
      </c>
      <c r="D112" s="11">
        <f t="shared" si="9"/>
        <v>0</v>
      </c>
      <c r="E112" s="20">
        <f t="shared" si="10"/>
        <v>0</v>
      </c>
      <c r="F112" s="10">
        <f t="shared" si="14"/>
        <v>0</v>
      </c>
      <c r="G112" s="12">
        <f t="shared" si="11"/>
        <v>0</v>
      </c>
    </row>
    <row r="113" spans="1:7">
      <c r="A113" s="9" t="s">
        <v>16</v>
      </c>
      <c r="B113" s="10" t="s">
        <v>23</v>
      </c>
      <c r="C113" s="23">
        <v>59</v>
      </c>
      <c r="D113" s="11">
        <f t="shared" si="9"/>
        <v>0</v>
      </c>
      <c r="E113" s="20">
        <f t="shared" si="10"/>
        <v>0</v>
      </c>
      <c r="F113" s="10">
        <f t="shared" si="14"/>
        <v>0</v>
      </c>
      <c r="G113" s="12">
        <f t="shared" si="11"/>
        <v>0</v>
      </c>
    </row>
    <row r="114" spans="1:7">
      <c r="A114" s="3" t="s">
        <v>17</v>
      </c>
      <c r="B114" s="4" t="s">
        <v>9</v>
      </c>
      <c r="C114" s="22">
        <v>63</v>
      </c>
      <c r="D114" s="5">
        <f t="shared" si="9"/>
        <v>0</v>
      </c>
      <c r="E114" s="19">
        <f t="shared" si="10"/>
        <v>0</v>
      </c>
      <c r="F114" s="4">
        <f t="shared" ref="F114:F127" si="15">nodeI</f>
        <v>0</v>
      </c>
      <c r="G114" s="6">
        <f t="shared" si="11"/>
        <v>0</v>
      </c>
    </row>
    <row r="115" spans="1:7">
      <c r="A115" s="9" t="s">
        <v>17</v>
      </c>
      <c r="B115" s="10" t="s">
        <v>10</v>
      </c>
      <c r="C115" s="23">
        <v>62</v>
      </c>
      <c r="D115" s="11">
        <f t="shared" si="9"/>
        <v>0</v>
      </c>
      <c r="E115" s="20">
        <f t="shared" si="10"/>
        <v>0</v>
      </c>
      <c r="F115" s="10">
        <f t="shared" si="15"/>
        <v>0</v>
      </c>
      <c r="G115" s="12">
        <f t="shared" si="11"/>
        <v>0</v>
      </c>
    </row>
    <row r="116" spans="1:7">
      <c r="A116" s="9" t="s">
        <v>17</v>
      </c>
      <c r="B116" s="10" t="s">
        <v>11</v>
      </c>
      <c r="C116" s="23">
        <v>59</v>
      </c>
      <c r="D116" s="11">
        <f t="shared" si="9"/>
        <v>0</v>
      </c>
      <c r="E116" s="20">
        <f t="shared" si="10"/>
        <v>0</v>
      </c>
      <c r="F116" s="10">
        <f t="shared" si="15"/>
        <v>0</v>
      </c>
      <c r="G116" s="12">
        <f t="shared" si="11"/>
        <v>0</v>
      </c>
    </row>
    <row r="117" spans="1:7">
      <c r="A117" s="9" t="s">
        <v>17</v>
      </c>
      <c r="B117" s="10" t="s">
        <v>12</v>
      </c>
      <c r="C117" s="23">
        <v>63</v>
      </c>
      <c r="D117" s="11">
        <f t="shared" si="9"/>
        <v>0</v>
      </c>
      <c r="E117" s="20">
        <f t="shared" si="10"/>
        <v>0</v>
      </c>
      <c r="F117" s="10">
        <f t="shared" si="15"/>
        <v>0</v>
      </c>
      <c r="G117" s="12">
        <f t="shared" si="11"/>
        <v>0</v>
      </c>
    </row>
    <row r="118" spans="1:7">
      <c r="A118" s="9" t="s">
        <v>17</v>
      </c>
      <c r="B118" s="10" t="s">
        <v>13</v>
      </c>
      <c r="C118" s="23">
        <v>56</v>
      </c>
      <c r="D118" s="11">
        <f t="shared" si="9"/>
        <v>0</v>
      </c>
      <c r="E118" s="20">
        <f t="shared" si="10"/>
        <v>0</v>
      </c>
      <c r="F118" s="10">
        <f t="shared" si="15"/>
        <v>0</v>
      </c>
      <c r="G118" s="12">
        <f t="shared" si="11"/>
        <v>0</v>
      </c>
    </row>
    <row r="119" spans="1:7">
      <c r="A119" s="9" t="s">
        <v>17</v>
      </c>
      <c r="B119" s="10" t="s">
        <v>14</v>
      </c>
      <c r="C119" s="23">
        <v>54</v>
      </c>
      <c r="D119" s="11">
        <f t="shared" si="9"/>
        <v>0</v>
      </c>
      <c r="E119" s="20">
        <f t="shared" si="10"/>
        <v>0</v>
      </c>
      <c r="F119" s="10">
        <f t="shared" si="15"/>
        <v>0</v>
      </c>
      <c r="G119" s="12">
        <f t="shared" si="11"/>
        <v>0</v>
      </c>
    </row>
    <row r="120" spans="1:7">
      <c r="A120" s="9" t="s">
        <v>17</v>
      </c>
      <c r="B120" s="10" t="s">
        <v>15</v>
      </c>
      <c r="C120" s="23">
        <v>58</v>
      </c>
      <c r="D120" s="11">
        <f t="shared" si="9"/>
        <v>0</v>
      </c>
      <c r="E120" s="20">
        <f t="shared" si="10"/>
        <v>0</v>
      </c>
      <c r="F120" s="10">
        <f t="shared" si="15"/>
        <v>0</v>
      </c>
      <c r="G120" s="12">
        <f t="shared" si="11"/>
        <v>0</v>
      </c>
    </row>
    <row r="121" spans="1:7">
      <c r="A121" s="9" t="s">
        <v>17</v>
      </c>
      <c r="B121" s="10" t="s">
        <v>16</v>
      </c>
      <c r="C121" s="23">
        <v>50</v>
      </c>
      <c r="D121" s="11">
        <f t="shared" si="9"/>
        <v>0</v>
      </c>
      <c r="E121" s="20">
        <f t="shared" si="10"/>
        <v>0</v>
      </c>
      <c r="F121" s="10">
        <f t="shared" si="15"/>
        <v>0</v>
      </c>
      <c r="G121" s="12">
        <f t="shared" si="11"/>
        <v>0</v>
      </c>
    </row>
    <row r="122" spans="1:7">
      <c r="A122" s="9" t="s">
        <v>17</v>
      </c>
      <c r="B122" s="10" t="s">
        <v>18</v>
      </c>
      <c r="C122" s="23">
        <v>5</v>
      </c>
      <c r="D122" s="11">
        <f t="shared" si="9"/>
        <v>1</v>
      </c>
      <c r="E122" s="20">
        <f t="shared" si="10"/>
        <v>5</v>
      </c>
      <c r="F122" s="10">
        <f t="shared" si="15"/>
        <v>0</v>
      </c>
      <c r="G122" s="12">
        <f t="shared" si="11"/>
        <v>0</v>
      </c>
    </row>
    <row r="123" spans="1:7">
      <c r="A123" s="9" t="s">
        <v>17</v>
      </c>
      <c r="B123" s="10" t="s">
        <v>19</v>
      </c>
      <c r="C123" s="23">
        <v>3</v>
      </c>
      <c r="D123" s="11">
        <f t="shared" si="9"/>
        <v>1</v>
      </c>
      <c r="E123" s="20">
        <f t="shared" si="10"/>
        <v>3</v>
      </c>
      <c r="F123" s="10">
        <f t="shared" si="15"/>
        <v>0</v>
      </c>
      <c r="G123" s="12">
        <f t="shared" si="11"/>
        <v>0</v>
      </c>
    </row>
    <row r="124" spans="1:7">
      <c r="A124" s="9" t="s">
        <v>17</v>
      </c>
      <c r="B124" s="10" t="s">
        <v>20</v>
      </c>
      <c r="C124" s="23">
        <v>7</v>
      </c>
      <c r="D124" s="11">
        <f t="shared" si="9"/>
        <v>1</v>
      </c>
      <c r="E124" s="20">
        <f t="shared" si="10"/>
        <v>7</v>
      </c>
      <c r="F124" s="10">
        <f t="shared" si="15"/>
        <v>0</v>
      </c>
      <c r="G124" s="12">
        <f t="shared" si="11"/>
        <v>0</v>
      </c>
    </row>
    <row r="125" spans="1:7">
      <c r="A125" s="9" t="s">
        <v>17</v>
      </c>
      <c r="B125" s="10" t="s">
        <v>21</v>
      </c>
      <c r="C125" s="23">
        <v>3</v>
      </c>
      <c r="D125" s="11">
        <f t="shared" si="9"/>
        <v>1</v>
      </c>
      <c r="E125" s="20">
        <f t="shared" si="10"/>
        <v>3</v>
      </c>
      <c r="F125" s="10">
        <f t="shared" si="15"/>
        <v>0</v>
      </c>
      <c r="G125" s="12">
        <f t="shared" si="11"/>
        <v>0</v>
      </c>
    </row>
    <row r="126" spans="1:7">
      <c r="A126" s="9" t="s">
        <v>17</v>
      </c>
      <c r="B126" s="10" t="s">
        <v>22</v>
      </c>
      <c r="C126" s="23">
        <v>9</v>
      </c>
      <c r="D126" s="11">
        <f t="shared" si="9"/>
        <v>1</v>
      </c>
      <c r="E126" s="20">
        <f t="shared" si="10"/>
        <v>9</v>
      </c>
      <c r="F126" s="10">
        <f t="shared" si="15"/>
        <v>0</v>
      </c>
      <c r="G126" s="12">
        <f t="shared" si="11"/>
        <v>0</v>
      </c>
    </row>
    <row r="127" spans="1:7">
      <c r="A127" s="9" t="s">
        <v>17</v>
      </c>
      <c r="B127" s="10" t="s">
        <v>23</v>
      </c>
      <c r="C127" s="23">
        <v>9</v>
      </c>
      <c r="D127" s="11">
        <f t="shared" si="9"/>
        <v>1</v>
      </c>
      <c r="E127" s="20">
        <f t="shared" si="10"/>
        <v>9</v>
      </c>
      <c r="F127" s="10">
        <f t="shared" si="15"/>
        <v>0</v>
      </c>
      <c r="G127" s="12">
        <f t="shared" si="11"/>
        <v>0</v>
      </c>
    </row>
    <row r="128" spans="1:7">
      <c r="A128" s="3" t="s">
        <v>18</v>
      </c>
      <c r="B128" s="4" t="s">
        <v>9</v>
      </c>
      <c r="C128" s="22">
        <v>68</v>
      </c>
      <c r="D128" s="5">
        <f t="shared" si="9"/>
        <v>0</v>
      </c>
      <c r="E128" s="19">
        <f t="shared" si="10"/>
        <v>0</v>
      </c>
      <c r="F128" s="4">
        <f t="shared" ref="F128:F141" si="16">nodeJ</f>
        <v>0</v>
      </c>
      <c r="G128" s="6">
        <f t="shared" si="11"/>
        <v>0</v>
      </c>
    </row>
    <row r="129" spans="1:7">
      <c r="A129" s="9" t="s">
        <v>18</v>
      </c>
      <c r="B129" s="10" t="s">
        <v>10</v>
      </c>
      <c r="C129" s="23">
        <v>67</v>
      </c>
      <c r="D129" s="11">
        <f t="shared" si="9"/>
        <v>0</v>
      </c>
      <c r="E129" s="20">
        <f t="shared" si="10"/>
        <v>0</v>
      </c>
      <c r="F129" s="10">
        <f t="shared" si="16"/>
        <v>0</v>
      </c>
      <c r="G129" s="12">
        <f t="shared" si="11"/>
        <v>0</v>
      </c>
    </row>
    <row r="130" spans="1:7">
      <c r="A130" s="9" t="s">
        <v>18</v>
      </c>
      <c r="B130" s="10" t="s">
        <v>11</v>
      </c>
      <c r="C130" s="23">
        <v>64</v>
      </c>
      <c r="D130" s="11">
        <f t="shared" si="9"/>
        <v>0</v>
      </c>
      <c r="E130" s="20">
        <f t="shared" si="10"/>
        <v>0</v>
      </c>
      <c r="F130" s="10">
        <f t="shared" si="16"/>
        <v>0</v>
      </c>
      <c r="G130" s="12">
        <f t="shared" si="11"/>
        <v>0</v>
      </c>
    </row>
    <row r="131" spans="1:7">
      <c r="A131" s="9" t="s">
        <v>18</v>
      </c>
      <c r="B131" s="10" t="s">
        <v>12</v>
      </c>
      <c r="C131" s="23">
        <v>68</v>
      </c>
      <c r="D131" s="11">
        <f t="shared" ref="D131:D194" si="17">IF(C131&lt;=10,1,0)</f>
        <v>0</v>
      </c>
      <c r="E131" s="20">
        <f t="shared" ref="E131:E194" si="18">C131*D131</f>
        <v>0</v>
      </c>
      <c r="F131" s="10">
        <f t="shared" si="16"/>
        <v>0</v>
      </c>
      <c r="G131" s="12">
        <f t="shared" ref="G131:G194" si="19">E131*F131</f>
        <v>0</v>
      </c>
    </row>
    <row r="132" spans="1:7">
      <c r="A132" s="9" t="s">
        <v>18</v>
      </c>
      <c r="B132" s="10" t="s">
        <v>13</v>
      </c>
      <c r="C132" s="23">
        <v>61</v>
      </c>
      <c r="D132" s="11">
        <f t="shared" si="17"/>
        <v>0</v>
      </c>
      <c r="E132" s="20">
        <f t="shared" si="18"/>
        <v>0</v>
      </c>
      <c r="F132" s="10">
        <f t="shared" si="16"/>
        <v>0</v>
      </c>
      <c r="G132" s="12">
        <f t="shared" si="19"/>
        <v>0</v>
      </c>
    </row>
    <row r="133" spans="1:7">
      <c r="A133" s="9" t="s">
        <v>18</v>
      </c>
      <c r="B133" s="10" t="s">
        <v>14</v>
      </c>
      <c r="C133" s="23">
        <v>59</v>
      </c>
      <c r="D133" s="11">
        <f t="shared" si="17"/>
        <v>0</v>
      </c>
      <c r="E133" s="20">
        <f t="shared" si="18"/>
        <v>0</v>
      </c>
      <c r="F133" s="10">
        <f t="shared" si="16"/>
        <v>0</v>
      </c>
      <c r="G133" s="12">
        <f t="shared" si="19"/>
        <v>0</v>
      </c>
    </row>
    <row r="134" spans="1:7">
      <c r="A134" s="9" t="s">
        <v>18</v>
      </c>
      <c r="B134" s="10" t="s">
        <v>15</v>
      </c>
      <c r="C134" s="23">
        <v>63</v>
      </c>
      <c r="D134" s="11">
        <f t="shared" si="17"/>
        <v>0</v>
      </c>
      <c r="E134" s="20">
        <f t="shared" si="18"/>
        <v>0</v>
      </c>
      <c r="F134" s="10">
        <f t="shared" si="16"/>
        <v>0</v>
      </c>
      <c r="G134" s="12">
        <f t="shared" si="19"/>
        <v>0</v>
      </c>
    </row>
    <row r="135" spans="1:7">
      <c r="A135" s="9" t="s">
        <v>18</v>
      </c>
      <c r="B135" s="10" t="s">
        <v>16</v>
      </c>
      <c r="C135" s="23">
        <v>55</v>
      </c>
      <c r="D135" s="11">
        <f t="shared" si="17"/>
        <v>0</v>
      </c>
      <c r="E135" s="20">
        <f t="shared" si="18"/>
        <v>0</v>
      </c>
      <c r="F135" s="10">
        <f t="shared" si="16"/>
        <v>0</v>
      </c>
      <c r="G135" s="12">
        <f t="shared" si="19"/>
        <v>0</v>
      </c>
    </row>
    <row r="136" spans="1:7">
      <c r="A136" s="9" t="s">
        <v>18</v>
      </c>
      <c r="B136" s="10" t="s">
        <v>17</v>
      </c>
      <c r="C136" s="23">
        <v>5</v>
      </c>
      <c r="D136" s="11">
        <f t="shared" si="17"/>
        <v>1</v>
      </c>
      <c r="E136" s="20">
        <f t="shared" si="18"/>
        <v>5</v>
      </c>
      <c r="F136" s="10">
        <f t="shared" si="16"/>
        <v>0</v>
      </c>
      <c r="G136" s="12">
        <f t="shared" si="19"/>
        <v>0</v>
      </c>
    </row>
    <row r="137" spans="1:7">
      <c r="A137" s="9" t="s">
        <v>18</v>
      </c>
      <c r="B137" s="10" t="s">
        <v>19</v>
      </c>
      <c r="C137" s="23">
        <v>8</v>
      </c>
      <c r="D137" s="11">
        <f t="shared" si="17"/>
        <v>1</v>
      </c>
      <c r="E137" s="20">
        <f t="shared" si="18"/>
        <v>8</v>
      </c>
      <c r="F137" s="10">
        <f t="shared" si="16"/>
        <v>0</v>
      </c>
      <c r="G137" s="12">
        <f t="shared" si="19"/>
        <v>0</v>
      </c>
    </row>
    <row r="138" spans="1:7">
      <c r="A138" s="9" t="s">
        <v>18</v>
      </c>
      <c r="B138" s="10" t="s">
        <v>20</v>
      </c>
      <c r="C138" s="23">
        <v>2</v>
      </c>
      <c r="D138" s="11">
        <f t="shared" si="17"/>
        <v>1</v>
      </c>
      <c r="E138" s="20">
        <f t="shared" si="18"/>
        <v>2</v>
      </c>
      <c r="F138" s="10">
        <f t="shared" si="16"/>
        <v>0</v>
      </c>
      <c r="G138" s="12">
        <f t="shared" si="19"/>
        <v>0</v>
      </c>
    </row>
    <row r="139" spans="1:7">
      <c r="A139" s="9" t="s">
        <v>18</v>
      </c>
      <c r="B139" s="10" t="s">
        <v>21</v>
      </c>
      <c r="C139" s="23">
        <v>6</v>
      </c>
      <c r="D139" s="11">
        <f t="shared" si="17"/>
        <v>1</v>
      </c>
      <c r="E139" s="20">
        <f t="shared" si="18"/>
        <v>6</v>
      </c>
      <c r="F139" s="10">
        <f t="shared" si="16"/>
        <v>0</v>
      </c>
      <c r="G139" s="12">
        <f t="shared" si="19"/>
        <v>0</v>
      </c>
    </row>
    <row r="140" spans="1:7">
      <c r="A140" s="9" t="s">
        <v>18</v>
      </c>
      <c r="B140" s="10" t="s">
        <v>22</v>
      </c>
      <c r="C140" s="23">
        <v>4</v>
      </c>
      <c r="D140" s="11">
        <f t="shared" si="17"/>
        <v>1</v>
      </c>
      <c r="E140" s="20">
        <f t="shared" si="18"/>
        <v>4</v>
      </c>
      <c r="F140" s="10">
        <f t="shared" si="16"/>
        <v>0</v>
      </c>
      <c r="G140" s="12">
        <f t="shared" si="19"/>
        <v>0</v>
      </c>
    </row>
    <row r="141" spans="1:7">
      <c r="A141" s="9" t="s">
        <v>18</v>
      </c>
      <c r="B141" s="10" t="s">
        <v>23</v>
      </c>
      <c r="C141" s="23">
        <v>7</v>
      </c>
      <c r="D141" s="11">
        <f t="shared" si="17"/>
        <v>1</v>
      </c>
      <c r="E141" s="20">
        <f t="shared" si="18"/>
        <v>7</v>
      </c>
      <c r="F141" s="10">
        <f t="shared" si="16"/>
        <v>0</v>
      </c>
      <c r="G141" s="12">
        <f t="shared" si="19"/>
        <v>0</v>
      </c>
    </row>
    <row r="142" spans="1:7">
      <c r="A142" s="3" t="s">
        <v>19</v>
      </c>
      <c r="B142" s="4" t="s">
        <v>9</v>
      </c>
      <c r="C142" s="22">
        <v>66</v>
      </c>
      <c r="D142" s="5">
        <f t="shared" si="17"/>
        <v>0</v>
      </c>
      <c r="E142" s="19">
        <f t="shared" si="18"/>
        <v>0</v>
      </c>
      <c r="F142" s="4">
        <f t="shared" ref="F142:F155" si="20">nodeK</f>
        <v>0</v>
      </c>
      <c r="G142" s="6">
        <f t="shared" si="19"/>
        <v>0</v>
      </c>
    </row>
    <row r="143" spans="1:7">
      <c r="A143" s="9" t="s">
        <v>19</v>
      </c>
      <c r="B143" s="10" t="s">
        <v>10</v>
      </c>
      <c r="C143" s="23">
        <v>65</v>
      </c>
      <c r="D143" s="11">
        <f t="shared" si="17"/>
        <v>0</v>
      </c>
      <c r="E143" s="20">
        <f t="shared" si="18"/>
        <v>0</v>
      </c>
      <c r="F143" s="10">
        <f t="shared" si="20"/>
        <v>0</v>
      </c>
      <c r="G143" s="12">
        <f t="shared" si="19"/>
        <v>0</v>
      </c>
    </row>
    <row r="144" spans="1:7">
      <c r="A144" s="9" t="s">
        <v>19</v>
      </c>
      <c r="B144" s="10" t="s">
        <v>11</v>
      </c>
      <c r="C144" s="23">
        <v>62</v>
      </c>
      <c r="D144" s="11">
        <f t="shared" si="17"/>
        <v>0</v>
      </c>
      <c r="E144" s="20">
        <f t="shared" si="18"/>
        <v>0</v>
      </c>
      <c r="F144" s="10">
        <f t="shared" si="20"/>
        <v>0</v>
      </c>
      <c r="G144" s="12">
        <f t="shared" si="19"/>
        <v>0</v>
      </c>
    </row>
    <row r="145" spans="1:7">
      <c r="A145" s="9" t="s">
        <v>19</v>
      </c>
      <c r="B145" s="10" t="s">
        <v>12</v>
      </c>
      <c r="C145" s="23">
        <v>66</v>
      </c>
      <c r="D145" s="11">
        <f t="shared" si="17"/>
        <v>0</v>
      </c>
      <c r="E145" s="20">
        <f t="shared" si="18"/>
        <v>0</v>
      </c>
      <c r="F145" s="10">
        <f t="shared" si="20"/>
        <v>0</v>
      </c>
      <c r="G145" s="12">
        <f t="shared" si="19"/>
        <v>0</v>
      </c>
    </row>
    <row r="146" spans="1:7">
      <c r="A146" s="9" t="s">
        <v>19</v>
      </c>
      <c r="B146" s="10" t="s">
        <v>13</v>
      </c>
      <c r="C146" s="23">
        <v>59</v>
      </c>
      <c r="D146" s="11">
        <f t="shared" si="17"/>
        <v>0</v>
      </c>
      <c r="E146" s="20">
        <f t="shared" si="18"/>
        <v>0</v>
      </c>
      <c r="F146" s="10">
        <f t="shared" si="20"/>
        <v>0</v>
      </c>
      <c r="G146" s="12">
        <f t="shared" si="19"/>
        <v>0</v>
      </c>
    </row>
    <row r="147" spans="1:7">
      <c r="A147" s="9" t="s">
        <v>19</v>
      </c>
      <c r="B147" s="10" t="s">
        <v>14</v>
      </c>
      <c r="C147" s="23">
        <v>57</v>
      </c>
      <c r="D147" s="11">
        <f t="shared" si="17"/>
        <v>0</v>
      </c>
      <c r="E147" s="20">
        <f t="shared" si="18"/>
        <v>0</v>
      </c>
      <c r="F147" s="10">
        <f t="shared" si="20"/>
        <v>0</v>
      </c>
      <c r="G147" s="12">
        <f t="shared" si="19"/>
        <v>0</v>
      </c>
    </row>
    <row r="148" spans="1:7">
      <c r="A148" s="9" t="s">
        <v>19</v>
      </c>
      <c r="B148" s="10" t="s">
        <v>15</v>
      </c>
      <c r="C148" s="23">
        <v>61</v>
      </c>
      <c r="D148" s="11">
        <f t="shared" si="17"/>
        <v>0</v>
      </c>
      <c r="E148" s="20">
        <f t="shared" si="18"/>
        <v>0</v>
      </c>
      <c r="F148" s="10">
        <f t="shared" si="20"/>
        <v>0</v>
      </c>
      <c r="G148" s="12">
        <f t="shared" si="19"/>
        <v>0</v>
      </c>
    </row>
    <row r="149" spans="1:7">
      <c r="A149" s="9" t="s">
        <v>19</v>
      </c>
      <c r="B149" s="10" t="s">
        <v>16</v>
      </c>
      <c r="C149" s="23">
        <v>53</v>
      </c>
      <c r="D149" s="11">
        <f t="shared" si="17"/>
        <v>0</v>
      </c>
      <c r="E149" s="20">
        <f t="shared" si="18"/>
        <v>0</v>
      </c>
      <c r="F149" s="10">
        <f t="shared" si="20"/>
        <v>0</v>
      </c>
      <c r="G149" s="12">
        <f t="shared" si="19"/>
        <v>0</v>
      </c>
    </row>
    <row r="150" spans="1:7">
      <c r="A150" s="9" t="s">
        <v>19</v>
      </c>
      <c r="B150" s="10" t="s">
        <v>17</v>
      </c>
      <c r="C150" s="23">
        <v>3</v>
      </c>
      <c r="D150" s="11">
        <f t="shared" si="17"/>
        <v>1</v>
      </c>
      <c r="E150" s="20">
        <f t="shared" si="18"/>
        <v>3</v>
      </c>
      <c r="F150" s="10">
        <f t="shared" si="20"/>
        <v>0</v>
      </c>
      <c r="G150" s="12">
        <f t="shared" si="19"/>
        <v>0</v>
      </c>
    </row>
    <row r="151" spans="1:7">
      <c r="A151" s="9" t="s">
        <v>19</v>
      </c>
      <c r="B151" s="10" t="s">
        <v>18</v>
      </c>
      <c r="C151" s="23">
        <v>8</v>
      </c>
      <c r="D151" s="11">
        <f t="shared" si="17"/>
        <v>1</v>
      </c>
      <c r="E151" s="20">
        <f t="shared" si="18"/>
        <v>8</v>
      </c>
      <c r="F151" s="10">
        <f t="shared" si="20"/>
        <v>0</v>
      </c>
      <c r="G151" s="12">
        <f t="shared" si="19"/>
        <v>0</v>
      </c>
    </row>
    <row r="152" spans="1:7">
      <c r="A152" s="9" t="s">
        <v>19</v>
      </c>
      <c r="B152" s="10" t="s">
        <v>20</v>
      </c>
      <c r="C152" s="23">
        <v>10</v>
      </c>
      <c r="D152" s="11">
        <f t="shared" si="17"/>
        <v>1</v>
      </c>
      <c r="E152" s="20">
        <f t="shared" si="18"/>
        <v>10</v>
      </c>
      <c r="F152" s="10">
        <f t="shared" si="20"/>
        <v>0</v>
      </c>
      <c r="G152" s="12">
        <f t="shared" si="19"/>
        <v>0</v>
      </c>
    </row>
    <row r="153" spans="1:7">
      <c r="A153" s="9" t="s">
        <v>19</v>
      </c>
      <c r="B153" s="10" t="s">
        <v>21</v>
      </c>
      <c r="C153" s="23">
        <v>6</v>
      </c>
      <c r="D153" s="11">
        <f t="shared" si="17"/>
        <v>1</v>
      </c>
      <c r="E153" s="20">
        <f t="shared" si="18"/>
        <v>6</v>
      </c>
      <c r="F153" s="10">
        <f t="shared" si="20"/>
        <v>0</v>
      </c>
      <c r="G153" s="12">
        <f t="shared" si="19"/>
        <v>0</v>
      </c>
    </row>
    <row r="154" spans="1:7">
      <c r="A154" s="9" t="s">
        <v>19</v>
      </c>
      <c r="B154" s="10" t="s">
        <v>22</v>
      </c>
      <c r="C154" s="23">
        <v>9</v>
      </c>
      <c r="D154" s="11">
        <f t="shared" si="17"/>
        <v>1</v>
      </c>
      <c r="E154" s="20">
        <f t="shared" si="18"/>
        <v>9</v>
      </c>
      <c r="F154" s="10">
        <f t="shared" si="20"/>
        <v>0</v>
      </c>
      <c r="G154" s="12">
        <f t="shared" si="19"/>
        <v>0</v>
      </c>
    </row>
    <row r="155" spans="1:7">
      <c r="A155" s="9" t="s">
        <v>19</v>
      </c>
      <c r="B155" s="10" t="s">
        <v>23</v>
      </c>
      <c r="C155" s="23">
        <v>6</v>
      </c>
      <c r="D155" s="11">
        <f t="shared" si="17"/>
        <v>1</v>
      </c>
      <c r="E155" s="20">
        <f t="shared" si="18"/>
        <v>6</v>
      </c>
      <c r="F155" s="10">
        <f t="shared" si="20"/>
        <v>0</v>
      </c>
      <c r="G155" s="12">
        <f t="shared" si="19"/>
        <v>0</v>
      </c>
    </row>
    <row r="156" spans="1:7">
      <c r="A156" s="3" t="s">
        <v>20</v>
      </c>
      <c r="B156" s="4" t="s">
        <v>9</v>
      </c>
      <c r="C156" s="22">
        <v>70</v>
      </c>
      <c r="D156" s="5">
        <f t="shared" si="17"/>
        <v>0</v>
      </c>
      <c r="E156" s="19">
        <f t="shared" si="18"/>
        <v>0</v>
      </c>
      <c r="F156" s="4">
        <f t="shared" ref="F156:F169" si="21">nodeL</f>
        <v>0</v>
      </c>
      <c r="G156" s="6">
        <f t="shared" si="19"/>
        <v>0</v>
      </c>
    </row>
    <row r="157" spans="1:7">
      <c r="A157" s="9" t="s">
        <v>20</v>
      </c>
      <c r="B157" s="10" t="s">
        <v>10</v>
      </c>
      <c r="C157" s="23">
        <v>69</v>
      </c>
      <c r="D157" s="11">
        <f t="shared" si="17"/>
        <v>0</v>
      </c>
      <c r="E157" s="20">
        <f t="shared" si="18"/>
        <v>0</v>
      </c>
      <c r="F157" s="10">
        <f t="shared" si="21"/>
        <v>0</v>
      </c>
      <c r="G157" s="12">
        <f t="shared" si="19"/>
        <v>0</v>
      </c>
    </row>
    <row r="158" spans="1:7">
      <c r="A158" s="9" t="s">
        <v>20</v>
      </c>
      <c r="B158" s="10" t="s">
        <v>11</v>
      </c>
      <c r="C158" s="23">
        <v>66</v>
      </c>
      <c r="D158" s="11">
        <f t="shared" si="17"/>
        <v>0</v>
      </c>
      <c r="E158" s="20">
        <f t="shared" si="18"/>
        <v>0</v>
      </c>
      <c r="F158" s="10">
        <f t="shared" si="21"/>
        <v>0</v>
      </c>
      <c r="G158" s="12">
        <f t="shared" si="19"/>
        <v>0</v>
      </c>
    </row>
    <row r="159" spans="1:7">
      <c r="A159" s="9" t="s">
        <v>20</v>
      </c>
      <c r="B159" s="10" t="s">
        <v>12</v>
      </c>
      <c r="C159" s="23">
        <v>70</v>
      </c>
      <c r="D159" s="11">
        <f t="shared" si="17"/>
        <v>0</v>
      </c>
      <c r="E159" s="20">
        <f t="shared" si="18"/>
        <v>0</v>
      </c>
      <c r="F159" s="10">
        <f t="shared" si="21"/>
        <v>0</v>
      </c>
      <c r="G159" s="12">
        <f t="shared" si="19"/>
        <v>0</v>
      </c>
    </row>
    <row r="160" spans="1:7">
      <c r="A160" s="9" t="s">
        <v>20</v>
      </c>
      <c r="B160" s="10" t="s">
        <v>13</v>
      </c>
      <c r="C160" s="23">
        <v>63</v>
      </c>
      <c r="D160" s="11">
        <f t="shared" si="17"/>
        <v>0</v>
      </c>
      <c r="E160" s="20">
        <f t="shared" si="18"/>
        <v>0</v>
      </c>
      <c r="F160" s="10">
        <f t="shared" si="21"/>
        <v>0</v>
      </c>
      <c r="G160" s="12">
        <f t="shared" si="19"/>
        <v>0</v>
      </c>
    </row>
    <row r="161" spans="1:7">
      <c r="A161" s="9" t="s">
        <v>20</v>
      </c>
      <c r="B161" s="10" t="s">
        <v>14</v>
      </c>
      <c r="C161" s="23">
        <v>61</v>
      </c>
      <c r="D161" s="11">
        <f t="shared" si="17"/>
        <v>0</v>
      </c>
      <c r="E161" s="20">
        <f t="shared" si="18"/>
        <v>0</v>
      </c>
      <c r="F161" s="10">
        <f t="shared" si="21"/>
        <v>0</v>
      </c>
      <c r="G161" s="12">
        <f t="shared" si="19"/>
        <v>0</v>
      </c>
    </row>
    <row r="162" spans="1:7">
      <c r="A162" s="9" t="s">
        <v>20</v>
      </c>
      <c r="B162" s="10" t="s">
        <v>15</v>
      </c>
      <c r="C162" s="23">
        <v>65</v>
      </c>
      <c r="D162" s="11">
        <f t="shared" si="17"/>
        <v>0</v>
      </c>
      <c r="E162" s="20">
        <f t="shared" si="18"/>
        <v>0</v>
      </c>
      <c r="F162" s="10">
        <f t="shared" si="21"/>
        <v>0</v>
      </c>
      <c r="G162" s="12">
        <f t="shared" si="19"/>
        <v>0</v>
      </c>
    </row>
    <row r="163" spans="1:7">
      <c r="A163" s="9" t="s">
        <v>20</v>
      </c>
      <c r="B163" s="10" t="s">
        <v>16</v>
      </c>
      <c r="C163" s="23">
        <v>57</v>
      </c>
      <c r="D163" s="11">
        <f t="shared" si="17"/>
        <v>0</v>
      </c>
      <c r="E163" s="20">
        <f t="shared" si="18"/>
        <v>0</v>
      </c>
      <c r="F163" s="10">
        <f t="shared" si="21"/>
        <v>0</v>
      </c>
      <c r="G163" s="12">
        <f t="shared" si="19"/>
        <v>0</v>
      </c>
    </row>
    <row r="164" spans="1:7">
      <c r="A164" s="9" t="s">
        <v>20</v>
      </c>
      <c r="B164" s="10" t="s">
        <v>17</v>
      </c>
      <c r="C164" s="23">
        <v>7</v>
      </c>
      <c r="D164" s="11">
        <f t="shared" si="17"/>
        <v>1</v>
      </c>
      <c r="E164" s="20">
        <f t="shared" si="18"/>
        <v>7</v>
      </c>
      <c r="F164" s="10">
        <f t="shared" si="21"/>
        <v>0</v>
      </c>
      <c r="G164" s="12">
        <f t="shared" si="19"/>
        <v>0</v>
      </c>
    </row>
    <row r="165" spans="1:7">
      <c r="A165" s="9" t="s">
        <v>20</v>
      </c>
      <c r="B165" s="10" t="s">
        <v>18</v>
      </c>
      <c r="C165" s="23">
        <v>2</v>
      </c>
      <c r="D165" s="11">
        <f t="shared" si="17"/>
        <v>1</v>
      </c>
      <c r="E165" s="20">
        <f t="shared" si="18"/>
        <v>2</v>
      </c>
      <c r="F165" s="10">
        <f t="shared" si="21"/>
        <v>0</v>
      </c>
      <c r="G165" s="12">
        <f t="shared" si="19"/>
        <v>0</v>
      </c>
    </row>
    <row r="166" spans="1:7">
      <c r="A166" s="9" t="s">
        <v>20</v>
      </c>
      <c r="B166" s="10" t="s">
        <v>19</v>
      </c>
      <c r="C166" s="23">
        <v>10</v>
      </c>
      <c r="D166" s="11">
        <f t="shared" si="17"/>
        <v>1</v>
      </c>
      <c r="E166" s="20">
        <f t="shared" si="18"/>
        <v>10</v>
      </c>
      <c r="F166" s="10">
        <f t="shared" si="21"/>
        <v>0</v>
      </c>
      <c r="G166" s="12">
        <f t="shared" si="19"/>
        <v>0</v>
      </c>
    </row>
    <row r="167" spans="1:7">
      <c r="A167" s="9" t="s">
        <v>20</v>
      </c>
      <c r="B167" s="10" t="s">
        <v>21</v>
      </c>
      <c r="C167" s="23">
        <v>4</v>
      </c>
      <c r="D167" s="11">
        <f t="shared" si="17"/>
        <v>1</v>
      </c>
      <c r="E167" s="20">
        <f t="shared" si="18"/>
        <v>4</v>
      </c>
      <c r="F167" s="10">
        <f t="shared" si="21"/>
        <v>0</v>
      </c>
      <c r="G167" s="12">
        <f t="shared" si="19"/>
        <v>0</v>
      </c>
    </row>
    <row r="168" spans="1:7">
      <c r="A168" s="9" t="s">
        <v>20</v>
      </c>
      <c r="B168" s="10" t="s">
        <v>22</v>
      </c>
      <c r="C168" s="23">
        <v>6</v>
      </c>
      <c r="D168" s="11">
        <f t="shared" si="17"/>
        <v>1</v>
      </c>
      <c r="E168" s="20">
        <f t="shared" si="18"/>
        <v>6</v>
      </c>
      <c r="F168" s="10">
        <f t="shared" si="21"/>
        <v>0</v>
      </c>
      <c r="G168" s="12">
        <f t="shared" si="19"/>
        <v>0</v>
      </c>
    </row>
    <row r="169" spans="1:7">
      <c r="A169" s="9" t="s">
        <v>20</v>
      </c>
      <c r="B169" s="10" t="s">
        <v>23</v>
      </c>
      <c r="C169" s="23">
        <v>5</v>
      </c>
      <c r="D169" s="11">
        <f t="shared" si="17"/>
        <v>1</v>
      </c>
      <c r="E169" s="20">
        <f t="shared" si="18"/>
        <v>5</v>
      </c>
      <c r="F169" s="10">
        <f t="shared" si="21"/>
        <v>0</v>
      </c>
      <c r="G169" s="12">
        <f t="shared" si="19"/>
        <v>0</v>
      </c>
    </row>
    <row r="170" spans="1:7">
      <c r="A170" s="3" t="s">
        <v>21</v>
      </c>
      <c r="B170" s="4" t="s">
        <v>9</v>
      </c>
      <c r="C170" s="22">
        <v>68</v>
      </c>
      <c r="D170" s="5">
        <f t="shared" si="17"/>
        <v>0</v>
      </c>
      <c r="E170" s="19">
        <f t="shared" si="18"/>
        <v>0</v>
      </c>
      <c r="F170" s="4">
        <f t="shared" ref="F170:F183" si="22">nodeM</f>
        <v>0</v>
      </c>
      <c r="G170" s="6">
        <f t="shared" si="19"/>
        <v>0</v>
      </c>
    </row>
    <row r="171" spans="1:7">
      <c r="A171" s="9" t="s">
        <v>21</v>
      </c>
      <c r="B171" s="10" t="s">
        <v>10</v>
      </c>
      <c r="C171" s="23">
        <v>65</v>
      </c>
      <c r="D171" s="11">
        <f t="shared" si="17"/>
        <v>0</v>
      </c>
      <c r="E171" s="20">
        <f t="shared" si="18"/>
        <v>0</v>
      </c>
      <c r="F171" s="10">
        <f t="shared" si="22"/>
        <v>0</v>
      </c>
      <c r="G171" s="12">
        <f t="shared" si="19"/>
        <v>0</v>
      </c>
    </row>
    <row r="172" spans="1:7">
      <c r="A172" s="9" t="s">
        <v>21</v>
      </c>
      <c r="B172" s="10" t="s">
        <v>11</v>
      </c>
      <c r="C172" s="23">
        <v>62</v>
      </c>
      <c r="D172" s="11">
        <f t="shared" si="17"/>
        <v>0</v>
      </c>
      <c r="E172" s="20">
        <f t="shared" si="18"/>
        <v>0</v>
      </c>
      <c r="F172" s="10">
        <f t="shared" si="22"/>
        <v>0</v>
      </c>
      <c r="G172" s="12">
        <f t="shared" si="19"/>
        <v>0</v>
      </c>
    </row>
    <row r="173" spans="1:7">
      <c r="A173" s="9" t="s">
        <v>21</v>
      </c>
      <c r="B173" s="10" t="s">
        <v>12</v>
      </c>
      <c r="C173" s="23">
        <v>66</v>
      </c>
      <c r="D173" s="11">
        <f t="shared" si="17"/>
        <v>0</v>
      </c>
      <c r="E173" s="20">
        <f t="shared" si="18"/>
        <v>0</v>
      </c>
      <c r="F173" s="10">
        <f t="shared" si="22"/>
        <v>0</v>
      </c>
      <c r="G173" s="12">
        <f t="shared" si="19"/>
        <v>0</v>
      </c>
    </row>
    <row r="174" spans="1:7">
      <c r="A174" s="9" t="s">
        <v>21</v>
      </c>
      <c r="B174" s="10" t="s">
        <v>13</v>
      </c>
      <c r="C174" s="23">
        <v>59</v>
      </c>
      <c r="D174" s="11">
        <f t="shared" si="17"/>
        <v>0</v>
      </c>
      <c r="E174" s="20">
        <f t="shared" si="18"/>
        <v>0</v>
      </c>
      <c r="F174" s="10">
        <f t="shared" si="22"/>
        <v>0</v>
      </c>
      <c r="G174" s="12">
        <f t="shared" si="19"/>
        <v>0</v>
      </c>
    </row>
    <row r="175" spans="1:7">
      <c r="A175" s="9" t="s">
        <v>21</v>
      </c>
      <c r="B175" s="10" t="s">
        <v>14</v>
      </c>
      <c r="C175" s="23">
        <v>57</v>
      </c>
      <c r="D175" s="11">
        <f t="shared" si="17"/>
        <v>0</v>
      </c>
      <c r="E175" s="20">
        <f t="shared" si="18"/>
        <v>0</v>
      </c>
      <c r="F175" s="10">
        <f t="shared" si="22"/>
        <v>0</v>
      </c>
      <c r="G175" s="12">
        <f t="shared" si="19"/>
        <v>0</v>
      </c>
    </row>
    <row r="176" spans="1:7">
      <c r="A176" s="9" t="s">
        <v>21</v>
      </c>
      <c r="B176" s="10" t="s">
        <v>15</v>
      </c>
      <c r="C176" s="23">
        <v>61</v>
      </c>
      <c r="D176" s="11">
        <f t="shared" si="17"/>
        <v>0</v>
      </c>
      <c r="E176" s="20">
        <f t="shared" si="18"/>
        <v>0</v>
      </c>
      <c r="F176" s="10">
        <f t="shared" si="22"/>
        <v>0</v>
      </c>
      <c r="G176" s="12">
        <f t="shared" si="19"/>
        <v>0</v>
      </c>
    </row>
    <row r="177" spans="1:7">
      <c r="A177" s="9" t="s">
        <v>21</v>
      </c>
      <c r="B177" s="10" t="s">
        <v>16</v>
      </c>
      <c r="C177" s="23">
        <v>53</v>
      </c>
      <c r="D177" s="11">
        <f t="shared" si="17"/>
        <v>0</v>
      </c>
      <c r="E177" s="20">
        <f t="shared" si="18"/>
        <v>0</v>
      </c>
      <c r="F177" s="10">
        <f t="shared" si="22"/>
        <v>0</v>
      </c>
      <c r="G177" s="12">
        <f t="shared" si="19"/>
        <v>0</v>
      </c>
    </row>
    <row r="178" spans="1:7">
      <c r="A178" s="9" t="s">
        <v>21</v>
      </c>
      <c r="B178" s="10" t="s">
        <v>17</v>
      </c>
      <c r="C178" s="23">
        <v>3</v>
      </c>
      <c r="D178" s="11">
        <f t="shared" si="17"/>
        <v>1</v>
      </c>
      <c r="E178" s="20">
        <f t="shared" si="18"/>
        <v>3</v>
      </c>
      <c r="F178" s="10">
        <f t="shared" si="22"/>
        <v>0</v>
      </c>
      <c r="G178" s="12">
        <f t="shared" si="19"/>
        <v>0</v>
      </c>
    </row>
    <row r="179" spans="1:7">
      <c r="A179" s="9" t="s">
        <v>21</v>
      </c>
      <c r="B179" s="10" t="s">
        <v>18</v>
      </c>
      <c r="C179" s="23">
        <v>6</v>
      </c>
      <c r="D179" s="11">
        <f t="shared" si="17"/>
        <v>1</v>
      </c>
      <c r="E179" s="20">
        <f t="shared" si="18"/>
        <v>6</v>
      </c>
      <c r="F179" s="10">
        <f t="shared" si="22"/>
        <v>0</v>
      </c>
      <c r="G179" s="12">
        <f t="shared" si="19"/>
        <v>0</v>
      </c>
    </row>
    <row r="180" spans="1:7">
      <c r="A180" s="9" t="s">
        <v>21</v>
      </c>
      <c r="B180" s="10" t="s">
        <v>19</v>
      </c>
      <c r="C180" s="23">
        <v>6</v>
      </c>
      <c r="D180" s="11">
        <f t="shared" si="17"/>
        <v>1</v>
      </c>
      <c r="E180" s="20">
        <f t="shared" si="18"/>
        <v>6</v>
      </c>
      <c r="F180" s="10">
        <f t="shared" si="22"/>
        <v>0</v>
      </c>
      <c r="G180" s="12">
        <f t="shared" si="19"/>
        <v>0</v>
      </c>
    </row>
    <row r="181" spans="1:7">
      <c r="A181" s="9" t="s">
        <v>21</v>
      </c>
      <c r="B181" s="10" t="s">
        <v>20</v>
      </c>
      <c r="C181" s="23">
        <v>4</v>
      </c>
      <c r="D181" s="11">
        <f t="shared" si="17"/>
        <v>1</v>
      </c>
      <c r="E181" s="20">
        <f t="shared" si="18"/>
        <v>4</v>
      </c>
      <c r="F181" s="10">
        <f t="shared" si="22"/>
        <v>0</v>
      </c>
      <c r="G181" s="12">
        <f t="shared" si="19"/>
        <v>0</v>
      </c>
    </row>
    <row r="182" spans="1:7">
      <c r="A182" s="9" t="s">
        <v>21</v>
      </c>
      <c r="B182" s="10" t="s">
        <v>22</v>
      </c>
      <c r="C182" s="23">
        <v>6</v>
      </c>
      <c r="D182" s="11">
        <f t="shared" si="17"/>
        <v>1</v>
      </c>
      <c r="E182" s="20">
        <f t="shared" si="18"/>
        <v>6</v>
      </c>
      <c r="F182" s="10">
        <f t="shared" si="22"/>
        <v>0</v>
      </c>
      <c r="G182" s="12">
        <f t="shared" si="19"/>
        <v>0</v>
      </c>
    </row>
    <row r="183" spans="1:7">
      <c r="A183" s="9" t="s">
        <v>21</v>
      </c>
      <c r="B183" s="10" t="s">
        <v>23</v>
      </c>
      <c r="C183" s="23">
        <v>3</v>
      </c>
      <c r="D183" s="11">
        <f t="shared" si="17"/>
        <v>1</v>
      </c>
      <c r="E183" s="20">
        <f t="shared" si="18"/>
        <v>3</v>
      </c>
      <c r="F183" s="10">
        <f t="shared" si="22"/>
        <v>0</v>
      </c>
      <c r="G183" s="12">
        <f t="shared" si="19"/>
        <v>0</v>
      </c>
    </row>
    <row r="184" spans="1:7">
      <c r="A184" s="3" t="s">
        <v>22</v>
      </c>
      <c r="B184" s="4" t="s">
        <v>9</v>
      </c>
      <c r="C184" s="22">
        <v>74</v>
      </c>
      <c r="D184" s="5">
        <f t="shared" si="17"/>
        <v>0</v>
      </c>
      <c r="E184" s="19">
        <f t="shared" si="18"/>
        <v>0</v>
      </c>
      <c r="F184" s="4">
        <f t="shared" ref="F184:F197" si="23">nodeN</f>
        <v>0</v>
      </c>
      <c r="G184" s="6">
        <f t="shared" si="19"/>
        <v>0</v>
      </c>
    </row>
    <row r="185" spans="1:7">
      <c r="A185" s="9" t="s">
        <v>22</v>
      </c>
      <c r="B185" s="10" t="s">
        <v>10</v>
      </c>
      <c r="C185" s="23">
        <v>71</v>
      </c>
      <c r="D185" s="11">
        <f t="shared" si="17"/>
        <v>0</v>
      </c>
      <c r="E185" s="20">
        <f t="shared" si="18"/>
        <v>0</v>
      </c>
      <c r="F185" s="10">
        <f t="shared" si="23"/>
        <v>0</v>
      </c>
      <c r="G185" s="12">
        <f t="shared" si="19"/>
        <v>0</v>
      </c>
    </row>
    <row r="186" spans="1:7">
      <c r="A186" s="9" t="s">
        <v>22</v>
      </c>
      <c r="B186" s="10" t="s">
        <v>11</v>
      </c>
      <c r="C186" s="23">
        <v>68</v>
      </c>
      <c r="D186" s="11">
        <f t="shared" si="17"/>
        <v>0</v>
      </c>
      <c r="E186" s="20">
        <f t="shared" si="18"/>
        <v>0</v>
      </c>
      <c r="F186" s="10">
        <f t="shared" si="23"/>
        <v>0</v>
      </c>
      <c r="G186" s="12">
        <f t="shared" si="19"/>
        <v>0</v>
      </c>
    </row>
    <row r="187" spans="1:7">
      <c r="A187" s="9" t="s">
        <v>22</v>
      </c>
      <c r="B187" s="10" t="s">
        <v>12</v>
      </c>
      <c r="C187" s="23">
        <v>72</v>
      </c>
      <c r="D187" s="11">
        <f t="shared" si="17"/>
        <v>0</v>
      </c>
      <c r="E187" s="20">
        <f t="shared" si="18"/>
        <v>0</v>
      </c>
      <c r="F187" s="10">
        <f t="shared" si="23"/>
        <v>0</v>
      </c>
      <c r="G187" s="12">
        <f t="shared" si="19"/>
        <v>0</v>
      </c>
    </row>
    <row r="188" spans="1:7">
      <c r="A188" s="9" t="s">
        <v>22</v>
      </c>
      <c r="B188" s="10" t="s">
        <v>13</v>
      </c>
      <c r="C188" s="23">
        <v>65</v>
      </c>
      <c r="D188" s="11">
        <f t="shared" si="17"/>
        <v>0</v>
      </c>
      <c r="E188" s="20">
        <f t="shared" si="18"/>
        <v>0</v>
      </c>
      <c r="F188" s="10">
        <f t="shared" si="23"/>
        <v>0</v>
      </c>
      <c r="G188" s="12">
        <f t="shared" si="19"/>
        <v>0</v>
      </c>
    </row>
    <row r="189" spans="1:7">
      <c r="A189" s="9" t="s">
        <v>22</v>
      </c>
      <c r="B189" s="10" t="s">
        <v>14</v>
      </c>
      <c r="C189" s="23">
        <v>63</v>
      </c>
      <c r="D189" s="11">
        <f t="shared" si="17"/>
        <v>0</v>
      </c>
      <c r="E189" s="20">
        <f t="shared" si="18"/>
        <v>0</v>
      </c>
      <c r="F189" s="10">
        <f t="shared" si="23"/>
        <v>0</v>
      </c>
      <c r="G189" s="12">
        <f t="shared" si="19"/>
        <v>0</v>
      </c>
    </row>
    <row r="190" spans="1:7">
      <c r="A190" s="9" t="s">
        <v>22</v>
      </c>
      <c r="B190" s="10" t="s">
        <v>15</v>
      </c>
      <c r="C190" s="23">
        <v>67</v>
      </c>
      <c r="D190" s="11">
        <f t="shared" si="17"/>
        <v>0</v>
      </c>
      <c r="E190" s="20">
        <f t="shared" si="18"/>
        <v>0</v>
      </c>
      <c r="F190" s="10">
        <f t="shared" si="23"/>
        <v>0</v>
      </c>
      <c r="G190" s="12">
        <f t="shared" si="19"/>
        <v>0</v>
      </c>
    </row>
    <row r="191" spans="1:7">
      <c r="A191" s="9" t="s">
        <v>22</v>
      </c>
      <c r="B191" s="10" t="s">
        <v>16</v>
      </c>
      <c r="C191" s="23">
        <v>59</v>
      </c>
      <c r="D191" s="11">
        <f t="shared" si="17"/>
        <v>0</v>
      </c>
      <c r="E191" s="20">
        <f t="shared" si="18"/>
        <v>0</v>
      </c>
      <c r="F191" s="10">
        <f t="shared" si="23"/>
        <v>0</v>
      </c>
      <c r="G191" s="12">
        <f t="shared" si="19"/>
        <v>0</v>
      </c>
    </row>
    <row r="192" spans="1:7">
      <c r="A192" s="9" t="s">
        <v>22</v>
      </c>
      <c r="B192" s="10" t="s">
        <v>17</v>
      </c>
      <c r="C192" s="23">
        <v>9</v>
      </c>
      <c r="D192" s="11">
        <f t="shared" si="17"/>
        <v>1</v>
      </c>
      <c r="E192" s="20">
        <f t="shared" si="18"/>
        <v>9</v>
      </c>
      <c r="F192" s="10">
        <f t="shared" si="23"/>
        <v>0</v>
      </c>
      <c r="G192" s="12">
        <f t="shared" si="19"/>
        <v>0</v>
      </c>
    </row>
    <row r="193" spans="1:7">
      <c r="A193" s="9" t="s">
        <v>22</v>
      </c>
      <c r="B193" s="10" t="s">
        <v>18</v>
      </c>
      <c r="C193" s="23">
        <v>4</v>
      </c>
      <c r="D193" s="11">
        <f t="shared" si="17"/>
        <v>1</v>
      </c>
      <c r="E193" s="20">
        <f t="shared" si="18"/>
        <v>4</v>
      </c>
      <c r="F193" s="10">
        <f t="shared" si="23"/>
        <v>0</v>
      </c>
      <c r="G193" s="12">
        <f t="shared" si="19"/>
        <v>0</v>
      </c>
    </row>
    <row r="194" spans="1:7">
      <c r="A194" s="9" t="s">
        <v>22</v>
      </c>
      <c r="B194" s="10" t="s">
        <v>19</v>
      </c>
      <c r="C194" s="23">
        <v>9</v>
      </c>
      <c r="D194" s="11">
        <f t="shared" si="17"/>
        <v>1</v>
      </c>
      <c r="E194" s="20">
        <f t="shared" si="18"/>
        <v>9</v>
      </c>
      <c r="F194" s="10">
        <f t="shared" si="23"/>
        <v>0</v>
      </c>
      <c r="G194" s="12">
        <f t="shared" si="19"/>
        <v>0</v>
      </c>
    </row>
    <row r="195" spans="1:7">
      <c r="A195" s="9" t="s">
        <v>22</v>
      </c>
      <c r="B195" s="10" t="s">
        <v>20</v>
      </c>
      <c r="C195" s="23">
        <v>6</v>
      </c>
      <c r="D195" s="11">
        <f t="shared" ref="D195:D211" si="24">IF(C195&lt;=10,1,0)</f>
        <v>1</v>
      </c>
      <c r="E195" s="20">
        <f t="shared" ref="E195:E211" si="25">C195*D195</f>
        <v>6</v>
      </c>
      <c r="F195" s="10">
        <f t="shared" si="23"/>
        <v>0</v>
      </c>
      <c r="G195" s="12">
        <f t="shared" ref="G195:G211" si="26">E195*F195</f>
        <v>0</v>
      </c>
    </row>
    <row r="196" spans="1:7">
      <c r="A196" s="9" t="s">
        <v>22</v>
      </c>
      <c r="B196" s="10" t="s">
        <v>21</v>
      </c>
      <c r="C196" s="23">
        <v>6</v>
      </c>
      <c r="D196" s="11">
        <f t="shared" si="24"/>
        <v>1</v>
      </c>
      <c r="E196" s="20">
        <f t="shared" si="25"/>
        <v>6</v>
      </c>
      <c r="F196" s="10">
        <f t="shared" si="23"/>
        <v>0</v>
      </c>
      <c r="G196" s="12">
        <f t="shared" si="26"/>
        <v>0</v>
      </c>
    </row>
    <row r="197" spans="1:7">
      <c r="A197" s="9" t="s">
        <v>22</v>
      </c>
      <c r="B197" s="10" t="s">
        <v>23</v>
      </c>
      <c r="C197" s="23">
        <v>3</v>
      </c>
      <c r="D197" s="11">
        <f t="shared" si="24"/>
        <v>1</v>
      </c>
      <c r="E197" s="20">
        <f t="shared" si="25"/>
        <v>3</v>
      </c>
      <c r="F197" s="10">
        <f t="shared" si="23"/>
        <v>0</v>
      </c>
      <c r="G197" s="12">
        <f t="shared" si="26"/>
        <v>0</v>
      </c>
    </row>
    <row r="198" spans="1:7">
      <c r="A198" s="3" t="s">
        <v>23</v>
      </c>
      <c r="B198" s="4" t="s">
        <v>9</v>
      </c>
      <c r="C198" s="22">
        <v>74</v>
      </c>
      <c r="D198" s="5">
        <f t="shared" si="24"/>
        <v>0</v>
      </c>
      <c r="E198" s="19">
        <f t="shared" si="25"/>
        <v>0</v>
      </c>
      <c r="F198" s="4">
        <f t="shared" ref="F198:F211" si="27">nodeO</f>
        <v>0</v>
      </c>
      <c r="G198" s="6">
        <f t="shared" si="26"/>
        <v>0</v>
      </c>
    </row>
    <row r="199" spans="1:7">
      <c r="A199" s="9" t="s">
        <v>23</v>
      </c>
      <c r="B199" s="10" t="s">
        <v>10</v>
      </c>
      <c r="C199" s="23">
        <v>71</v>
      </c>
      <c r="D199" s="11">
        <f t="shared" si="24"/>
        <v>0</v>
      </c>
      <c r="E199" s="20">
        <f t="shared" si="25"/>
        <v>0</v>
      </c>
      <c r="F199" s="10">
        <f t="shared" si="27"/>
        <v>0</v>
      </c>
      <c r="G199" s="12">
        <f t="shared" si="26"/>
        <v>0</v>
      </c>
    </row>
    <row r="200" spans="1:7">
      <c r="A200" s="9" t="s">
        <v>23</v>
      </c>
      <c r="B200" s="10" t="s">
        <v>11</v>
      </c>
      <c r="C200" s="23">
        <v>68</v>
      </c>
      <c r="D200" s="11">
        <f t="shared" si="24"/>
        <v>0</v>
      </c>
      <c r="E200" s="20">
        <f t="shared" si="25"/>
        <v>0</v>
      </c>
      <c r="F200" s="10">
        <f t="shared" si="27"/>
        <v>0</v>
      </c>
      <c r="G200" s="12">
        <f t="shared" si="26"/>
        <v>0</v>
      </c>
    </row>
    <row r="201" spans="1:7">
      <c r="A201" s="9" t="s">
        <v>23</v>
      </c>
      <c r="B201" s="10" t="s">
        <v>12</v>
      </c>
      <c r="C201" s="23">
        <v>72</v>
      </c>
      <c r="D201" s="11">
        <f t="shared" si="24"/>
        <v>0</v>
      </c>
      <c r="E201" s="20">
        <f t="shared" si="25"/>
        <v>0</v>
      </c>
      <c r="F201" s="10">
        <f t="shared" si="27"/>
        <v>0</v>
      </c>
      <c r="G201" s="12">
        <f t="shared" si="26"/>
        <v>0</v>
      </c>
    </row>
    <row r="202" spans="1:7">
      <c r="A202" s="9" t="s">
        <v>23</v>
      </c>
      <c r="B202" s="10" t="s">
        <v>13</v>
      </c>
      <c r="C202" s="23">
        <v>65</v>
      </c>
      <c r="D202" s="11">
        <f t="shared" si="24"/>
        <v>0</v>
      </c>
      <c r="E202" s="20">
        <f t="shared" si="25"/>
        <v>0</v>
      </c>
      <c r="F202" s="10">
        <f t="shared" si="27"/>
        <v>0</v>
      </c>
      <c r="G202" s="12">
        <f t="shared" si="26"/>
        <v>0</v>
      </c>
    </row>
    <row r="203" spans="1:7">
      <c r="A203" s="9" t="s">
        <v>23</v>
      </c>
      <c r="B203" s="10" t="s">
        <v>14</v>
      </c>
      <c r="C203" s="23">
        <v>63</v>
      </c>
      <c r="D203" s="11">
        <f t="shared" si="24"/>
        <v>0</v>
      </c>
      <c r="E203" s="20">
        <f t="shared" si="25"/>
        <v>0</v>
      </c>
      <c r="F203" s="10">
        <f t="shared" si="27"/>
        <v>0</v>
      </c>
      <c r="G203" s="12">
        <f t="shared" si="26"/>
        <v>0</v>
      </c>
    </row>
    <row r="204" spans="1:7">
      <c r="A204" s="9" t="s">
        <v>23</v>
      </c>
      <c r="B204" s="10" t="s">
        <v>15</v>
      </c>
      <c r="C204" s="23">
        <v>67</v>
      </c>
      <c r="D204" s="11">
        <f t="shared" si="24"/>
        <v>0</v>
      </c>
      <c r="E204" s="20">
        <f t="shared" si="25"/>
        <v>0</v>
      </c>
      <c r="F204" s="10">
        <f t="shared" si="27"/>
        <v>0</v>
      </c>
      <c r="G204" s="12">
        <f t="shared" si="26"/>
        <v>0</v>
      </c>
    </row>
    <row r="205" spans="1:7">
      <c r="A205" s="9" t="s">
        <v>23</v>
      </c>
      <c r="B205" s="10" t="s">
        <v>16</v>
      </c>
      <c r="C205" s="23">
        <v>59</v>
      </c>
      <c r="D205" s="11">
        <f t="shared" si="24"/>
        <v>0</v>
      </c>
      <c r="E205" s="20">
        <f t="shared" si="25"/>
        <v>0</v>
      </c>
      <c r="F205" s="10">
        <f t="shared" si="27"/>
        <v>0</v>
      </c>
      <c r="G205" s="12">
        <f t="shared" si="26"/>
        <v>0</v>
      </c>
    </row>
    <row r="206" spans="1:7">
      <c r="A206" s="9" t="s">
        <v>23</v>
      </c>
      <c r="B206" s="10" t="s">
        <v>17</v>
      </c>
      <c r="C206" s="23">
        <v>6</v>
      </c>
      <c r="D206" s="11">
        <f t="shared" si="24"/>
        <v>1</v>
      </c>
      <c r="E206" s="20">
        <f t="shared" si="25"/>
        <v>6</v>
      </c>
      <c r="F206" s="10">
        <f t="shared" si="27"/>
        <v>0</v>
      </c>
      <c r="G206" s="12">
        <f t="shared" si="26"/>
        <v>0</v>
      </c>
    </row>
    <row r="207" spans="1:7">
      <c r="A207" s="9" t="s">
        <v>23</v>
      </c>
      <c r="B207" s="10" t="s">
        <v>18</v>
      </c>
      <c r="C207" s="23">
        <v>7</v>
      </c>
      <c r="D207" s="11">
        <f t="shared" si="24"/>
        <v>1</v>
      </c>
      <c r="E207" s="20">
        <f t="shared" si="25"/>
        <v>7</v>
      </c>
      <c r="F207" s="10">
        <f t="shared" si="27"/>
        <v>0</v>
      </c>
      <c r="G207" s="12">
        <f t="shared" si="26"/>
        <v>0</v>
      </c>
    </row>
    <row r="208" spans="1:7">
      <c r="A208" s="9" t="s">
        <v>23</v>
      </c>
      <c r="B208" s="10" t="s">
        <v>19</v>
      </c>
      <c r="C208" s="23">
        <v>6</v>
      </c>
      <c r="D208" s="11">
        <f t="shared" si="24"/>
        <v>1</v>
      </c>
      <c r="E208" s="20">
        <f t="shared" si="25"/>
        <v>6</v>
      </c>
      <c r="F208" s="10">
        <f t="shared" si="27"/>
        <v>0</v>
      </c>
      <c r="G208" s="12">
        <f t="shared" si="26"/>
        <v>0</v>
      </c>
    </row>
    <row r="209" spans="1:7">
      <c r="A209" s="9" t="s">
        <v>23</v>
      </c>
      <c r="B209" s="10" t="s">
        <v>20</v>
      </c>
      <c r="C209" s="23">
        <v>5</v>
      </c>
      <c r="D209" s="11">
        <f t="shared" si="24"/>
        <v>1</v>
      </c>
      <c r="E209" s="20">
        <f t="shared" si="25"/>
        <v>5</v>
      </c>
      <c r="F209" s="10">
        <f t="shared" si="27"/>
        <v>0</v>
      </c>
      <c r="G209" s="12">
        <f t="shared" si="26"/>
        <v>0</v>
      </c>
    </row>
    <row r="210" spans="1:7">
      <c r="A210" s="9" t="s">
        <v>23</v>
      </c>
      <c r="B210" s="10" t="s">
        <v>21</v>
      </c>
      <c r="C210" s="23">
        <v>3</v>
      </c>
      <c r="D210" s="11">
        <f t="shared" si="24"/>
        <v>1</v>
      </c>
      <c r="E210" s="20">
        <f t="shared" si="25"/>
        <v>3</v>
      </c>
      <c r="F210" s="10">
        <f t="shared" si="27"/>
        <v>0</v>
      </c>
      <c r="G210" s="12">
        <f t="shared" si="26"/>
        <v>0</v>
      </c>
    </row>
    <row r="211" spans="1:7">
      <c r="A211" s="13" t="s">
        <v>23</v>
      </c>
      <c r="B211" s="14" t="s">
        <v>22</v>
      </c>
      <c r="C211" s="24">
        <v>3</v>
      </c>
      <c r="D211" s="15">
        <f t="shared" si="24"/>
        <v>1</v>
      </c>
      <c r="E211" s="21">
        <f t="shared" si="25"/>
        <v>3</v>
      </c>
      <c r="F211" s="14">
        <f t="shared" si="27"/>
        <v>0</v>
      </c>
      <c r="G211" s="16">
        <f t="shared" si="26"/>
        <v>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 Fire stations</vt:lpstr>
      <vt:lpstr>3 Fire stations</vt:lpstr>
      <vt:lpstr>1 Fire station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Chui</dc:creator>
  <cp:lastModifiedBy>Rachel Lu</cp:lastModifiedBy>
  <dcterms:created xsi:type="dcterms:W3CDTF">2015-12-07T23:48:25Z</dcterms:created>
  <dcterms:modified xsi:type="dcterms:W3CDTF">2015-12-10T00:13:09Z</dcterms:modified>
</cp:coreProperties>
</file>