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小哥\Desktop\新建文件夹\成分完成\酊剂-ok\"/>
    </mc:Choice>
  </mc:AlternateContent>
  <bookViews>
    <workbookView xWindow="0" yWindow="0" windowWidth="11610" windowHeight="7965" activeTab="2"/>
  </bookViews>
  <sheets>
    <sheet name="RESULTS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E22" i="3" l="1"/>
  <c r="F22" i="3" s="1"/>
  <c r="F18" i="3"/>
  <c r="F14" i="3"/>
  <c r="F10" i="3"/>
  <c r="F6" i="3"/>
  <c r="F2" i="3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F4" i="3" l="1"/>
  <c r="F8" i="3"/>
  <c r="F12" i="3"/>
  <c r="F16" i="3"/>
  <c r="F20" i="3"/>
  <c r="F5" i="3"/>
  <c r="F9" i="3"/>
  <c r="F13" i="3"/>
  <c r="F17" i="3"/>
  <c r="F21" i="3"/>
  <c r="F3" i="3"/>
  <c r="F7" i="3"/>
  <c r="F11" i="3"/>
  <c r="F15" i="3"/>
  <c r="F19" i="3"/>
</calcChain>
</file>

<file path=xl/sharedStrings.xml><?xml version="1.0" encoding="utf-8"?>
<sst xmlns="http://schemas.openxmlformats.org/spreadsheetml/2006/main" count="176" uniqueCount="98">
  <si>
    <t>H:\苹果提取物-金叶.D</t>
  </si>
  <si>
    <t>Peak</t>
  </si>
  <si>
    <t>R.T.</t>
  </si>
  <si>
    <t>Area</t>
  </si>
  <si>
    <t>Area Pct</t>
  </si>
  <si>
    <t>Library/ID</t>
  </si>
  <si>
    <t>CAS</t>
  </si>
  <si>
    <t>Qual</t>
  </si>
  <si>
    <t>中文名称</t>
  </si>
  <si>
    <t>Ethane, 1,1-diethoxy-</t>
  </si>
  <si>
    <t>000105-57-7</t>
  </si>
  <si>
    <t>Propanoic acid, 2-hydroxy-, ethyl ester, (S)-</t>
  </si>
  <si>
    <t>000687-47-8</t>
  </si>
  <si>
    <t>Furfural</t>
  </si>
  <si>
    <t>000098-01-1</t>
  </si>
  <si>
    <t>.alpha.,.alpha.-Gluco-octonic-1,4-lactone</t>
  </si>
  <si>
    <t>1000130-11-6</t>
  </si>
  <si>
    <t>2-Furancarboxaldehyde, 5-methyl-</t>
  </si>
  <si>
    <t>000620-02-0</t>
  </si>
  <si>
    <t>Acetic acid, phenyl ester</t>
  </si>
  <si>
    <t>000122-79-2</t>
  </si>
  <si>
    <t>2,5-Furandicarboxaldehyde</t>
  </si>
  <si>
    <t>000823-82-5</t>
  </si>
  <si>
    <t>Butanal</t>
  </si>
  <si>
    <t>000123-72-8</t>
  </si>
  <si>
    <t>4H-Pyran-4-one, 2,3-dihydro-3,5-dihydroxy-6-methyl-</t>
  </si>
  <si>
    <t>028564-83-2</t>
  </si>
  <si>
    <t>5-Hydroxymethylfurfural</t>
  </si>
  <si>
    <t>000067-47-0</t>
  </si>
  <si>
    <t>1,3-Octanediol</t>
  </si>
  <si>
    <t>023433-05-8</t>
  </si>
  <si>
    <t>Pentanoic acid, 3-hydroxy-4-methyl-, ethyl ester</t>
  </si>
  <si>
    <t>040309-42-0</t>
  </si>
  <si>
    <t>d-Threo-O-ethylthreonine</t>
  </si>
  <si>
    <t>1000214-75-7</t>
  </si>
  <si>
    <t>4-Ethyl-2-hexene</t>
  </si>
  <si>
    <t>019780-46-2</t>
  </si>
  <si>
    <t>n-Hexadecanoic acid</t>
  </si>
  <si>
    <t>000057-10-3</t>
  </si>
  <si>
    <t>Linoleic acid ethyl ester</t>
  </si>
  <si>
    <t>000544-35-4</t>
  </si>
  <si>
    <t>Phenol, 2,2'-methylenebis[6-(1,1-dimethylethyl)-4-methyl-</t>
  </si>
  <si>
    <t>000119-47-1</t>
  </si>
  <si>
    <t>Trimethyl[4-(2-methyl-4-oxo-2-pentyl)phenoxy]silane</t>
  </si>
  <si>
    <t>1000283-54-9</t>
  </si>
  <si>
    <t>Methyltris(trimethylsiloxy)silane</t>
  </si>
  <si>
    <t>017928-28-8</t>
  </si>
  <si>
    <t>Trimethyl(4-tert-butylphenoxy)silane</t>
  </si>
  <si>
    <t>025237-79-0</t>
  </si>
  <si>
    <t>Silicic acid, diethyl bis(trimethylsilyl) ester</t>
  </si>
  <si>
    <t>003555-45-1</t>
  </si>
  <si>
    <t>Vitamin E</t>
  </si>
  <si>
    <t>000059-02-9</t>
  </si>
  <si>
    <r>
      <t>H:\</t>
    </r>
    <r>
      <rPr>
        <sz val="12"/>
        <color theme="1"/>
        <rFont val="宋体"/>
        <charset val="134"/>
      </rPr>
      <t>苹果提取物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金叶</t>
    </r>
    <r>
      <rPr>
        <sz val="12"/>
        <color theme="1"/>
        <rFont val="Times New Roman"/>
        <family val="1"/>
      </rPr>
      <t>.D</t>
    </r>
  </si>
  <si>
    <r>
      <rPr>
        <sz val="12"/>
        <color theme="1"/>
        <rFont val="宋体"/>
        <charset val="134"/>
      </rPr>
      <t>中文名称</t>
    </r>
  </si>
  <si>
    <r>
      <rPr>
        <sz val="12"/>
        <color theme="1"/>
        <rFont val="宋体"/>
        <charset val="134"/>
      </rPr>
      <t>含量</t>
    </r>
    <r>
      <rPr>
        <sz val="12"/>
        <color theme="1"/>
        <rFont val="Times New Roman"/>
        <family val="1"/>
      </rPr>
      <t>ug/g</t>
    </r>
  </si>
  <si>
    <t>乙缩醛</t>
  </si>
  <si>
    <t>Propanoic acid, 2-hydroxy-, ethyl ester</t>
  </si>
  <si>
    <t>000097-64-3</t>
  </si>
  <si>
    <t>乳酸乙酯</t>
  </si>
  <si>
    <t>糠醛</t>
  </si>
  <si>
    <t>2-Furanmethanol</t>
  </si>
  <si>
    <t>000098-00-0</t>
  </si>
  <si>
    <t>糠醇</t>
  </si>
  <si>
    <t>Ethanone, 1-(2-furanyl)-</t>
  </si>
  <si>
    <t>001192-62-7</t>
  </si>
  <si>
    <t>2-乙酰基呋喃</t>
  </si>
  <si>
    <r>
      <rPr>
        <sz val="12"/>
        <color theme="1"/>
        <rFont val="Times New Roman"/>
        <family val="1"/>
      </rPr>
      <t>5-</t>
    </r>
    <r>
      <rPr>
        <sz val="12"/>
        <color theme="1"/>
        <rFont val="宋体"/>
        <charset val="134"/>
      </rPr>
      <t>甲基糠醛</t>
    </r>
  </si>
  <si>
    <t>乙酸苯酯</t>
  </si>
  <si>
    <t>2,5-二甲酰基呋喃</t>
  </si>
  <si>
    <t>丁醛</t>
  </si>
  <si>
    <t>DDMP</t>
  </si>
  <si>
    <t>Benzoic acid</t>
  </si>
  <si>
    <t>000065-85-0</t>
  </si>
  <si>
    <t>苯甲酸</t>
  </si>
  <si>
    <t>Butanedioic acid, diethyl ester</t>
  </si>
  <si>
    <t>000123-25-1</t>
  </si>
  <si>
    <t>琥珀酸二乙酯</t>
  </si>
  <si>
    <r>
      <rPr>
        <sz val="12"/>
        <color theme="1"/>
        <rFont val="Times New Roman"/>
        <family val="1"/>
      </rPr>
      <t>5-</t>
    </r>
    <r>
      <rPr>
        <sz val="12"/>
        <color theme="1"/>
        <rFont val="宋体"/>
        <charset val="134"/>
      </rPr>
      <t>羟甲基糠醛</t>
    </r>
  </si>
  <si>
    <r>
      <rPr>
        <sz val="12"/>
        <color theme="1"/>
        <rFont val="Times New Roman"/>
        <family val="1"/>
      </rPr>
      <t>1,3-</t>
    </r>
    <r>
      <rPr>
        <sz val="12"/>
        <color theme="1"/>
        <rFont val="宋体"/>
        <charset val="134"/>
      </rPr>
      <t>辛二醇</t>
    </r>
  </si>
  <si>
    <t>Butanedioic acid, hydroxy-, diethyl ester, (.+/-.)-</t>
  </si>
  <si>
    <t>000626-11-9</t>
  </si>
  <si>
    <t>DL-苹果酸二乙酯</t>
  </si>
  <si>
    <t>Ethyl formate</t>
  </si>
  <si>
    <t>000109-94-4</t>
  </si>
  <si>
    <t>甲酸乙酯</t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</si>
  <si>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乙基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己烯</t>
    </r>
  </si>
  <si>
    <t>棕榈酸</t>
  </si>
  <si>
    <t>亚油酸乙酯</t>
  </si>
  <si>
    <t>2,2'-亚甲基双-(4-甲基-6-叔丁基苯酚)</t>
  </si>
  <si>
    <r>
      <rPr>
        <sz val="12"/>
        <color theme="1"/>
        <rFont val="宋体"/>
        <charset val="134"/>
      </rPr>
      <t>维生素</t>
    </r>
    <r>
      <rPr>
        <sz val="12"/>
        <color theme="1"/>
        <rFont val="Times New Roman"/>
        <family val="1"/>
      </rPr>
      <t>E</t>
    </r>
  </si>
  <si>
    <t>5-甲基糠醛</t>
  </si>
  <si>
    <t>5-羟甲基糠醛</t>
  </si>
  <si>
    <t>1,3-辛二醇</t>
  </si>
  <si>
    <t>4-乙基-2-己烯</t>
  </si>
  <si>
    <t>维生素E</t>
  </si>
  <si>
    <r>
      <rPr>
        <sz val="12"/>
        <color theme="1"/>
        <rFont val="宋体"/>
        <family val="3"/>
        <charset val="134"/>
      </rPr>
      <t>绝对含量</t>
    </r>
    <r>
      <rPr>
        <sz val="12"/>
        <color theme="1"/>
        <rFont val="Times New Roman"/>
        <family val="1"/>
      </rPr>
      <t>ug/g</t>
    </r>
    <phoneticPr fontId="3" type="noConversion"/>
  </si>
  <si>
    <r>
      <rPr>
        <sz val="12"/>
        <color theme="1"/>
        <rFont val="宋体"/>
        <family val="3"/>
        <charset val="134"/>
      </rPr>
      <t>相对含量</t>
    </r>
    <r>
      <rPr>
        <sz val="12"/>
        <color theme="1"/>
        <rFont val="Times New Roman"/>
        <family val="1"/>
      </rPr>
      <t>%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</si>
</sst>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 "/>
  </numFmts>
  <fonts count="6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J13" sqref="A1:XFD1048576"/>
    </sheetView>
  </sheetViews>
  <sheetFormatPr defaultColWidth="9"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>
        <v>1</v>
      </c>
      <c r="B3">
        <v>7.4130000000000003</v>
      </c>
      <c r="C3">
        <v>3542501</v>
      </c>
      <c r="D3">
        <v>0.88149999999999995</v>
      </c>
      <c r="E3" t="s">
        <v>9</v>
      </c>
      <c r="F3" t="s">
        <v>10</v>
      </c>
      <c r="G3">
        <v>22</v>
      </c>
    </row>
    <row r="4" spans="1:8" x14ac:dyDescent="0.15">
      <c r="A4">
        <v>2</v>
      </c>
      <c r="B4">
        <v>9.6609999999999996</v>
      </c>
      <c r="C4">
        <v>3828512</v>
      </c>
      <c r="D4">
        <v>0.9526</v>
      </c>
      <c r="E4" t="s">
        <v>11</v>
      </c>
      <c r="F4" t="s">
        <v>12</v>
      </c>
      <c r="G4">
        <v>36</v>
      </c>
    </row>
    <row r="5" spans="1:8" x14ac:dyDescent="0.15">
      <c r="A5">
        <v>3</v>
      </c>
      <c r="B5">
        <v>10.323</v>
      </c>
      <c r="C5">
        <v>24170126</v>
      </c>
      <c r="D5">
        <v>6.0141999999999998</v>
      </c>
      <c r="E5" t="s">
        <v>13</v>
      </c>
      <c r="F5" t="s">
        <v>14</v>
      </c>
      <c r="G5">
        <v>95</v>
      </c>
    </row>
    <row r="6" spans="1:8" x14ac:dyDescent="0.15">
      <c r="A6">
        <v>4</v>
      </c>
      <c r="B6">
        <v>12.816000000000001</v>
      </c>
      <c r="C6">
        <v>2036036</v>
      </c>
      <c r="D6">
        <v>0.50660000000000005</v>
      </c>
      <c r="E6" t="s">
        <v>15</v>
      </c>
      <c r="F6" t="s">
        <v>16</v>
      </c>
      <c r="G6">
        <v>10</v>
      </c>
    </row>
    <row r="7" spans="1:8" x14ac:dyDescent="0.15">
      <c r="A7">
        <v>5</v>
      </c>
      <c r="B7">
        <v>15.055999999999999</v>
      </c>
      <c r="C7">
        <v>1184406</v>
      </c>
      <c r="D7">
        <v>0.29470000000000002</v>
      </c>
      <c r="E7" t="s">
        <v>17</v>
      </c>
      <c r="F7" t="s">
        <v>18</v>
      </c>
      <c r="G7">
        <v>92</v>
      </c>
    </row>
    <row r="8" spans="1:8" x14ac:dyDescent="0.15">
      <c r="A8">
        <v>6</v>
      </c>
      <c r="B8">
        <v>18.797999999999998</v>
      </c>
      <c r="C8">
        <v>220548011</v>
      </c>
      <c r="D8">
        <v>54.878399999999999</v>
      </c>
      <c r="E8" t="s">
        <v>19</v>
      </c>
      <c r="F8" t="s">
        <v>20</v>
      </c>
      <c r="G8">
        <v>95</v>
      </c>
    </row>
    <row r="9" spans="1:8" x14ac:dyDescent="0.15">
      <c r="A9">
        <v>7</v>
      </c>
      <c r="B9">
        <v>19.431999999999999</v>
      </c>
      <c r="C9">
        <v>3368251</v>
      </c>
      <c r="D9">
        <v>0.83809999999999996</v>
      </c>
      <c r="E9" t="s">
        <v>21</v>
      </c>
      <c r="F9" t="s">
        <v>22</v>
      </c>
      <c r="G9">
        <v>83</v>
      </c>
    </row>
    <row r="10" spans="1:8" x14ac:dyDescent="0.15">
      <c r="A10">
        <v>8</v>
      </c>
      <c r="B10">
        <v>19.765000000000001</v>
      </c>
      <c r="C10">
        <v>4000034</v>
      </c>
      <c r="D10">
        <v>0.99529999999999996</v>
      </c>
      <c r="E10" t="s">
        <v>23</v>
      </c>
      <c r="F10" t="s">
        <v>24</v>
      </c>
      <c r="G10">
        <v>35</v>
      </c>
    </row>
    <row r="11" spans="1:8" x14ac:dyDescent="0.15">
      <c r="A11">
        <v>9</v>
      </c>
      <c r="B11">
        <v>21.96</v>
      </c>
      <c r="C11">
        <v>2090599</v>
      </c>
      <c r="D11">
        <v>0.5202</v>
      </c>
      <c r="E11" t="s">
        <v>25</v>
      </c>
      <c r="F11" t="s">
        <v>26</v>
      </c>
      <c r="G11">
        <v>90</v>
      </c>
    </row>
    <row r="12" spans="1:8" x14ac:dyDescent="0.15">
      <c r="A12">
        <v>10</v>
      </c>
      <c r="B12">
        <v>24.936</v>
      </c>
      <c r="C12">
        <v>48496750</v>
      </c>
      <c r="D12">
        <v>12.067299999999999</v>
      </c>
      <c r="E12" t="s">
        <v>27</v>
      </c>
      <c r="F12" t="s">
        <v>28</v>
      </c>
      <c r="G12">
        <v>89</v>
      </c>
    </row>
    <row r="13" spans="1:8" x14ac:dyDescent="0.15">
      <c r="A13">
        <v>11</v>
      </c>
      <c r="B13">
        <v>25.428999999999998</v>
      </c>
      <c r="C13">
        <v>3212336</v>
      </c>
      <c r="D13">
        <v>0.79930000000000001</v>
      </c>
      <c r="E13" t="s">
        <v>27</v>
      </c>
      <c r="F13" t="s">
        <v>28</v>
      </c>
      <c r="G13">
        <v>50</v>
      </c>
    </row>
    <row r="14" spans="1:8" x14ac:dyDescent="0.15">
      <c r="A14">
        <v>12</v>
      </c>
      <c r="B14">
        <v>25.637</v>
      </c>
      <c r="C14">
        <v>765259</v>
      </c>
      <c r="D14">
        <v>0.19040000000000001</v>
      </c>
      <c r="E14" t="s">
        <v>27</v>
      </c>
      <c r="F14" t="s">
        <v>28</v>
      </c>
      <c r="G14">
        <v>90</v>
      </c>
    </row>
    <row r="15" spans="1:8" x14ac:dyDescent="0.15">
      <c r="A15">
        <v>13</v>
      </c>
      <c r="B15">
        <v>26.059000000000001</v>
      </c>
      <c r="C15">
        <v>2129341</v>
      </c>
      <c r="D15">
        <v>0.52980000000000005</v>
      </c>
      <c r="E15" t="s">
        <v>29</v>
      </c>
      <c r="F15" t="s">
        <v>30</v>
      </c>
      <c r="G15">
        <v>83</v>
      </c>
    </row>
    <row r="16" spans="1:8" x14ac:dyDescent="0.15">
      <c r="A16">
        <v>14</v>
      </c>
      <c r="B16">
        <v>26.318000000000001</v>
      </c>
      <c r="C16">
        <v>54567212</v>
      </c>
      <c r="D16">
        <v>13.5778</v>
      </c>
      <c r="E16" t="s">
        <v>31</v>
      </c>
      <c r="F16" t="s">
        <v>32</v>
      </c>
      <c r="G16">
        <v>74</v>
      </c>
    </row>
    <row r="17" spans="1:7" x14ac:dyDescent="0.15">
      <c r="A17">
        <v>15</v>
      </c>
      <c r="B17">
        <v>26.811</v>
      </c>
      <c r="C17">
        <v>6329145</v>
      </c>
      <c r="D17">
        <v>1.5749</v>
      </c>
      <c r="E17" t="s">
        <v>33</v>
      </c>
      <c r="F17" t="s">
        <v>34</v>
      </c>
      <c r="G17">
        <v>43</v>
      </c>
    </row>
    <row r="18" spans="1:7" x14ac:dyDescent="0.15">
      <c r="A18">
        <v>16</v>
      </c>
      <c r="B18">
        <v>31.088000000000001</v>
      </c>
      <c r="C18">
        <v>2249929</v>
      </c>
      <c r="D18">
        <v>0.55979999999999996</v>
      </c>
      <c r="E18" t="s">
        <v>35</v>
      </c>
      <c r="F18" t="s">
        <v>36</v>
      </c>
      <c r="G18">
        <v>40</v>
      </c>
    </row>
    <row r="19" spans="1:7" x14ac:dyDescent="0.15">
      <c r="A19">
        <v>17</v>
      </c>
      <c r="B19">
        <v>46.384999999999998</v>
      </c>
      <c r="C19">
        <v>1114361</v>
      </c>
      <c r="D19">
        <v>0.27729999999999999</v>
      </c>
      <c r="E19" t="s">
        <v>37</v>
      </c>
      <c r="F19" t="s">
        <v>38</v>
      </c>
      <c r="G19">
        <v>60</v>
      </c>
    </row>
    <row r="20" spans="1:7" x14ac:dyDescent="0.15">
      <c r="A20">
        <v>18</v>
      </c>
      <c r="B20">
        <v>51.183</v>
      </c>
      <c r="C20">
        <v>972620</v>
      </c>
      <c r="D20">
        <v>0.24199999999999999</v>
      </c>
      <c r="E20" t="s">
        <v>39</v>
      </c>
      <c r="F20" t="s">
        <v>40</v>
      </c>
      <c r="G20">
        <v>99</v>
      </c>
    </row>
    <row r="21" spans="1:7" x14ac:dyDescent="0.15">
      <c r="A21">
        <v>19</v>
      </c>
      <c r="B21">
        <v>56.862000000000002</v>
      </c>
      <c r="C21">
        <v>1783949</v>
      </c>
      <c r="D21">
        <v>0.44390000000000002</v>
      </c>
      <c r="E21" t="s">
        <v>41</v>
      </c>
      <c r="F21" t="s">
        <v>42</v>
      </c>
      <c r="G21">
        <v>96</v>
      </c>
    </row>
    <row r="22" spans="1:7" x14ac:dyDescent="0.15">
      <c r="A22">
        <v>20</v>
      </c>
      <c r="B22">
        <v>59.326999999999998</v>
      </c>
      <c r="C22">
        <v>2167088</v>
      </c>
      <c r="D22">
        <v>0.53920000000000001</v>
      </c>
      <c r="E22" t="s">
        <v>43</v>
      </c>
      <c r="F22" t="s">
        <v>44</v>
      </c>
      <c r="G22">
        <v>47</v>
      </c>
    </row>
    <row r="23" spans="1:7" x14ac:dyDescent="0.15">
      <c r="A23">
        <v>21</v>
      </c>
      <c r="B23">
        <v>59.783000000000001</v>
      </c>
      <c r="C23">
        <v>1471167</v>
      </c>
      <c r="D23">
        <v>0.36609999999999998</v>
      </c>
      <c r="E23" t="s">
        <v>45</v>
      </c>
      <c r="F23" t="s">
        <v>46</v>
      </c>
      <c r="G23">
        <v>53</v>
      </c>
    </row>
    <row r="24" spans="1:7" x14ac:dyDescent="0.15">
      <c r="A24">
        <v>22</v>
      </c>
      <c r="B24">
        <v>60.027000000000001</v>
      </c>
      <c r="C24">
        <v>1205670</v>
      </c>
      <c r="D24">
        <v>0.3</v>
      </c>
      <c r="E24" t="s">
        <v>47</v>
      </c>
      <c r="F24" t="s">
        <v>48</v>
      </c>
      <c r="G24">
        <v>47</v>
      </c>
    </row>
    <row r="25" spans="1:7" x14ac:dyDescent="0.15">
      <c r="A25">
        <v>23</v>
      </c>
      <c r="B25">
        <v>61.889000000000003</v>
      </c>
      <c r="C25">
        <v>6253798</v>
      </c>
      <c r="D25">
        <v>1.5561</v>
      </c>
      <c r="E25" t="s">
        <v>49</v>
      </c>
      <c r="F25" t="s">
        <v>50</v>
      </c>
      <c r="G25">
        <v>64</v>
      </c>
    </row>
    <row r="26" spans="1:7" x14ac:dyDescent="0.15">
      <c r="A26">
        <v>24</v>
      </c>
      <c r="B26">
        <v>76.625</v>
      </c>
      <c r="C26">
        <v>4397458</v>
      </c>
      <c r="D26">
        <v>1.0942000000000001</v>
      </c>
      <c r="E26" t="s">
        <v>51</v>
      </c>
      <c r="F26" t="s">
        <v>52</v>
      </c>
      <c r="G26">
        <v>53</v>
      </c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ColWidth="9" defaultRowHeight="15.75" x14ac:dyDescent="0.15"/>
  <cols>
    <col min="1" max="2" width="9.125" style="2" customWidth="1"/>
    <col min="3" max="3" width="10.5" style="2" customWidth="1"/>
    <col min="4" max="4" width="9.125" style="2" customWidth="1"/>
    <col min="5" max="5" width="24" style="2" customWidth="1"/>
    <col min="6" max="6" width="14.625" style="2" customWidth="1"/>
    <col min="7" max="7" width="9.125" style="2" customWidth="1"/>
    <col min="8" max="8" width="14.625" style="2" customWidth="1"/>
    <col min="9" max="9" width="16.125" style="2" customWidth="1"/>
    <col min="10" max="16384" width="9" style="2"/>
  </cols>
  <sheetData>
    <row r="1" spans="1:9" x14ac:dyDescent="0.15">
      <c r="A1" s="2" t="s">
        <v>53</v>
      </c>
    </row>
    <row r="2" spans="1:9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54</v>
      </c>
      <c r="I2" s="2" t="s">
        <v>55</v>
      </c>
    </row>
    <row r="3" spans="1:9" x14ac:dyDescent="0.15">
      <c r="A3" s="2">
        <v>1</v>
      </c>
      <c r="B3" s="2">
        <v>7.4130000000000003</v>
      </c>
      <c r="C3" s="2">
        <v>3542501</v>
      </c>
      <c r="D3" s="2">
        <v>0.88149999999999995</v>
      </c>
      <c r="E3" s="2" t="s">
        <v>9</v>
      </c>
      <c r="F3" s="2" t="s">
        <v>10</v>
      </c>
      <c r="G3" s="2">
        <v>53</v>
      </c>
      <c r="H3" s="2" t="s">
        <v>56</v>
      </c>
      <c r="I3" s="4">
        <f>C3/$C$9*0.5072*5/3.4999*1000</f>
        <v>11.638592149359312</v>
      </c>
    </row>
    <row r="4" spans="1:9" x14ac:dyDescent="0.15">
      <c r="A4" s="2">
        <v>2</v>
      </c>
      <c r="B4" s="2">
        <v>9.6609999999999996</v>
      </c>
      <c r="C4" s="2">
        <v>3828512</v>
      </c>
      <c r="D4" s="2">
        <v>0.9526</v>
      </c>
      <c r="E4" s="2" t="s">
        <v>57</v>
      </c>
      <c r="F4" s="2" t="s">
        <v>58</v>
      </c>
      <c r="G4" s="2">
        <v>72</v>
      </c>
      <c r="H4" s="2" t="s">
        <v>59</v>
      </c>
      <c r="I4" s="4">
        <f t="shared" ref="I4:I23" si="0">C4/$C$9*0.5072*5/3.4999*1000</f>
        <v>12.578257481628917</v>
      </c>
    </row>
    <row r="5" spans="1:9" x14ac:dyDescent="0.15">
      <c r="A5" s="2">
        <v>3</v>
      </c>
      <c r="B5" s="2">
        <v>10.323</v>
      </c>
      <c r="C5" s="2">
        <v>24170126</v>
      </c>
      <c r="D5" s="2">
        <v>6.0141999999999998</v>
      </c>
      <c r="E5" s="2" t="s">
        <v>13</v>
      </c>
      <c r="F5" s="2" t="s">
        <v>14</v>
      </c>
      <c r="G5" s="2">
        <v>95</v>
      </c>
      <c r="H5" s="5" t="s">
        <v>60</v>
      </c>
      <c r="I5" s="6">
        <f t="shared" si="0"/>
        <v>79.408936994689739</v>
      </c>
    </row>
    <row r="6" spans="1:9" x14ac:dyDescent="0.15">
      <c r="A6" s="2">
        <v>4</v>
      </c>
      <c r="B6" s="2">
        <v>11.004</v>
      </c>
      <c r="C6" s="2">
        <v>1000967</v>
      </c>
      <c r="E6" s="2" t="s">
        <v>61</v>
      </c>
      <c r="F6" s="2" t="s">
        <v>62</v>
      </c>
      <c r="G6" s="2">
        <v>76</v>
      </c>
      <c r="H6" s="7" t="s">
        <v>63</v>
      </c>
      <c r="I6" s="4">
        <f t="shared" si="0"/>
        <v>3.2885937556454445</v>
      </c>
    </row>
    <row r="7" spans="1:9" x14ac:dyDescent="0.15">
      <c r="A7" s="2">
        <v>5</v>
      </c>
      <c r="B7" s="2">
        <v>13.086</v>
      </c>
      <c r="C7" s="2">
        <v>685692</v>
      </c>
      <c r="E7" s="2" t="s">
        <v>64</v>
      </c>
      <c r="F7" s="2" t="s">
        <v>65</v>
      </c>
      <c r="G7" s="2">
        <v>83</v>
      </c>
      <c r="H7" s="2" t="s">
        <v>66</v>
      </c>
      <c r="I7" s="4">
        <f t="shared" si="0"/>
        <v>2.2527839873802393</v>
      </c>
    </row>
    <row r="8" spans="1:9" x14ac:dyDescent="0.15">
      <c r="A8" s="2">
        <v>6</v>
      </c>
      <c r="B8" s="2">
        <v>15.055999999999999</v>
      </c>
      <c r="C8" s="2">
        <v>1184406</v>
      </c>
      <c r="D8" s="2">
        <v>0.29470000000000002</v>
      </c>
      <c r="E8" s="2" t="s">
        <v>17</v>
      </c>
      <c r="F8" s="2" t="s">
        <v>18</v>
      </c>
      <c r="G8" s="2">
        <v>92</v>
      </c>
      <c r="H8" s="2" t="s">
        <v>67</v>
      </c>
      <c r="I8" s="4">
        <f t="shared" si="0"/>
        <v>3.8912673202503161</v>
      </c>
    </row>
    <row r="9" spans="1:9" x14ac:dyDescent="0.15">
      <c r="A9" s="2">
        <v>7</v>
      </c>
      <c r="B9" s="9">
        <v>18.797999999999998</v>
      </c>
      <c r="C9" s="9">
        <v>220548011</v>
      </c>
      <c r="D9" s="9">
        <v>54.878399999999999</v>
      </c>
      <c r="E9" s="9" t="s">
        <v>19</v>
      </c>
      <c r="F9" s="9" t="s">
        <v>20</v>
      </c>
      <c r="G9" s="9">
        <v>95</v>
      </c>
      <c r="H9" s="10" t="s">
        <v>68</v>
      </c>
      <c r="I9" s="4">
        <f t="shared" si="0"/>
        <v>724.59213120374875</v>
      </c>
    </row>
    <row r="10" spans="1:9" x14ac:dyDescent="0.15">
      <c r="A10" s="2">
        <v>8</v>
      </c>
      <c r="B10" s="2">
        <v>19.431999999999999</v>
      </c>
      <c r="C10" s="2">
        <v>3368251</v>
      </c>
      <c r="D10" s="2">
        <v>0.83809999999999996</v>
      </c>
      <c r="E10" s="2" t="s">
        <v>21</v>
      </c>
      <c r="F10" s="2" t="s">
        <v>22</v>
      </c>
      <c r="G10" s="2">
        <v>83</v>
      </c>
      <c r="H10" s="2" t="s">
        <v>69</v>
      </c>
      <c r="I10" s="4">
        <f t="shared" si="0"/>
        <v>11.066108279340401</v>
      </c>
    </row>
    <row r="11" spans="1:9" x14ac:dyDescent="0.15">
      <c r="A11" s="2">
        <v>9</v>
      </c>
      <c r="B11" s="2">
        <v>19.765000000000001</v>
      </c>
      <c r="C11" s="2">
        <v>4000034</v>
      </c>
      <c r="D11" s="2">
        <v>0.99529999999999996</v>
      </c>
      <c r="E11" s="2" t="s">
        <v>23</v>
      </c>
      <c r="F11" s="2" t="s">
        <v>24</v>
      </c>
      <c r="G11" s="2">
        <v>35</v>
      </c>
      <c r="H11" s="2" t="s">
        <v>70</v>
      </c>
      <c r="I11" s="4">
        <f t="shared" si="0"/>
        <v>13.141778734732979</v>
      </c>
    </row>
    <row r="12" spans="1:9" x14ac:dyDescent="0.15">
      <c r="A12" s="2">
        <v>10</v>
      </c>
      <c r="B12" s="2">
        <v>21.96</v>
      </c>
      <c r="C12" s="2">
        <v>2090599</v>
      </c>
      <c r="D12" s="2">
        <v>0.5202</v>
      </c>
      <c r="E12" s="2" t="s">
        <v>25</v>
      </c>
      <c r="F12" s="2" t="s">
        <v>26</v>
      </c>
      <c r="G12" s="2">
        <v>90</v>
      </c>
      <c r="H12" s="2" t="s">
        <v>71</v>
      </c>
      <c r="I12" s="4">
        <f t="shared" si="0"/>
        <v>6.8684889881071101</v>
      </c>
    </row>
    <row r="13" spans="1:9" x14ac:dyDescent="0.15">
      <c r="A13" s="2">
        <v>11</v>
      </c>
      <c r="B13" s="2">
        <v>22.433</v>
      </c>
      <c r="C13" s="2">
        <v>1014696</v>
      </c>
      <c r="E13" s="2" t="s">
        <v>72</v>
      </c>
      <c r="F13" s="2" t="s">
        <v>73</v>
      </c>
      <c r="G13" s="2">
        <v>94</v>
      </c>
      <c r="H13" s="7" t="s">
        <v>74</v>
      </c>
      <c r="I13" s="4">
        <f t="shared" si="0"/>
        <v>3.3336992423110945</v>
      </c>
    </row>
    <row r="14" spans="1:9" x14ac:dyDescent="0.15">
      <c r="A14" s="2">
        <v>12</v>
      </c>
      <c r="B14" s="2">
        <v>23.132999999999999</v>
      </c>
      <c r="C14" s="2">
        <v>694898</v>
      </c>
      <c r="E14" s="2" t="s">
        <v>75</v>
      </c>
      <c r="F14" s="2" t="s">
        <v>76</v>
      </c>
      <c r="G14" s="2">
        <v>90</v>
      </c>
      <c r="H14" s="7" t="s">
        <v>77</v>
      </c>
      <c r="I14" s="4">
        <f t="shared" si="0"/>
        <v>2.2830295340510807</v>
      </c>
    </row>
    <row r="15" spans="1:9" x14ac:dyDescent="0.15">
      <c r="A15" s="2">
        <v>13</v>
      </c>
      <c r="B15" s="2">
        <v>24.936</v>
      </c>
      <c r="C15" s="2">
        <v>52474345</v>
      </c>
      <c r="D15" s="2">
        <v>13.057</v>
      </c>
      <c r="E15" s="2" t="s">
        <v>27</v>
      </c>
      <c r="F15" s="2" t="s">
        <v>28</v>
      </c>
      <c r="G15" s="2">
        <v>89</v>
      </c>
      <c r="H15" s="8" t="s">
        <v>78</v>
      </c>
      <c r="I15" s="6">
        <f t="shared" si="0"/>
        <v>172.40009240922504</v>
      </c>
    </row>
    <row r="16" spans="1:9" x14ac:dyDescent="0.15">
      <c r="A16" s="2">
        <v>14</v>
      </c>
      <c r="B16" s="2">
        <v>26.059000000000001</v>
      </c>
      <c r="C16" s="2">
        <v>2129341</v>
      </c>
      <c r="D16" s="2">
        <v>0.52980000000000005</v>
      </c>
      <c r="E16" s="2" t="s">
        <v>29</v>
      </c>
      <c r="F16" s="2" t="s">
        <v>30</v>
      </c>
      <c r="G16" s="2">
        <v>83</v>
      </c>
      <c r="H16" s="2" t="s">
        <v>79</v>
      </c>
      <c r="I16" s="4">
        <f t="shared" si="0"/>
        <v>6.9957726041316288</v>
      </c>
    </row>
    <row r="17" spans="1:9" x14ac:dyDescent="0.15">
      <c r="A17" s="2">
        <v>15</v>
      </c>
      <c r="B17" s="2">
        <v>26.318000000000001</v>
      </c>
      <c r="C17" s="2">
        <v>54567212</v>
      </c>
      <c r="D17" s="2">
        <v>13.5778</v>
      </c>
      <c r="E17" s="2" t="s">
        <v>80</v>
      </c>
      <c r="F17" s="2" t="s">
        <v>81</v>
      </c>
      <c r="G17" s="2">
        <v>91</v>
      </c>
      <c r="H17" s="8" t="s">
        <v>82</v>
      </c>
      <c r="I17" s="6">
        <f t="shared" si="0"/>
        <v>179.27603272253847</v>
      </c>
    </row>
    <row r="18" spans="1:9" x14ac:dyDescent="0.15">
      <c r="A18" s="2">
        <v>16</v>
      </c>
      <c r="B18" s="2">
        <v>26.811</v>
      </c>
      <c r="C18" s="2">
        <v>6329145</v>
      </c>
      <c r="D18" s="2">
        <v>1.5749</v>
      </c>
      <c r="E18" s="2" t="s">
        <v>83</v>
      </c>
      <c r="F18" s="2" t="s">
        <v>84</v>
      </c>
      <c r="G18" s="2">
        <v>43</v>
      </c>
      <c r="H18" s="8" t="s">
        <v>85</v>
      </c>
      <c r="I18" s="6">
        <f t="shared" si="0"/>
        <v>20.793879044538514</v>
      </c>
    </row>
    <row r="19" spans="1:9" x14ac:dyDescent="0.15">
      <c r="A19" s="2">
        <v>17</v>
      </c>
      <c r="B19" s="2">
        <v>31.088000000000001</v>
      </c>
      <c r="C19" s="2">
        <v>2249929</v>
      </c>
      <c r="D19" s="2">
        <v>0.55979999999999996</v>
      </c>
      <c r="E19" s="2" t="s">
        <v>35</v>
      </c>
      <c r="F19" s="2" t="s">
        <v>36</v>
      </c>
      <c r="G19" s="2">
        <v>40</v>
      </c>
      <c r="H19" s="2" t="s">
        <v>86</v>
      </c>
      <c r="I19" s="4">
        <f t="shared" si="0"/>
        <v>7.3919544401020199</v>
      </c>
    </row>
    <row r="20" spans="1:9" x14ac:dyDescent="0.15">
      <c r="A20" s="2">
        <v>18</v>
      </c>
      <c r="B20" s="2">
        <v>46.384999999999998</v>
      </c>
      <c r="C20" s="2">
        <v>1114361</v>
      </c>
      <c r="D20" s="2">
        <v>0.27729999999999999</v>
      </c>
      <c r="E20" s="2" t="s">
        <v>37</v>
      </c>
      <c r="F20" s="2" t="s">
        <v>38</v>
      </c>
      <c r="G20" s="2">
        <v>60</v>
      </c>
      <c r="H20" s="7" t="s">
        <v>87</v>
      </c>
      <c r="I20" s="4">
        <f t="shared" si="0"/>
        <v>3.6611403034613654</v>
      </c>
    </row>
    <row r="21" spans="1:9" x14ac:dyDescent="0.15">
      <c r="A21" s="2">
        <v>19</v>
      </c>
      <c r="B21" s="2">
        <v>51.183</v>
      </c>
      <c r="C21" s="2">
        <v>972620</v>
      </c>
      <c r="D21" s="2">
        <v>0.24199999999999999</v>
      </c>
      <c r="E21" s="2" t="s">
        <v>39</v>
      </c>
      <c r="F21" s="2" t="s">
        <v>40</v>
      </c>
      <c r="G21" s="2">
        <v>99</v>
      </c>
      <c r="H21" s="2" t="s">
        <v>88</v>
      </c>
      <c r="I21" s="4">
        <f t="shared" si="0"/>
        <v>3.1954620468166</v>
      </c>
    </row>
    <row r="22" spans="1:9" x14ac:dyDescent="0.15">
      <c r="A22" s="2">
        <v>20</v>
      </c>
      <c r="B22" s="2">
        <v>56.862000000000002</v>
      </c>
      <c r="C22" s="2">
        <v>1783949</v>
      </c>
      <c r="D22" s="2">
        <v>0.44390000000000002</v>
      </c>
      <c r="E22" s="2" t="s">
        <v>41</v>
      </c>
      <c r="F22" s="2" t="s">
        <v>42</v>
      </c>
      <c r="G22" s="2">
        <v>96</v>
      </c>
      <c r="H22" s="2" t="s">
        <v>89</v>
      </c>
      <c r="I22" s="4">
        <f t="shared" si="0"/>
        <v>5.861015939376558</v>
      </c>
    </row>
    <row r="23" spans="1:9" x14ac:dyDescent="0.15">
      <c r="A23" s="2">
        <v>21</v>
      </c>
      <c r="B23" s="2">
        <v>76.625</v>
      </c>
      <c r="C23" s="2">
        <v>4397458</v>
      </c>
      <c r="D23" s="2">
        <v>1.0942000000000001</v>
      </c>
      <c r="E23" s="2" t="s">
        <v>51</v>
      </c>
      <c r="F23" s="2" t="s">
        <v>52</v>
      </c>
      <c r="G23" s="2">
        <v>53</v>
      </c>
      <c r="H23" s="2" t="s">
        <v>90</v>
      </c>
      <c r="I23" s="4">
        <f t="shared" si="0"/>
        <v>14.447482204221622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2" sqref="F2"/>
    </sheetView>
  </sheetViews>
  <sheetFormatPr defaultColWidth="9" defaultRowHeight="13.5" x14ac:dyDescent="0.15"/>
  <cols>
    <col min="2" max="2" width="9" style="1"/>
    <col min="3" max="3" width="14.875" customWidth="1"/>
    <col min="4" max="4" width="12.625" customWidth="1"/>
    <col min="5" max="5" width="12.625"/>
    <col min="6" max="6" width="14.875"/>
  </cols>
  <sheetData>
    <row r="1" spans="1:6" ht="15.75" x14ac:dyDescent="0.15">
      <c r="A1" s="2" t="s">
        <v>1</v>
      </c>
      <c r="B1" s="3" t="s">
        <v>2</v>
      </c>
      <c r="C1" s="2" t="s">
        <v>5</v>
      </c>
      <c r="D1" s="2" t="s">
        <v>8</v>
      </c>
      <c r="E1" s="11" t="s">
        <v>96</v>
      </c>
      <c r="F1" s="11" t="s">
        <v>97</v>
      </c>
    </row>
    <row r="2" spans="1:6" ht="15.75" x14ac:dyDescent="0.15">
      <c r="A2" s="2">
        <v>1</v>
      </c>
      <c r="B2" s="3">
        <v>7.4130000000000003</v>
      </c>
      <c r="C2" s="2" t="s">
        <v>9</v>
      </c>
      <c r="D2" s="2" t="s">
        <v>56</v>
      </c>
      <c r="E2" s="4">
        <v>11.638592149359299</v>
      </c>
      <c r="F2" s="1">
        <f>E2/$E$22*100</f>
        <v>2.064406047208585</v>
      </c>
    </row>
    <row r="3" spans="1:6" ht="15.75" x14ac:dyDescent="0.15">
      <c r="A3" s="2">
        <v>2</v>
      </c>
      <c r="B3" s="3">
        <v>9.6609999999999996</v>
      </c>
      <c r="C3" s="2" t="s">
        <v>57</v>
      </c>
      <c r="D3" s="2" t="s">
        <v>59</v>
      </c>
      <c r="E3" s="4">
        <v>12.578257481628899</v>
      </c>
      <c r="F3" s="1">
        <f t="shared" ref="F3:F22" si="0">E3/$E$22*100</f>
        <v>2.231080054631073</v>
      </c>
    </row>
    <row r="4" spans="1:6" ht="15.75" x14ac:dyDescent="0.15">
      <c r="A4" s="2">
        <v>3</v>
      </c>
      <c r="B4" s="3">
        <v>10.323</v>
      </c>
      <c r="C4" s="2" t="s">
        <v>13</v>
      </c>
      <c r="D4" s="5" t="s">
        <v>60</v>
      </c>
      <c r="E4" s="6">
        <v>79.408936994689697</v>
      </c>
      <c r="F4" s="1">
        <f t="shared" si="0"/>
        <v>14.085233646001363</v>
      </c>
    </row>
    <row r="5" spans="1:6" ht="15.75" x14ac:dyDescent="0.15">
      <c r="A5" s="2">
        <v>4</v>
      </c>
      <c r="B5" s="3">
        <v>11.004</v>
      </c>
      <c r="C5" s="2" t="s">
        <v>61</v>
      </c>
      <c r="D5" s="7" t="s">
        <v>63</v>
      </c>
      <c r="E5" s="4">
        <v>3.2885937556454401</v>
      </c>
      <c r="F5" s="1">
        <f t="shared" si="0"/>
        <v>0.58331735907942872</v>
      </c>
    </row>
    <row r="6" spans="1:6" ht="15.75" x14ac:dyDescent="0.15">
      <c r="A6" s="2">
        <v>5</v>
      </c>
      <c r="B6" s="3">
        <v>13.086</v>
      </c>
      <c r="C6" s="2" t="s">
        <v>64</v>
      </c>
      <c r="D6" s="2" t="s">
        <v>66</v>
      </c>
      <c r="E6" s="4">
        <v>2.2527839873802402</v>
      </c>
      <c r="F6" s="1">
        <f t="shared" si="0"/>
        <v>0.39958964339672765</v>
      </c>
    </row>
    <row r="7" spans="1:6" ht="15.75" x14ac:dyDescent="0.15">
      <c r="A7" s="2">
        <v>6</v>
      </c>
      <c r="B7" s="3">
        <v>15.055999999999999</v>
      </c>
      <c r="C7" s="2" t="s">
        <v>17</v>
      </c>
      <c r="D7" s="2" t="s">
        <v>91</v>
      </c>
      <c r="E7" s="4">
        <v>3.8912673202503201</v>
      </c>
      <c r="F7" s="1">
        <f t="shared" si="0"/>
        <v>0.69021714002342882</v>
      </c>
    </row>
    <row r="8" spans="1:6" ht="15.75" x14ac:dyDescent="0.15">
      <c r="A8" s="2">
        <v>7</v>
      </c>
      <c r="B8" s="3">
        <v>19.431999999999999</v>
      </c>
      <c r="C8" s="2" t="s">
        <v>21</v>
      </c>
      <c r="D8" s="2" t="s">
        <v>69</v>
      </c>
      <c r="E8" s="4">
        <v>11.0661082793404</v>
      </c>
      <c r="F8" s="1">
        <f t="shared" si="0"/>
        <v>1.962861191264694</v>
      </c>
    </row>
    <row r="9" spans="1:6" ht="15.75" x14ac:dyDescent="0.15">
      <c r="A9" s="2">
        <v>8</v>
      </c>
      <c r="B9" s="3">
        <v>19.765000000000001</v>
      </c>
      <c r="C9" s="2" t="s">
        <v>23</v>
      </c>
      <c r="D9" s="2" t="s">
        <v>70</v>
      </c>
      <c r="E9" s="4">
        <v>13.141778734733</v>
      </c>
      <c r="F9" s="1">
        <f t="shared" si="0"/>
        <v>2.3310351581100375</v>
      </c>
    </row>
    <row r="10" spans="1:6" ht="15.75" x14ac:dyDescent="0.15">
      <c r="A10" s="2">
        <v>9</v>
      </c>
      <c r="B10" s="3">
        <v>21.96</v>
      </c>
      <c r="C10" s="2" t="s">
        <v>25</v>
      </c>
      <c r="D10" s="2" t="s">
        <v>71</v>
      </c>
      <c r="E10" s="4">
        <v>6.8684889881071101</v>
      </c>
      <c r="F10" s="1">
        <f t="shared" si="0"/>
        <v>1.2183045870384297</v>
      </c>
    </row>
    <row r="11" spans="1:6" ht="15.75" x14ac:dyDescent="0.15">
      <c r="A11" s="2">
        <v>10</v>
      </c>
      <c r="B11" s="3">
        <v>22.433</v>
      </c>
      <c r="C11" s="2" t="s">
        <v>72</v>
      </c>
      <c r="D11" s="7" t="s">
        <v>74</v>
      </c>
      <c r="E11" s="4">
        <v>3.33369924231109</v>
      </c>
      <c r="F11" s="1">
        <f t="shared" si="0"/>
        <v>0.5913179864955187</v>
      </c>
    </row>
    <row r="12" spans="1:6" ht="15.75" x14ac:dyDescent="0.15">
      <c r="A12" s="2">
        <v>11</v>
      </c>
      <c r="B12" s="3">
        <v>23.132999999999999</v>
      </c>
      <c r="C12" s="2" t="s">
        <v>75</v>
      </c>
      <c r="D12" s="7" t="s">
        <v>77</v>
      </c>
      <c r="E12" s="4">
        <v>2.2830295340510798</v>
      </c>
      <c r="F12" s="1">
        <f t="shared" si="0"/>
        <v>0.40495447521204714</v>
      </c>
    </row>
    <row r="13" spans="1:6" ht="15.75" x14ac:dyDescent="0.15">
      <c r="A13" s="2">
        <v>12</v>
      </c>
      <c r="B13" s="3">
        <v>24.936</v>
      </c>
      <c r="C13" s="2" t="s">
        <v>27</v>
      </c>
      <c r="D13" s="8" t="s">
        <v>92</v>
      </c>
      <c r="E13" s="6">
        <v>172.40009240922501</v>
      </c>
      <c r="F13" s="1">
        <f>E13/$E$22*100</f>
        <v>30.57962584662917</v>
      </c>
    </row>
    <row r="14" spans="1:6" ht="15.75" x14ac:dyDescent="0.15">
      <c r="A14" s="2">
        <v>13</v>
      </c>
      <c r="B14" s="3">
        <v>26.059000000000001</v>
      </c>
      <c r="C14" s="2" t="s">
        <v>29</v>
      </c>
      <c r="D14" s="2" t="s">
        <v>93</v>
      </c>
      <c r="E14" s="4">
        <v>6.9957726041316297</v>
      </c>
      <c r="F14" s="1">
        <f t="shared" si="0"/>
        <v>1.2408816361573869</v>
      </c>
    </row>
    <row r="15" spans="1:6" ht="15.75" x14ac:dyDescent="0.15">
      <c r="A15" s="2">
        <v>14</v>
      </c>
      <c r="B15" s="3">
        <v>26.318000000000001</v>
      </c>
      <c r="C15" s="2" t="s">
        <v>80</v>
      </c>
      <c r="D15" s="8" t="s">
        <v>82</v>
      </c>
      <c r="E15" s="6">
        <v>179.27603272253799</v>
      </c>
      <c r="F15" s="1">
        <f t="shared" si="0"/>
        <v>31.799252119367839</v>
      </c>
    </row>
    <row r="16" spans="1:6" ht="15.75" x14ac:dyDescent="0.15">
      <c r="A16" s="2">
        <v>15</v>
      </c>
      <c r="B16" s="3">
        <v>26.811</v>
      </c>
      <c r="C16" s="2" t="s">
        <v>83</v>
      </c>
      <c r="D16" s="8" t="s">
        <v>85</v>
      </c>
      <c r="E16" s="6">
        <v>20.7938790445385</v>
      </c>
      <c r="F16" s="1">
        <f t="shared" si="0"/>
        <v>3.6883335281090912</v>
      </c>
    </row>
    <row r="17" spans="1:6" ht="15.75" x14ac:dyDescent="0.15">
      <c r="A17" s="2">
        <v>16</v>
      </c>
      <c r="B17" s="3">
        <v>31.088000000000001</v>
      </c>
      <c r="C17" s="2" t="s">
        <v>35</v>
      </c>
      <c r="D17" s="2" t="s">
        <v>94</v>
      </c>
      <c r="E17" s="4">
        <v>7.3919544401020199</v>
      </c>
      <c r="F17" s="1">
        <f t="shared" si="0"/>
        <v>1.3111547557474137</v>
      </c>
    </row>
    <row r="18" spans="1:6" ht="15.75" x14ac:dyDescent="0.15">
      <c r="A18" s="2">
        <v>17</v>
      </c>
      <c r="B18" s="3">
        <v>46.384999999999998</v>
      </c>
      <c r="C18" s="2" t="s">
        <v>37</v>
      </c>
      <c r="D18" s="7" t="s">
        <v>87</v>
      </c>
      <c r="E18" s="4">
        <v>3.6611403034613699</v>
      </c>
      <c r="F18" s="1">
        <f t="shared" si="0"/>
        <v>0.64939814757241032</v>
      </c>
    </row>
    <row r="19" spans="1:6" ht="15.75" x14ac:dyDescent="0.15">
      <c r="A19" s="2">
        <v>18</v>
      </c>
      <c r="B19" s="3">
        <v>51.183</v>
      </c>
      <c r="C19" s="2" t="s">
        <v>39</v>
      </c>
      <c r="D19" s="2" t="s">
        <v>88</v>
      </c>
      <c r="E19" s="4">
        <v>3.1954620468166</v>
      </c>
      <c r="F19" s="1">
        <f t="shared" si="0"/>
        <v>0.56679803608693846</v>
      </c>
    </row>
    <row r="20" spans="1:6" ht="15.75" x14ac:dyDescent="0.15">
      <c r="A20" s="2">
        <v>19</v>
      </c>
      <c r="B20" s="3">
        <v>56.862000000000002</v>
      </c>
      <c r="C20" s="2" t="s">
        <v>41</v>
      </c>
      <c r="D20" s="2" t="s">
        <v>89</v>
      </c>
      <c r="E20" s="4">
        <v>5.8610159393765597</v>
      </c>
      <c r="F20" s="1">
        <f t="shared" si="0"/>
        <v>1.0396031231922624</v>
      </c>
    </row>
    <row r="21" spans="1:6" ht="15.75" x14ac:dyDescent="0.15">
      <c r="A21" s="2">
        <v>20</v>
      </c>
      <c r="B21" s="3">
        <v>76.625</v>
      </c>
      <c r="C21" s="2" t="s">
        <v>51</v>
      </c>
      <c r="D21" s="2" t="s">
        <v>95</v>
      </c>
      <c r="E21" s="4">
        <v>14.4474822042216</v>
      </c>
      <c r="F21" s="1">
        <f t="shared" si="0"/>
        <v>2.5626355186761463</v>
      </c>
    </row>
    <row r="22" spans="1:6" x14ac:dyDescent="0.15">
      <c r="E22" s="1">
        <f>SUM(E2:E21)</f>
        <v>563.7743681819079</v>
      </c>
      <c r="F22" s="1">
        <f t="shared" si="0"/>
        <v>100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小哥</cp:lastModifiedBy>
  <dcterms:created xsi:type="dcterms:W3CDTF">2015-12-25T09:53:00Z</dcterms:created>
  <dcterms:modified xsi:type="dcterms:W3CDTF">2016-04-05T09:23:44Z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