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11610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27" i="3" l="1"/>
  <c r="F27" i="3" s="1"/>
  <c r="F25" i="3"/>
  <c r="F23" i="3"/>
  <c r="F21" i="3"/>
  <c r="F19" i="3"/>
  <c r="F17" i="3"/>
  <c r="F15" i="3"/>
  <c r="F13" i="3"/>
  <c r="F11" i="3"/>
  <c r="F9" i="3"/>
  <c r="F7" i="3"/>
  <c r="F5" i="3"/>
  <c r="F3" i="3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F2" i="3" l="1"/>
  <c r="F6" i="3"/>
  <c r="F10" i="3"/>
  <c r="F14" i="3"/>
  <c r="F18" i="3"/>
  <c r="F22" i="3"/>
  <c r="F26" i="3"/>
  <c r="F4" i="3"/>
  <c r="F8" i="3"/>
  <c r="F12" i="3"/>
  <c r="F16" i="3"/>
  <c r="F20" i="3"/>
  <c r="F24" i="3"/>
</calcChain>
</file>

<file path=xl/sharedStrings.xml><?xml version="1.0" encoding="utf-8"?>
<sst xmlns="http://schemas.openxmlformats.org/spreadsheetml/2006/main" count="243" uniqueCount="115">
  <si>
    <t>H:\天然酸角提取物-爱普.D</t>
  </si>
  <si>
    <t>Peak</t>
  </si>
  <si>
    <t>R.T.</t>
  </si>
  <si>
    <t>Area</t>
  </si>
  <si>
    <t>Area Pct</t>
  </si>
  <si>
    <t>Library/ID</t>
  </si>
  <si>
    <t>CAS</t>
  </si>
  <si>
    <t>Qual</t>
  </si>
  <si>
    <t>中文名称</t>
  </si>
  <si>
    <t>Furfural</t>
  </si>
  <si>
    <t>000098-01-1</t>
  </si>
  <si>
    <t>2(5H)-Furanone, 5-methyl-</t>
  </si>
  <si>
    <t>000591-11-7</t>
  </si>
  <si>
    <t>2-Furancarboxaldehyde, 5-methyl-</t>
  </si>
  <si>
    <t>000620-02-0</t>
  </si>
  <si>
    <t>Ethanone, 1-(2-furanyl)-</t>
  </si>
  <si>
    <t>001192-62-7</t>
  </si>
  <si>
    <t>9-Octadecenamide, N-(1-methylethyl)-</t>
  </si>
  <si>
    <t>056630-50-3</t>
  </si>
  <si>
    <t>Acetic acid, phenyl ester</t>
  </si>
  <si>
    <t>000122-79-2</t>
  </si>
  <si>
    <t>2,5-Furandicarboxaldehyde</t>
  </si>
  <si>
    <t>000823-82-5</t>
  </si>
  <si>
    <t>Furyl hydroxymethyl ketone</t>
  </si>
  <si>
    <t>017678-19-2</t>
  </si>
  <si>
    <t>5-Hydroxymethylfurfural</t>
  </si>
  <si>
    <t>000067-47-0</t>
  </si>
  <si>
    <t>Butanedioic acid, hydroxy-, diethyl ester, (.+/-.)-</t>
  </si>
  <si>
    <t>000626-11-9</t>
  </si>
  <si>
    <t>Butanedioic acid, 2,3-dihydroxy-, diethyl ester, [S-(R*,R*)]-</t>
  </si>
  <si>
    <t>013811-71-7</t>
  </si>
  <si>
    <t>Ethyl 15-methyl-hexadecanoate</t>
  </si>
  <si>
    <t>1000336-64-5</t>
  </si>
  <si>
    <t>Pentadecanoic acid, ethyl ester</t>
  </si>
  <si>
    <t>041114-00-5</t>
  </si>
  <si>
    <t>n-Hexadecanoic acid</t>
  </si>
  <si>
    <t>000057-10-3</t>
  </si>
  <si>
    <t>Ethyl 9-hexadecenoate</t>
  </si>
  <si>
    <t>054546-22-4</t>
  </si>
  <si>
    <t>Hexadecanoic acid, ethyl ester</t>
  </si>
  <si>
    <t>000628-97-7</t>
  </si>
  <si>
    <t>trans-13-Octadecenoic acid, methyl ester</t>
  </si>
  <si>
    <t>1000333-61-3</t>
  </si>
  <si>
    <t>cis-Vaccenic acid</t>
  </si>
  <si>
    <t>000506-17-2</t>
  </si>
  <si>
    <t>Octadecanoic acid</t>
  </si>
  <si>
    <t>000057-11-4</t>
  </si>
  <si>
    <t>9,12-Octadecadienoic acid, ethyl ester</t>
  </si>
  <si>
    <t>007619-08-1</t>
  </si>
  <si>
    <t>(E)-9-Octadecenoic acid ethyl ester</t>
  </si>
  <si>
    <t>006114-18-7</t>
  </si>
  <si>
    <t>Octadecanoic acid, ethyl ester</t>
  </si>
  <si>
    <t>000111-61-5</t>
  </si>
  <si>
    <t>1,2-Bis(trimethylsilyl)benzene</t>
  </si>
  <si>
    <t>017151-09-6</t>
  </si>
  <si>
    <t>Nonadecanoic acid, ethyl ester</t>
  </si>
  <si>
    <t>018281-04-4</t>
  </si>
  <si>
    <t>Phenol, 2,2'-methylenebis[6-(1,1-dimethylethyl)-4-methyl-</t>
  </si>
  <si>
    <t>000119-47-1</t>
  </si>
  <si>
    <t>Cyclotrisiloxane, hexamethyl-</t>
  </si>
  <si>
    <t>000541-05-9</t>
  </si>
  <si>
    <t>1,4-Bis(trimethylsilyl)benzene</t>
  </si>
  <si>
    <t>013183-70-5</t>
  </si>
  <si>
    <t>Silane, trimethyl[5-methyl-2-(1-methylethyl)phenoxy]-</t>
  </si>
  <si>
    <t>055012-80-1</t>
  </si>
  <si>
    <t>Tetrasiloxane, decamethyl-</t>
  </si>
  <si>
    <t>000141-62-8</t>
  </si>
  <si>
    <t>4-Methyl-2-trimethylsilyloxy-acetophenone</t>
  </si>
  <si>
    <t>097389-70-3</t>
  </si>
  <si>
    <t>Methyltris(trimethylsiloxy)silane</t>
  </si>
  <si>
    <t>017928-28-8</t>
  </si>
  <si>
    <t>Trimethyl[4-(2-methyl-4-oxo-2-pentyl)phenoxy]silane</t>
  </si>
  <si>
    <t>1000283-54-9</t>
  </si>
  <si>
    <t>Tris(tert-butyldimethylsilyloxy)arsane</t>
  </si>
  <si>
    <t>1000366-57-5</t>
  </si>
  <si>
    <t>Trimethyl[4-(1,1,3,3,-tetramethylbutyl)phenoxy]silane</t>
  </si>
  <si>
    <t>078721-87-6</t>
  </si>
  <si>
    <t>Vitamin E</t>
  </si>
  <si>
    <t>000059-02-9</t>
  </si>
  <si>
    <r>
      <t>H:\</t>
    </r>
    <r>
      <rPr>
        <sz val="12"/>
        <color theme="1"/>
        <rFont val="宋体"/>
        <family val="3"/>
        <charset val="134"/>
      </rPr>
      <t>天然酸角提取物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family val="3"/>
        <charset val="134"/>
      </rPr>
      <t>爱普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</si>
  <si>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family val="3"/>
        <charset val="134"/>
      </rPr>
      <t>中文名称</t>
    </r>
  </si>
  <si>
    <r>
      <rPr>
        <sz val="12"/>
        <color theme="1"/>
        <rFont val="宋体"/>
        <family val="3"/>
        <charset val="134"/>
      </rPr>
      <t>含量</t>
    </r>
    <r>
      <rPr>
        <sz val="12"/>
        <color theme="1"/>
        <rFont val="Times New Roman"/>
        <family val="1"/>
      </rPr>
      <t>ug/g</t>
    </r>
  </si>
  <si>
    <t>糠醛</t>
  </si>
  <si>
    <t>2-戊烯-4-内酯</t>
  </si>
  <si>
    <t>5-甲基糠醛</t>
  </si>
  <si>
    <t>2-乙酰基呋喃</t>
  </si>
  <si>
    <t>Phenol</t>
  </si>
  <si>
    <t>000108-95-2</t>
  </si>
  <si>
    <t>苯酚</t>
  </si>
  <si>
    <t>乙酸苯酯</t>
  </si>
  <si>
    <t>2,5-二甲酰基呋喃</t>
  </si>
  <si>
    <t>2-(1-氧代-2-羟乙基)呋喃</t>
  </si>
  <si>
    <r>
      <rPr>
        <sz val="12"/>
        <color theme="1"/>
        <rFont val="Times New Roman"/>
        <family val="1"/>
      </rPr>
      <t>5-</t>
    </r>
    <r>
      <rPr>
        <sz val="12"/>
        <color theme="1"/>
        <rFont val="宋体"/>
        <family val="3"/>
        <charset val="134"/>
      </rPr>
      <t>羟甲基糠醛</t>
    </r>
  </si>
  <si>
    <t>DL-苹果酸二乙酯</t>
  </si>
  <si>
    <t>D-酒石酸二乙酯</t>
  </si>
  <si>
    <r>
      <rPr>
        <sz val="12"/>
        <color theme="1"/>
        <rFont val="Times New Roman"/>
        <family val="1"/>
      </rPr>
      <t>15-</t>
    </r>
    <r>
      <rPr>
        <sz val="12"/>
        <color theme="1"/>
        <rFont val="宋体"/>
        <family val="3"/>
        <charset val="134"/>
      </rPr>
      <t>甲基十六醇乙酸酯</t>
    </r>
  </si>
  <si>
    <t>十五酸乙酯</t>
  </si>
  <si>
    <t>棕榈酸</t>
  </si>
  <si>
    <t>9-十六碳烯酸乙酯</t>
  </si>
  <si>
    <t>棕榈酸乙酯</t>
  </si>
  <si>
    <r>
      <rPr>
        <sz val="12"/>
        <color theme="1"/>
        <rFont val="Times New Roman"/>
        <family val="1"/>
      </rPr>
      <t>反式</t>
    </r>
    <r>
      <rPr>
        <sz val="12"/>
        <color theme="1"/>
        <rFont val="Times New Roman"/>
        <family val="1"/>
      </rPr>
      <t>-13-</t>
    </r>
    <r>
      <rPr>
        <sz val="12"/>
        <color theme="1"/>
        <rFont val="宋体"/>
        <family val="3"/>
        <charset val="134"/>
      </rPr>
      <t>十八碳烯酸甲酯</t>
    </r>
  </si>
  <si>
    <t>顺式-十八碳烯酸</t>
  </si>
  <si>
    <t>硬脂酸</t>
  </si>
  <si>
    <t>亚油酸乙酯</t>
  </si>
  <si>
    <t>反油酸乙酯</t>
  </si>
  <si>
    <t>硬脂酸乙酯</t>
  </si>
  <si>
    <t>十九烷酸乙酯</t>
  </si>
  <si>
    <t>2,2'-亚甲基双-(4-甲基-6-叔丁基苯酚)</t>
  </si>
  <si>
    <r>
      <rPr>
        <sz val="12"/>
        <color theme="1"/>
        <rFont val="宋体"/>
        <family val="3"/>
        <charset val="134"/>
      </rPr>
      <t>维生素</t>
    </r>
    <r>
      <rPr>
        <sz val="12"/>
        <color theme="1"/>
        <rFont val="Times New Roman"/>
        <family val="1"/>
      </rPr>
      <t>E</t>
    </r>
  </si>
  <si>
    <t>5-羟甲基糠醛</t>
  </si>
  <si>
    <t>15-甲基十六醇乙酸酯</t>
  </si>
  <si>
    <t>反式-13-十八碳烯酸甲酯</t>
  </si>
  <si>
    <t>维生素E</t>
  </si>
  <si>
    <r>
      <rPr>
        <sz val="12"/>
        <color theme="1"/>
        <rFont val="宋体"/>
        <family val="3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3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</si>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</sst>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M12" sqref="A1:XFD1048576"/>
    </sheetView>
  </sheetViews>
  <sheetFormatPr defaultColWidth="9"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15">
      <c r="A3">
        <v>1</v>
      </c>
      <c r="B3">
        <v>10.323</v>
      </c>
      <c r="C3">
        <v>17339641</v>
      </c>
      <c r="D3">
        <v>2.2545000000000002</v>
      </c>
      <c r="E3" t="s">
        <v>9</v>
      </c>
      <c r="F3" t="s">
        <v>10</v>
      </c>
      <c r="G3">
        <v>95</v>
      </c>
    </row>
    <row r="4" spans="1:8" x14ac:dyDescent="0.15">
      <c r="A4">
        <v>2</v>
      </c>
      <c r="B4">
        <v>14.161</v>
      </c>
      <c r="C4">
        <v>1257565</v>
      </c>
      <c r="D4">
        <v>0.16350000000000001</v>
      </c>
      <c r="E4" t="s">
        <v>11</v>
      </c>
      <c r="F4" t="s">
        <v>12</v>
      </c>
      <c r="G4">
        <v>45</v>
      </c>
    </row>
    <row r="5" spans="1:8" x14ac:dyDescent="0.15">
      <c r="A5">
        <v>3</v>
      </c>
      <c r="B5">
        <v>15.055</v>
      </c>
      <c r="C5">
        <v>1329601</v>
      </c>
      <c r="D5">
        <v>0.1729</v>
      </c>
      <c r="E5" t="s">
        <v>13</v>
      </c>
      <c r="F5" t="s">
        <v>14</v>
      </c>
      <c r="G5">
        <v>70</v>
      </c>
    </row>
    <row r="6" spans="1:8" x14ac:dyDescent="0.15">
      <c r="A6">
        <v>4</v>
      </c>
      <c r="B6">
        <v>15.457000000000001</v>
      </c>
      <c r="C6">
        <v>1108944</v>
      </c>
      <c r="D6">
        <v>0.14419999999999999</v>
      </c>
      <c r="E6" t="s">
        <v>15</v>
      </c>
      <c r="F6" t="s">
        <v>16</v>
      </c>
      <c r="G6">
        <v>59</v>
      </c>
    </row>
    <row r="7" spans="1:8" x14ac:dyDescent="0.15">
      <c r="A7">
        <v>5</v>
      </c>
      <c r="B7">
        <v>15.599</v>
      </c>
      <c r="C7">
        <v>1611166</v>
      </c>
      <c r="D7">
        <v>0.20949999999999999</v>
      </c>
      <c r="E7" t="s">
        <v>17</v>
      </c>
      <c r="F7" t="s">
        <v>18</v>
      </c>
      <c r="G7">
        <v>32</v>
      </c>
    </row>
    <row r="8" spans="1:8" x14ac:dyDescent="0.15">
      <c r="A8">
        <v>6</v>
      </c>
      <c r="B8">
        <v>18.798999999999999</v>
      </c>
      <c r="C8">
        <v>234519736</v>
      </c>
      <c r="D8">
        <v>30.491900000000001</v>
      </c>
      <c r="E8" t="s">
        <v>19</v>
      </c>
      <c r="F8" t="s">
        <v>20</v>
      </c>
      <c r="G8">
        <v>95</v>
      </c>
    </row>
    <row r="9" spans="1:8" x14ac:dyDescent="0.15">
      <c r="A9">
        <v>7</v>
      </c>
      <c r="B9">
        <v>19.416</v>
      </c>
      <c r="C9">
        <v>7424963</v>
      </c>
      <c r="D9">
        <v>0.96540000000000004</v>
      </c>
      <c r="E9" t="s">
        <v>21</v>
      </c>
      <c r="F9" t="s">
        <v>22</v>
      </c>
      <c r="G9">
        <v>90</v>
      </c>
    </row>
    <row r="10" spans="1:8" x14ac:dyDescent="0.15">
      <c r="A10">
        <v>8</v>
      </c>
      <c r="B10">
        <v>19.678000000000001</v>
      </c>
      <c r="C10">
        <v>9166773</v>
      </c>
      <c r="D10">
        <v>1.1919</v>
      </c>
      <c r="E10" t="s">
        <v>23</v>
      </c>
      <c r="F10" t="s">
        <v>24</v>
      </c>
      <c r="G10">
        <v>86</v>
      </c>
    </row>
    <row r="11" spans="1:8" x14ac:dyDescent="0.15">
      <c r="A11">
        <v>9</v>
      </c>
      <c r="B11">
        <v>24.975000000000001</v>
      </c>
      <c r="C11">
        <v>129987240</v>
      </c>
      <c r="D11">
        <v>16.9008</v>
      </c>
      <c r="E11" t="s">
        <v>25</v>
      </c>
      <c r="F11" t="s">
        <v>26</v>
      </c>
      <c r="G11">
        <v>89</v>
      </c>
    </row>
    <row r="12" spans="1:8" x14ac:dyDescent="0.15">
      <c r="A12">
        <v>10</v>
      </c>
      <c r="B12">
        <v>26.152000000000001</v>
      </c>
      <c r="C12">
        <v>935388</v>
      </c>
      <c r="D12">
        <v>0.1216</v>
      </c>
      <c r="E12" t="s">
        <v>25</v>
      </c>
      <c r="F12" t="s">
        <v>26</v>
      </c>
      <c r="G12">
        <v>70</v>
      </c>
    </row>
    <row r="13" spans="1:8" x14ac:dyDescent="0.15">
      <c r="A13">
        <v>11</v>
      </c>
      <c r="B13">
        <v>26.308</v>
      </c>
      <c r="C13">
        <v>1730102</v>
      </c>
      <c r="D13">
        <v>0.22489999999999999</v>
      </c>
      <c r="E13" t="s">
        <v>27</v>
      </c>
      <c r="F13" t="s">
        <v>28</v>
      </c>
      <c r="G13">
        <v>83</v>
      </c>
    </row>
    <row r="14" spans="1:8" x14ac:dyDescent="0.15">
      <c r="A14">
        <v>12</v>
      </c>
      <c r="B14">
        <v>29.274999999999999</v>
      </c>
      <c r="C14">
        <v>2685350</v>
      </c>
      <c r="D14">
        <v>0.34910000000000002</v>
      </c>
      <c r="E14" t="s">
        <v>29</v>
      </c>
      <c r="F14" t="s">
        <v>30</v>
      </c>
      <c r="G14">
        <v>91</v>
      </c>
    </row>
    <row r="15" spans="1:8" x14ac:dyDescent="0.15">
      <c r="A15">
        <v>13</v>
      </c>
      <c r="B15">
        <v>42.235999999999997</v>
      </c>
      <c r="C15">
        <v>317667</v>
      </c>
      <c r="D15">
        <v>4.1300000000000003E-2</v>
      </c>
      <c r="E15" t="s">
        <v>31</v>
      </c>
      <c r="F15" t="s">
        <v>32</v>
      </c>
      <c r="G15">
        <v>50</v>
      </c>
    </row>
    <row r="16" spans="1:8" x14ac:dyDescent="0.15">
      <c r="A16">
        <v>14</v>
      </c>
      <c r="B16">
        <v>44.795000000000002</v>
      </c>
      <c r="C16">
        <v>455456</v>
      </c>
      <c r="D16">
        <v>5.9200000000000003E-2</v>
      </c>
      <c r="E16" t="s">
        <v>33</v>
      </c>
      <c r="F16" t="s">
        <v>34</v>
      </c>
      <c r="G16">
        <v>86</v>
      </c>
    </row>
    <row r="17" spans="1:7" x14ac:dyDescent="0.15">
      <c r="A17">
        <v>15</v>
      </c>
      <c r="B17">
        <v>46.462000000000003</v>
      </c>
      <c r="C17">
        <v>70194854</v>
      </c>
      <c r="D17">
        <v>9.1265999999999998</v>
      </c>
      <c r="E17" t="s">
        <v>35</v>
      </c>
      <c r="F17" t="s">
        <v>36</v>
      </c>
      <c r="G17">
        <v>99</v>
      </c>
    </row>
    <row r="18" spans="1:7" x14ac:dyDescent="0.15">
      <c r="A18">
        <v>16</v>
      </c>
      <c r="B18">
        <v>46.664999999999999</v>
      </c>
      <c r="C18">
        <v>9873254</v>
      </c>
      <c r="D18">
        <v>1.2837000000000001</v>
      </c>
      <c r="E18" t="s">
        <v>35</v>
      </c>
      <c r="F18" t="s">
        <v>36</v>
      </c>
      <c r="G18">
        <v>93</v>
      </c>
    </row>
    <row r="19" spans="1:7" x14ac:dyDescent="0.15">
      <c r="A19">
        <v>17</v>
      </c>
      <c r="B19">
        <v>47.095999999999997</v>
      </c>
      <c r="C19">
        <v>1703912</v>
      </c>
      <c r="D19">
        <v>0.2215</v>
      </c>
      <c r="E19" t="s">
        <v>37</v>
      </c>
      <c r="F19" t="s">
        <v>38</v>
      </c>
      <c r="G19">
        <v>38</v>
      </c>
    </row>
    <row r="20" spans="1:7" x14ac:dyDescent="0.15">
      <c r="A20">
        <v>18</v>
      </c>
      <c r="B20">
        <v>47.247</v>
      </c>
      <c r="C20">
        <v>43744127</v>
      </c>
      <c r="D20">
        <v>5.6875</v>
      </c>
      <c r="E20" t="s">
        <v>39</v>
      </c>
      <c r="F20" t="s">
        <v>40</v>
      </c>
      <c r="G20">
        <v>99</v>
      </c>
    </row>
    <row r="21" spans="1:7" x14ac:dyDescent="0.15">
      <c r="A21">
        <v>19</v>
      </c>
      <c r="B21">
        <v>49.579000000000001</v>
      </c>
      <c r="C21">
        <v>1046588</v>
      </c>
      <c r="D21">
        <v>0.1361</v>
      </c>
      <c r="E21" t="s">
        <v>31</v>
      </c>
      <c r="F21" t="s">
        <v>32</v>
      </c>
      <c r="G21">
        <v>90</v>
      </c>
    </row>
    <row r="22" spans="1:7" x14ac:dyDescent="0.15">
      <c r="A22">
        <v>20</v>
      </c>
      <c r="B22">
        <v>49.798999999999999</v>
      </c>
      <c r="C22">
        <v>853681</v>
      </c>
      <c r="D22">
        <v>0.111</v>
      </c>
      <c r="E22" t="s">
        <v>41</v>
      </c>
      <c r="F22" t="s">
        <v>42</v>
      </c>
      <c r="G22">
        <v>35</v>
      </c>
    </row>
    <row r="23" spans="1:7" x14ac:dyDescent="0.15">
      <c r="A23">
        <v>21</v>
      </c>
      <c r="B23">
        <v>50.665999999999997</v>
      </c>
      <c r="C23">
        <v>65831195</v>
      </c>
      <c r="D23">
        <v>8.5593000000000004</v>
      </c>
      <c r="E23" t="s">
        <v>43</v>
      </c>
      <c r="F23" t="s">
        <v>44</v>
      </c>
      <c r="G23">
        <v>99</v>
      </c>
    </row>
    <row r="24" spans="1:7" x14ac:dyDescent="0.15">
      <c r="A24">
        <v>22</v>
      </c>
      <c r="B24">
        <v>51.095999999999997</v>
      </c>
      <c r="C24">
        <v>3814758</v>
      </c>
      <c r="D24">
        <v>0.496</v>
      </c>
      <c r="E24" t="s">
        <v>45</v>
      </c>
      <c r="F24" t="s">
        <v>46</v>
      </c>
      <c r="G24">
        <v>86</v>
      </c>
    </row>
    <row r="25" spans="1:7" x14ac:dyDescent="0.15">
      <c r="A25">
        <v>23</v>
      </c>
      <c r="B25">
        <v>51.186</v>
      </c>
      <c r="C25">
        <v>6411120</v>
      </c>
      <c r="D25">
        <v>0.83360000000000001</v>
      </c>
      <c r="E25" t="s">
        <v>47</v>
      </c>
      <c r="F25" t="s">
        <v>48</v>
      </c>
      <c r="G25">
        <v>99</v>
      </c>
    </row>
    <row r="26" spans="1:7" x14ac:dyDescent="0.15">
      <c r="A26">
        <v>24</v>
      </c>
      <c r="B26">
        <v>51.301000000000002</v>
      </c>
      <c r="C26">
        <v>120012996</v>
      </c>
      <c r="D26">
        <v>15.603899999999999</v>
      </c>
      <c r="E26" t="s">
        <v>49</v>
      </c>
      <c r="F26" t="s">
        <v>50</v>
      </c>
      <c r="G26">
        <v>99</v>
      </c>
    </row>
    <row r="27" spans="1:7" x14ac:dyDescent="0.15">
      <c r="A27">
        <v>25</v>
      </c>
      <c r="B27">
        <v>51.817999999999998</v>
      </c>
      <c r="C27">
        <v>4479933</v>
      </c>
      <c r="D27">
        <v>0.58250000000000002</v>
      </c>
      <c r="E27" t="s">
        <v>51</v>
      </c>
      <c r="F27" t="s">
        <v>52</v>
      </c>
      <c r="G27">
        <v>97</v>
      </c>
    </row>
    <row r="28" spans="1:7" x14ac:dyDescent="0.15">
      <c r="A28">
        <v>26</v>
      </c>
      <c r="B28">
        <v>55.545000000000002</v>
      </c>
      <c r="C28">
        <v>305244</v>
      </c>
      <c r="D28">
        <v>3.9699999999999999E-2</v>
      </c>
      <c r="E28" t="s">
        <v>53</v>
      </c>
      <c r="F28" t="s">
        <v>54</v>
      </c>
      <c r="G28">
        <v>53</v>
      </c>
    </row>
    <row r="29" spans="1:7" x14ac:dyDescent="0.15">
      <c r="A29">
        <v>27</v>
      </c>
      <c r="B29">
        <v>56.015000000000001</v>
      </c>
      <c r="C29">
        <v>1406918</v>
      </c>
      <c r="D29">
        <v>0.18290000000000001</v>
      </c>
      <c r="E29" t="s">
        <v>55</v>
      </c>
      <c r="F29" t="s">
        <v>56</v>
      </c>
      <c r="G29">
        <v>38</v>
      </c>
    </row>
    <row r="30" spans="1:7" x14ac:dyDescent="0.15">
      <c r="A30">
        <v>28</v>
      </c>
      <c r="B30">
        <v>56.863999999999997</v>
      </c>
      <c r="C30">
        <v>1765754</v>
      </c>
      <c r="D30">
        <v>0.2296</v>
      </c>
      <c r="E30" t="s">
        <v>57</v>
      </c>
      <c r="F30" t="s">
        <v>58</v>
      </c>
      <c r="G30">
        <v>95</v>
      </c>
    </row>
    <row r="31" spans="1:7" x14ac:dyDescent="0.15">
      <c r="A31">
        <v>29</v>
      </c>
      <c r="B31">
        <v>57.732999999999997</v>
      </c>
      <c r="C31">
        <v>470389</v>
      </c>
      <c r="D31">
        <v>6.1199999999999997E-2</v>
      </c>
      <c r="E31" t="s">
        <v>59</v>
      </c>
      <c r="F31" t="s">
        <v>60</v>
      </c>
      <c r="G31">
        <v>46</v>
      </c>
    </row>
    <row r="32" spans="1:7" x14ac:dyDescent="0.15">
      <c r="A32">
        <v>30</v>
      </c>
      <c r="B32">
        <v>58.058</v>
      </c>
      <c r="C32">
        <v>1246051</v>
      </c>
      <c r="D32">
        <v>0.16200000000000001</v>
      </c>
      <c r="E32" t="s">
        <v>61</v>
      </c>
      <c r="F32" t="s">
        <v>62</v>
      </c>
      <c r="G32">
        <v>50</v>
      </c>
    </row>
    <row r="33" spans="1:7" x14ac:dyDescent="0.15">
      <c r="A33">
        <v>31</v>
      </c>
      <c r="B33">
        <v>58.741</v>
      </c>
      <c r="C33">
        <v>2409981</v>
      </c>
      <c r="D33">
        <v>0.31330000000000002</v>
      </c>
      <c r="E33" t="s">
        <v>63</v>
      </c>
      <c r="F33" t="s">
        <v>64</v>
      </c>
      <c r="G33">
        <v>47</v>
      </c>
    </row>
    <row r="34" spans="1:7" x14ac:dyDescent="0.15">
      <c r="A34">
        <v>32</v>
      </c>
      <c r="B34">
        <v>59.283000000000001</v>
      </c>
      <c r="C34">
        <v>1888968</v>
      </c>
      <c r="D34">
        <v>0.24560000000000001</v>
      </c>
      <c r="E34" t="s">
        <v>59</v>
      </c>
      <c r="F34" t="s">
        <v>60</v>
      </c>
      <c r="G34">
        <v>49</v>
      </c>
    </row>
    <row r="35" spans="1:7" x14ac:dyDescent="0.15">
      <c r="A35">
        <v>33</v>
      </c>
      <c r="B35">
        <v>59.555999999999997</v>
      </c>
      <c r="C35">
        <v>1658702</v>
      </c>
      <c r="D35">
        <v>0.2157</v>
      </c>
      <c r="E35" t="s">
        <v>65</v>
      </c>
      <c r="F35" t="s">
        <v>66</v>
      </c>
      <c r="G35">
        <v>50</v>
      </c>
    </row>
    <row r="36" spans="1:7" x14ac:dyDescent="0.15">
      <c r="A36">
        <v>34</v>
      </c>
      <c r="B36">
        <v>59.741</v>
      </c>
      <c r="C36">
        <v>318806</v>
      </c>
      <c r="D36">
        <v>4.1500000000000002E-2</v>
      </c>
      <c r="E36" t="s">
        <v>65</v>
      </c>
      <c r="F36" t="s">
        <v>66</v>
      </c>
      <c r="G36">
        <v>47</v>
      </c>
    </row>
    <row r="37" spans="1:7" x14ac:dyDescent="0.15">
      <c r="A37">
        <v>35</v>
      </c>
      <c r="B37">
        <v>59.901000000000003</v>
      </c>
      <c r="C37">
        <v>2453871</v>
      </c>
      <c r="D37">
        <v>0.31900000000000001</v>
      </c>
      <c r="E37" t="s">
        <v>67</v>
      </c>
      <c r="F37" t="s">
        <v>68</v>
      </c>
      <c r="G37">
        <v>46</v>
      </c>
    </row>
    <row r="38" spans="1:7" x14ac:dyDescent="0.15">
      <c r="A38">
        <v>36</v>
      </c>
      <c r="B38">
        <v>60.182000000000002</v>
      </c>
      <c r="C38">
        <v>1139980</v>
      </c>
      <c r="D38">
        <v>0.1482</v>
      </c>
      <c r="E38" t="s">
        <v>69</v>
      </c>
      <c r="F38" t="s">
        <v>70</v>
      </c>
      <c r="G38">
        <v>50</v>
      </c>
    </row>
    <row r="39" spans="1:7" x14ac:dyDescent="0.15">
      <c r="A39">
        <v>37</v>
      </c>
      <c r="B39">
        <v>60.293999999999997</v>
      </c>
      <c r="C39">
        <v>1061241</v>
      </c>
      <c r="D39">
        <v>0.13800000000000001</v>
      </c>
      <c r="E39" t="s">
        <v>69</v>
      </c>
      <c r="F39" t="s">
        <v>70</v>
      </c>
      <c r="G39">
        <v>47</v>
      </c>
    </row>
    <row r="40" spans="1:7" x14ac:dyDescent="0.15">
      <c r="A40">
        <v>38</v>
      </c>
      <c r="B40">
        <v>60.610999999999997</v>
      </c>
      <c r="C40">
        <v>783443</v>
      </c>
      <c r="D40">
        <v>0.1019</v>
      </c>
      <c r="E40" t="s">
        <v>71</v>
      </c>
      <c r="F40" t="s">
        <v>72</v>
      </c>
      <c r="G40">
        <v>47</v>
      </c>
    </row>
    <row r="41" spans="1:7" x14ac:dyDescent="0.15">
      <c r="A41">
        <v>39</v>
      </c>
      <c r="B41">
        <v>60.703000000000003</v>
      </c>
      <c r="C41">
        <v>957234</v>
      </c>
      <c r="D41">
        <v>0.1245</v>
      </c>
      <c r="E41" t="s">
        <v>61</v>
      </c>
      <c r="F41" t="s">
        <v>62</v>
      </c>
      <c r="G41">
        <v>47</v>
      </c>
    </row>
    <row r="42" spans="1:7" x14ac:dyDescent="0.15">
      <c r="A42">
        <v>40</v>
      </c>
      <c r="B42">
        <v>61.222000000000001</v>
      </c>
      <c r="C42">
        <v>1132050</v>
      </c>
      <c r="D42">
        <v>0.1472</v>
      </c>
      <c r="E42" t="s">
        <v>71</v>
      </c>
      <c r="F42" t="s">
        <v>72</v>
      </c>
      <c r="G42">
        <v>50</v>
      </c>
    </row>
    <row r="43" spans="1:7" x14ac:dyDescent="0.15">
      <c r="A43">
        <v>41</v>
      </c>
      <c r="B43">
        <v>61.991999999999997</v>
      </c>
      <c r="C43">
        <v>1200045</v>
      </c>
      <c r="D43">
        <v>0.156</v>
      </c>
      <c r="E43" t="s">
        <v>73</v>
      </c>
      <c r="F43" t="s">
        <v>74</v>
      </c>
      <c r="G43">
        <v>49</v>
      </c>
    </row>
    <row r="44" spans="1:7" x14ac:dyDescent="0.15">
      <c r="A44">
        <v>42</v>
      </c>
      <c r="B44">
        <v>64.269000000000005</v>
      </c>
      <c r="C44">
        <v>1570530</v>
      </c>
      <c r="D44">
        <v>0.20419999999999999</v>
      </c>
      <c r="E44" t="s">
        <v>59</v>
      </c>
      <c r="F44" t="s">
        <v>60</v>
      </c>
      <c r="G44">
        <v>43</v>
      </c>
    </row>
    <row r="45" spans="1:7" x14ac:dyDescent="0.15">
      <c r="A45">
        <v>43</v>
      </c>
      <c r="B45">
        <v>67.037000000000006</v>
      </c>
      <c r="C45">
        <v>1257365</v>
      </c>
      <c r="D45">
        <v>0.16350000000000001</v>
      </c>
      <c r="E45" t="s">
        <v>69</v>
      </c>
      <c r="F45" t="s">
        <v>70</v>
      </c>
      <c r="G45">
        <v>50</v>
      </c>
    </row>
    <row r="46" spans="1:7" x14ac:dyDescent="0.15">
      <c r="A46">
        <v>44</v>
      </c>
      <c r="B46">
        <v>75.334000000000003</v>
      </c>
      <c r="C46">
        <v>2891040</v>
      </c>
      <c r="D46">
        <v>0.37590000000000001</v>
      </c>
      <c r="E46" t="s">
        <v>75</v>
      </c>
      <c r="F46" t="s">
        <v>76</v>
      </c>
      <c r="G46">
        <v>47</v>
      </c>
    </row>
    <row r="47" spans="1:7" x14ac:dyDescent="0.15">
      <c r="A47">
        <v>45</v>
      </c>
      <c r="B47">
        <v>76.625</v>
      </c>
      <c r="C47">
        <v>5367348</v>
      </c>
      <c r="D47">
        <v>0.69789999999999996</v>
      </c>
      <c r="E47" t="s">
        <v>77</v>
      </c>
      <c r="F47" t="s">
        <v>78</v>
      </c>
      <c r="G47">
        <v>56</v>
      </c>
    </row>
  </sheetData>
  <phoneticPr fontId="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ColWidth="9" defaultRowHeight="15.75" x14ac:dyDescent="0.15"/>
  <cols>
    <col min="1" max="2" width="9.125" style="1" customWidth="1"/>
    <col min="3" max="3" width="10.5" style="1" customWidth="1"/>
    <col min="4" max="4" width="9.125" style="1" customWidth="1"/>
    <col min="5" max="5" width="25.375" style="1" customWidth="1"/>
    <col min="6" max="6" width="12.75" style="1" customWidth="1"/>
    <col min="7" max="7" width="9.125" style="1" customWidth="1"/>
    <col min="8" max="8" width="24.75" style="1" customWidth="1"/>
    <col min="9" max="16384" width="9" style="1"/>
  </cols>
  <sheetData>
    <row r="1" spans="1:9" x14ac:dyDescent="0.15">
      <c r="A1" s="1" t="s">
        <v>79</v>
      </c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80</v>
      </c>
      <c r="I2" s="1" t="s">
        <v>81</v>
      </c>
    </row>
    <row r="3" spans="1:9" x14ac:dyDescent="0.15">
      <c r="A3" s="1">
        <v>1</v>
      </c>
      <c r="B3" s="1">
        <v>10.323</v>
      </c>
      <c r="C3" s="1">
        <v>17339641</v>
      </c>
      <c r="D3" s="1">
        <v>2.2545000000000002</v>
      </c>
      <c r="E3" s="1" t="s">
        <v>9</v>
      </c>
      <c r="F3" s="1" t="s">
        <v>10</v>
      </c>
      <c r="G3" s="1">
        <v>95</v>
      </c>
      <c r="H3" s="3" t="s">
        <v>82</v>
      </c>
      <c r="I3" s="4">
        <f>C3/$C$8*0.5072*5/3.5369*1000</f>
        <v>53.013584893401813</v>
      </c>
    </row>
    <row r="4" spans="1:9" x14ac:dyDescent="0.15">
      <c r="A4" s="1">
        <v>2</v>
      </c>
      <c r="B4" s="1">
        <v>14.161</v>
      </c>
      <c r="C4" s="1">
        <v>1257565</v>
      </c>
      <c r="D4" s="1">
        <v>0.16350000000000001</v>
      </c>
      <c r="E4" s="1" t="s">
        <v>11</v>
      </c>
      <c r="F4" s="1" t="s">
        <v>12</v>
      </c>
      <c r="G4" s="1">
        <v>45</v>
      </c>
      <c r="H4" s="1" t="s">
        <v>83</v>
      </c>
      <c r="I4" s="5">
        <f t="shared" ref="I4:I28" si="0">C4/$C$8*0.5072*5/3.5369*1000</f>
        <v>3.8448332861372876</v>
      </c>
    </row>
    <row r="5" spans="1:9" x14ac:dyDescent="0.15">
      <c r="A5" s="1">
        <v>3</v>
      </c>
      <c r="B5" s="1">
        <v>15.055</v>
      </c>
      <c r="C5" s="1">
        <v>1329601</v>
      </c>
      <c r="D5" s="1">
        <v>0.1729</v>
      </c>
      <c r="E5" s="1" t="s">
        <v>13</v>
      </c>
      <c r="F5" s="1" t="s">
        <v>14</v>
      </c>
      <c r="G5" s="1">
        <v>70</v>
      </c>
      <c r="H5" s="1" t="s">
        <v>84</v>
      </c>
      <c r="I5" s="5">
        <f t="shared" si="0"/>
        <v>4.0650735207177551</v>
      </c>
    </row>
    <row r="6" spans="1:9" x14ac:dyDescent="0.15">
      <c r="A6" s="1">
        <v>4</v>
      </c>
      <c r="B6" s="1">
        <v>15.457000000000001</v>
      </c>
      <c r="C6" s="1">
        <v>1108944</v>
      </c>
      <c r="D6" s="1">
        <v>0.14419999999999999</v>
      </c>
      <c r="E6" s="1" t="s">
        <v>15</v>
      </c>
      <c r="F6" s="1" t="s">
        <v>16</v>
      </c>
      <c r="G6" s="1">
        <v>59</v>
      </c>
      <c r="H6" s="1" t="s">
        <v>85</v>
      </c>
      <c r="I6" s="5">
        <f t="shared" si="0"/>
        <v>3.3904448705730745</v>
      </c>
    </row>
    <row r="7" spans="1:9" x14ac:dyDescent="0.15">
      <c r="A7" s="1">
        <v>5</v>
      </c>
      <c r="B7" s="1">
        <v>15.599</v>
      </c>
      <c r="C7" s="1">
        <v>1611166</v>
      </c>
      <c r="D7" s="1">
        <v>0.20949999999999999</v>
      </c>
      <c r="E7" s="1" t="s">
        <v>86</v>
      </c>
      <c r="F7" s="1" t="s">
        <v>87</v>
      </c>
      <c r="G7" s="1">
        <v>81</v>
      </c>
      <c r="H7" s="1" t="s">
        <v>88</v>
      </c>
      <c r="I7" s="5">
        <f t="shared" si="0"/>
        <v>4.9259200648019545</v>
      </c>
    </row>
    <row r="8" spans="1:9" x14ac:dyDescent="0.15">
      <c r="A8" s="6">
        <v>6</v>
      </c>
      <c r="B8" s="6">
        <v>18.798999999999999</v>
      </c>
      <c r="C8" s="6">
        <v>234519736</v>
      </c>
      <c r="D8" s="6">
        <v>30.491900000000001</v>
      </c>
      <c r="E8" s="6" t="s">
        <v>19</v>
      </c>
      <c r="F8" s="6" t="s">
        <v>20</v>
      </c>
      <c r="G8" s="6">
        <v>95</v>
      </c>
      <c r="H8" s="6" t="s">
        <v>89</v>
      </c>
      <c r="I8" s="5">
        <f t="shared" si="0"/>
        <v>717.01207271904775</v>
      </c>
    </row>
    <row r="9" spans="1:9" x14ac:dyDescent="0.15">
      <c r="A9" s="1">
        <v>7</v>
      </c>
      <c r="B9" s="1">
        <v>19.416</v>
      </c>
      <c r="C9" s="1">
        <v>7424963</v>
      </c>
      <c r="D9" s="1">
        <v>0.96540000000000004</v>
      </c>
      <c r="E9" s="1" t="s">
        <v>21</v>
      </c>
      <c r="F9" s="1" t="s">
        <v>22</v>
      </c>
      <c r="G9" s="1">
        <v>90</v>
      </c>
      <c r="H9" s="1" t="s">
        <v>90</v>
      </c>
      <c r="I9" s="5">
        <f t="shared" si="0"/>
        <v>22.70081060679788</v>
      </c>
    </row>
    <row r="10" spans="1:9" x14ac:dyDescent="0.15">
      <c r="A10" s="1">
        <v>8</v>
      </c>
      <c r="B10" s="1">
        <v>19.678000000000001</v>
      </c>
      <c r="C10" s="1">
        <v>9166773</v>
      </c>
      <c r="D10" s="1">
        <v>1.1919</v>
      </c>
      <c r="E10" s="1" t="s">
        <v>23</v>
      </c>
      <c r="F10" s="1" t="s">
        <v>24</v>
      </c>
      <c r="G10" s="1">
        <v>86</v>
      </c>
      <c r="H10" s="3" t="s">
        <v>91</v>
      </c>
      <c r="I10" s="4">
        <f t="shared" si="0"/>
        <v>28.026156864149819</v>
      </c>
    </row>
    <row r="11" spans="1:9" x14ac:dyDescent="0.15">
      <c r="A11" s="1">
        <v>9</v>
      </c>
      <c r="B11" s="1">
        <v>24.975000000000001</v>
      </c>
      <c r="C11" s="1">
        <v>130922628</v>
      </c>
      <c r="D11" s="1">
        <v>17.022400000000001</v>
      </c>
      <c r="E11" s="1" t="s">
        <v>25</v>
      </c>
      <c r="F11" s="1" t="s">
        <v>26</v>
      </c>
      <c r="G11" s="1">
        <v>89</v>
      </c>
      <c r="H11" s="3" t="s">
        <v>92</v>
      </c>
      <c r="I11" s="4">
        <f t="shared" si="0"/>
        <v>400.27805961757031</v>
      </c>
    </row>
    <row r="12" spans="1:9" x14ac:dyDescent="0.15">
      <c r="A12" s="1">
        <v>11</v>
      </c>
      <c r="B12" s="1">
        <v>26.308</v>
      </c>
      <c r="C12" s="1">
        <v>1730102</v>
      </c>
      <c r="D12" s="1">
        <v>0.22489999999999999</v>
      </c>
      <c r="E12" s="1" t="s">
        <v>27</v>
      </c>
      <c r="F12" s="1" t="s">
        <v>28</v>
      </c>
      <c r="G12" s="1">
        <v>83</v>
      </c>
      <c r="H12" s="1" t="s">
        <v>93</v>
      </c>
      <c r="I12" s="5">
        <f t="shared" si="0"/>
        <v>5.2895506459011612</v>
      </c>
    </row>
    <row r="13" spans="1:9" x14ac:dyDescent="0.15">
      <c r="A13" s="1">
        <v>12</v>
      </c>
      <c r="B13" s="1">
        <v>29.274999999999999</v>
      </c>
      <c r="C13" s="1">
        <v>2685350</v>
      </c>
      <c r="D13" s="1">
        <v>0.34910000000000002</v>
      </c>
      <c r="E13" s="1" t="s">
        <v>29</v>
      </c>
      <c r="F13" s="1" t="s">
        <v>30</v>
      </c>
      <c r="G13" s="1">
        <v>91</v>
      </c>
      <c r="H13" s="1" t="s">
        <v>94</v>
      </c>
      <c r="I13" s="5">
        <f t="shared" si="0"/>
        <v>8.2100909813240417</v>
      </c>
    </row>
    <row r="14" spans="1:9" x14ac:dyDescent="0.15">
      <c r="A14" s="1">
        <v>13</v>
      </c>
      <c r="B14" s="1">
        <v>42.235999999999997</v>
      </c>
      <c r="C14" s="1">
        <v>317667</v>
      </c>
      <c r="D14" s="1">
        <v>4.1300000000000003E-2</v>
      </c>
      <c r="E14" s="1" t="s">
        <v>31</v>
      </c>
      <c r="F14" s="1" t="s">
        <v>32</v>
      </c>
      <c r="G14" s="1">
        <v>50</v>
      </c>
      <c r="H14" s="1" t="s">
        <v>95</v>
      </c>
      <c r="I14" s="5">
        <f t="shared" si="0"/>
        <v>0.97122347990551094</v>
      </c>
    </row>
    <row r="15" spans="1:9" x14ac:dyDescent="0.15">
      <c r="A15" s="1">
        <v>14</v>
      </c>
      <c r="B15" s="1">
        <v>44.795000000000002</v>
      </c>
      <c r="C15" s="1">
        <v>455456</v>
      </c>
      <c r="D15" s="1">
        <v>5.9200000000000003E-2</v>
      </c>
      <c r="E15" s="1" t="s">
        <v>33</v>
      </c>
      <c r="F15" s="1" t="s">
        <v>34</v>
      </c>
      <c r="G15" s="1">
        <v>86</v>
      </c>
      <c r="H15" s="1" t="s">
        <v>96</v>
      </c>
      <c r="I15" s="5">
        <f t="shared" si="0"/>
        <v>1.3924945344144792</v>
      </c>
    </row>
    <row r="16" spans="1:9" x14ac:dyDescent="0.15">
      <c r="A16" s="1">
        <v>15</v>
      </c>
      <c r="B16" s="1">
        <v>46.462000000000003</v>
      </c>
      <c r="C16" s="1">
        <v>80068108</v>
      </c>
      <c r="D16" s="1">
        <v>10.410299999999999</v>
      </c>
      <c r="E16" s="1" t="s">
        <v>35</v>
      </c>
      <c r="F16" s="1" t="s">
        <v>36</v>
      </c>
      <c r="G16" s="1">
        <v>99</v>
      </c>
      <c r="H16" s="3" t="s">
        <v>97</v>
      </c>
      <c r="I16" s="4">
        <f t="shared" si="0"/>
        <v>244.79730812835541</v>
      </c>
    </row>
    <row r="17" spans="1:9" x14ac:dyDescent="0.15">
      <c r="A17" s="1">
        <v>17</v>
      </c>
      <c r="B17" s="1">
        <v>47.095999999999997</v>
      </c>
      <c r="C17" s="1">
        <v>1703912</v>
      </c>
      <c r="D17" s="1">
        <v>0.2215</v>
      </c>
      <c r="E17" s="1" t="s">
        <v>37</v>
      </c>
      <c r="F17" s="1" t="s">
        <v>38</v>
      </c>
      <c r="G17" s="1">
        <v>38</v>
      </c>
      <c r="H17" s="1" t="s">
        <v>98</v>
      </c>
      <c r="I17" s="5">
        <f t="shared" si="0"/>
        <v>5.2094782967470934</v>
      </c>
    </row>
    <row r="18" spans="1:9" x14ac:dyDescent="0.15">
      <c r="A18" s="1">
        <v>18</v>
      </c>
      <c r="B18" s="1">
        <v>47.247</v>
      </c>
      <c r="C18" s="1">
        <v>43744127</v>
      </c>
      <c r="D18" s="1">
        <v>5.6875</v>
      </c>
      <c r="E18" s="1" t="s">
        <v>39</v>
      </c>
      <c r="F18" s="1" t="s">
        <v>40</v>
      </c>
      <c r="G18" s="1">
        <v>99</v>
      </c>
      <c r="H18" s="3" t="s">
        <v>99</v>
      </c>
      <c r="I18" s="4">
        <f t="shared" si="0"/>
        <v>133.74169570767066</v>
      </c>
    </row>
    <row r="19" spans="1:9" x14ac:dyDescent="0.15">
      <c r="A19" s="1">
        <v>19</v>
      </c>
      <c r="B19" s="1">
        <v>49.579000000000001</v>
      </c>
      <c r="C19" s="1">
        <v>1046588</v>
      </c>
      <c r="D19" s="1">
        <v>0.1361</v>
      </c>
      <c r="E19" s="1" t="s">
        <v>31</v>
      </c>
      <c r="F19" s="1" t="s">
        <v>32</v>
      </c>
      <c r="G19" s="1">
        <v>90</v>
      </c>
      <c r="H19" s="1" t="s">
        <v>95</v>
      </c>
      <c r="I19" s="5">
        <f t="shared" si="0"/>
        <v>3.1997999143359199</v>
      </c>
    </row>
    <row r="20" spans="1:9" x14ac:dyDescent="0.15">
      <c r="A20" s="1">
        <v>20</v>
      </c>
      <c r="B20" s="1">
        <v>49.798999999999999</v>
      </c>
      <c r="C20" s="1">
        <v>853681</v>
      </c>
      <c r="D20" s="1">
        <v>0.111</v>
      </c>
      <c r="E20" s="1" t="s">
        <v>41</v>
      </c>
      <c r="F20" s="1" t="s">
        <v>42</v>
      </c>
      <c r="G20" s="1">
        <v>35</v>
      </c>
      <c r="H20" s="1" t="s">
        <v>100</v>
      </c>
      <c r="I20" s="5">
        <f t="shared" si="0"/>
        <v>2.6100131003510487</v>
      </c>
    </row>
    <row r="21" spans="1:9" x14ac:dyDescent="0.15">
      <c r="A21" s="1">
        <v>21</v>
      </c>
      <c r="B21" s="1">
        <v>50.665999999999997</v>
      </c>
      <c r="C21" s="1">
        <v>65831195</v>
      </c>
      <c r="D21" s="1">
        <v>8.5593000000000004</v>
      </c>
      <c r="E21" s="1" t="s">
        <v>43</v>
      </c>
      <c r="F21" s="1" t="s">
        <v>44</v>
      </c>
      <c r="G21" s="1">
        <v>99</v>
      </c>
      <c r="H21" s="3" t="s">
        <v>101</v>
      </c>
      <c r="I21" s="4">
        <f t="shared" si="0"/>
        <v>201.26989046466355</v>
      </c>
    </row>
    <row r="22" spans="1:9" x14ac:dyDescent="0.15">
      <c r="A22" s="1">
        <v>22</v>
      </c>
      <c r="B22" s="1">
        <v>51.095999999999997</v>
      </c>
      <c r="C22" s="1">
        <v>3814758</v>
      </c>
      <c r="D22" s="1">
        <v>0.496</v>
      </c>
      <c r="E22" s="1" t="s">
        <v>45</v>
      </c>
      <c r="F22" s="1" t="s">
        <v>46</v>
      </c>
      <c r="G22" s="1">
        <v>86</v>
      </c>
      <c r="H22" s="1" t="s">
        <v>102</v>
      </c>
      <c r="I22" s="5">
        <f t="shared" si="0"/>
        <v>11.663101737849344</v>
      </c>
    </row>
    <row r="23" spans="1:9" x14ac:dyDescent="0.15">
      <c r="A23" s="1">
        <v>23</v>
      </c>
      <c r="B23" s="1">
        <v>51.186</v>
      </c>
      <c r="C23" s="1">
        <v>6411120</v>
      </c>
      <c r="D23" s="1">
        <v>0.83360000000000001</v>
      </c>
      <c r="E23" s="1" t="s">
        <v>47</v>
      </c>
      <c r="F23" s="1" t="s">
        <v>48</v>
      </c>
      <c r="G23" s="1">
        <v>99</v>
      </c>
      <c r="H23" s="1" t="s">
        <v>103</v>
      </c>
      <c r="I23" s="5">
        <f t="shared" si="0"/>
        <v>19.601124059130534</v>
      </c>
    </row>
    <row r="24" spans="1:9" x14ac:dyDescent="0.15">
      <c r="A24" s="1">
        <v>24</v>
      </c>
      <c r="B24" s="1">
        <v>51.301000000000002</v>
      </c>
      <c r="C24" s="1">
        <v>120012996</v>
      </c>
      <c r="D24" s="1">
        <v>15.603899999999999</v>
      </c>
      <c r="E24" s="1" t="s">
        <v>49</v>
      </c>
      <c r="F24" s="1" t="s">
        <v>50</v>
      </c>
      <c r="G24" s="1">
        <v>99</v>
      </c>
      <c r="H24" s="3" t="s">
        <v>104</v>
      </c>
      <c r="I24" s="4">
        <f t="shared" si="0"/>
        <v>366.92334932179347</v>
      </c>
    </row>
    <row r="25" spans="1:9" x14ac:dyDescent="0.15">
      <c r="A25" s="1">
        <v>25</v>
      </c>
      <c r="B25" s="1">
        <v>51.817999999999998</v>
      </c>
      <c r="C25" s="1">
        <v>4479933</v>
      </c>
      <c r="D25" s="1">
        <v>0.58250000000000002</v>
      </c>
      <c r="E25" s="1" t="s">
        <v>51</v>
      </c>
      <c r="F25" s="1" t="s">
        <v>52</v>
      </c>
      <c r="G25" s="1">
        <v>97</v>
      </c>
      <c r="H25" s="1" t="s">
        <v>105</v>
      </c>
      <c r="I25" s="5">
        <f t="shared" si="0"/>
        <v>13.696783480825944</v>
      </c>
    </row>
    <row r="26" spans="1:9" x14ac:dyDescent="0.15">
      <c r="A26" s="1">
        <v>27</v>
      </c>
      <c r="B26" s="1">
        <v>56.015000000000001</v>
      </c>
      <c r="C26" s="1">
        <v>1406918</v>
      </c>
      <c r="D26" s="1">
        <v>0.18290000000000001</v>
      </c>
      <c r="E26" s="1" t="s">
        <v>55</v>
      </c>
      <c r="F26" s="1" t="s">
        <v>56</v>
      </c>
      <c r="G26" s="1">
        <v>38</v>
      </c>
      <c r="H26" s="1" t="s">
        <v>106</v>
      </c>
      <c r="I26" s="5">
        <f t="shared" si="0"/>
        <v>4.3014596917580414</v>
      </c>
    </row>
    <row r="27" spans="1:9" x14ac:dyDescent="0.15">
      <c r="A27" s="1">
        <v>28</v>
      </c>
      <c r="B27" s="1">
        <v>56.863999999999997</v>
      </c>
      <c r="C27" s="1">
        <v>1765754</v>
      </c>
      <c r="D27" s="1">
        <v>0.2296</v>
      </c>
      <c r="E27" s="1" t="s">
        <v>57</v>
      </c>
      <c r="F27" s="1" t="s">
        <v>58</v>
      </c>
      <c r="G27" s="1">
        <v>95</v>
      </c>
      <c r="H27" s="1" t="s">
        <v>107</v>
      </c>
      <c r="I27" s="5">
        <f t="shared" si="0"/>
        <v>5.3985517681631254</v>
      </c>
    </row>
    <row r="28" spans="1:9" x14ac:dyDescent="0.15">
      <c r="A28" s="1">
        <v>45</v>
      </c>
      <c r="B28" s="1">
        <v>76.625</v>
      </c>
      <c r="C28" s="1">
        <v>5367348</v>
      </c>
      <c r="D28" s="1">
        <v>0.69789999999999996</v>
      </c>
      <c r="E28" s="1" t="s">
        <v>77</v>
      </c>
      <c r="F28" s="1" t="s">
        <v>78</v>
      </c>
      <c r="G28" s="1">
        <v>56</v>
      </c>
      <c r="H28" s="1" t="s">
        <v>108</v>
      </c>
      <c r="I28" s="5">
        <f t="shared" si="0"/>
        <v>16.409933680312665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6" workbookViewId="0">
      <selection activeCell="F2" sqref="F2"/>
    </sheetView>
  </sheetViews>
  <sheetFormatPr defaultColWidth="9" defaultRowHeight="15.75" x14ac:dyDescent="0.15"/>
  <cols>
    <col min="1" max="1" width="9.125" style="1" customWidth="1"/>
    <col min="2" max="2" width="9.125" style="2" customWidth="1"/>
    <col min="3" max="3" width="25.375" style="1" customWidth="1"/>
    <col min="4" max="4" width="24.75" style="1" customWidth="1"/>
    <col min="5" max="6" width="12.625" style="1"/>
    <col min="7" max="16384" width="9" style="1"/>
  </cols>
  <sheetData>
    <row r="1" spans="1:6" x14ac:dyDescent="0.15">
      <c r="A1" s="1" t="s">
        <v>1</v>
      </c>
      <c r="B1" s="2" t="s">
        <v>2</v>
      </c>
      <c r="C1" s="1" t="s">
        <v>5</v>
      </c>
      <c r="D1" s="1" t="s">
        <v>8</v>
      </c>
      <c r="E1" s="7" t="s">
        <v>113</v>
      </c>
      <c r="F1" s="7" t="s">
        <v>114</v>
      </c>
    </row>
    <row r="2" spans="1:6" x14ac:dyDescent="0.15">
      <c r="A2" s="1">
        <v>1</v>
      </c>
      <c r="B2" s="2">
        <v>10.323</v>
      </c>
      <c r="C2" s="1" t="s">
        <v>9</v>
      </c>
      <c r="D2" s="3" t="s">
        <v>82</v>
      </c>
      <c r="E2" s="4">
        <v>53.013584893401799</v>
      </c>
      <c r="F2" s="2">
        <f>E2/$E$27*100</f>
        <v>3.3875994499346729</v>
      </c>
    </row>
    <row r="3" spans="1:6" x14ac:dyDescent="0.15">
      <c r="A3" s="1">
        <v>2</v>
      </c>
      <c r="B3" s="2">
        <v>14.161</v>
      </c>
      <c r="C3" s="1" t="s">
        <v>11</v>
      </c>
      <c r="D3" s="1" t="s">
        <v>83</v>
      </c>
      <c r="E3" s="5">
        <v>3.8448332861372898</v>
      </c>
      <c r="F3" s="2">
        <f t="shared" ref="F3:F27" si="0">E3/$E$27*100</f>
        <v>0.24568712248754748</v>
      </c>
    </row>
    <row r="4" spans="1:6" x14ac:dyDescent="0.15">
      <c r="A4" s="1">
        <v>3</v>
      </c>
      <c r="B4" s="2">
        <v>15.055</v>
      </c>
      <c r="C4" s="1" t="s">
        <v>13</v>
      </c>
      <c r="D4" s="1" t="s">
        <v>84</v>
      </c>
      <c r="E4" s="5">
        <v>4.0650735207177604</v>
      </c>
      <c r="F4" s="2">
        <f t="shared" si="0"/>
        <v>0.25976060382291638</v>
      </c>
    </row>
    <row r="5" spans="1:6" x14ac:dyDescent="0.15">
      <c r="A5" s="1">
        <v>4</v>
      </c>
      <c r="B5" s="2">
        <v>15.457000000000001</v>
      </c>
      <c r="C5" s="1" t="s">
        <v>15</v>
      </c>
      <c r="D5" s="1" t="s">
        <v>85</v>
      </c>
      <c r="E5" s="5">
        <v>3.3904448705730701</v>
      </c>
      <c r="F5" s="2">
        <f t="shared" si="0"/>
        <v>0.21665143381044347</v>
      </c>
    </row>
    <row r="6" spans="1:6" x14ac:dyDescent="0.15">
      <c r="A6" s="1">
        <v>5</v>
      </c>
      <c r="B6" s="2">
        <v>15.599</v>
      </c>
      <c r="C6" s="1" t="s">
        <v>86</v>
      </c>
      <c r="D6" s="1" t="s">
        <v>88</v>
      </c>
      <c r="E6" s="5">
        <v>4.9259200648019501</v>
      </c>
      <c r="F6" s="2">
        <f t="shared" si="0"/>
        <v>0.31476920746821946</v>
      </c>
    </row>
    <row r="7" spans="1:6" x14ac:dyDescent="0.15">
      <c r="A7" s="1">
        <v>6</v>
      </c>
      <c r="B7" s="2">
        <v>19.416</v>
      </c>
      <c r="C7" s="1" t="s">
        <v>21</v>
      </c>
      <c r="D7" s="1" t="s">
        <v>90</v>
      </c>
      <c r="E7" s="5">
        <v>22.700810606797901</v>
      </c>
      <c r="F7" s="2">
        <f t="shared" si="0"/>
        <v>1.4505952328877703</v>
      </c>
    </row>
    <row r="8" spans="1:6" x14ac:dyDescent="0.15">
      <c r="A8" s="1">
        <v>7</v>
      </c>
      <c r="B8" s="2">
        <v>19.678000000000001</v>
      </c>
      <c r="C8" s="1" t="s">
        <v>23</v>
      </c>
      <c r="D8" s="3" t="s">
        <v>91</v>
      </c>
      <c r="E8" s="4">
        <v>28.026156864149801</v>
      </c>
      <c r="F8" s="2">
        <f t="shared" si="0"/>
        <v>1.7908880104539651</v>
      </c>
    </row>
    <row r="9" spans="1:6" x14ac:dyDescent="0.15">
      <c r="A9" s="1">
        <v>8</v>
      </c>
      <c r="B9" s="2">
        <v>24.975000000000001</v>
      </c>
      <c r="C9" s="1" t="s">
        <v>25</v>
      </c>
      <c r="D9" s="3" t="s">
        <v>109</v>
      </c>
      <c r="E9" s="4">
        <v>400.27805961757002</v>
      </c>
      <c r="F9" s="2">
        <f t="shared" si="0"/>
        <v>25.578004907760299</v>
      </c>
    </row>
    <row r="10" spans="1:6" x14ac:dyDescent="0.15">
      <c r="A10" s="1">
        <v>9</v>
      </c>
      <c r="B10" s="2">
        <v>26.308</v>
      </c>
      <c r="C10" s="1" t="s">
        <v>27</v>
      </c>
      <c r="D10" s="1" t="s">
        <v>93</v>
      </c>
      <c r="E10" s="5">
        <v>5.2895506459011603</v>
      </c>
      <c r="F10" s="2">
        <f t="shared" si="0"/>
        <v>0.3380054168094298</v>
      </c>
    </row>
    <row r="11" spans="1:6" x14ac:dyDescent="0.15">
      <c r="A11" s="1">
        <v>10</v>
      </c>
      <c r="B11" s="2">
        <v>29.274999999999999</v>
      </c>
      <c r="C11" s="1" t="s">
        <v>29</v>
      </c>
      <c r="D11" s="1" t="s">
        <v>94</v>
      </c>
      <c r="E11" s="5">
        <v>8.2100909813240399</v>
      </c>
      <c r="F11" s="2">
        <f t="shared" si="0"/>
        <v>0.52462967271825733</v>
      </c>
    </row>
    <row r="12" spans="1:6" x14ac:dyDescent="0.15">
      <c r="A12" s="1">
        <v>11</v>
      </c>
      <c r="B12" s="2">
        <v>42.235999999999997</v>
      </c>
      <c r="C12" s="1" t="s">
        <v>31</v>
      </c>
      <c r="D12" s="1" t="s">
        <v>110</v>
      </c>
      <c r="E12" s="5">
        <v>0.97122347990551094</v>
      </c>
      <c r="F12" s="2">
        <f t="shared" si="0"/>
        <v>6.2061755169117869E-2</v>
      </c>
    </row>
    <row r="13" spans="1:6" x14ac:dyDescent="0.15">
      <c r="A13" s="1">
        <v>12</v>
      </c>
      <c r="B13" s="2">
        <v>44.795000000000002</v>
      </c>
      <c r="C13" s="1" t="s">
        <v>33</v>
      </c>
      <c r="D13" s="1" t="s">
        <v>96</v>
      </c>
      <c r="E13" s="5">
        <v>1.3924945344144799</v>
      </c>
      <c r="F13" s="2">
        <f t="shared" si="0"/>
        <v>8.8981224874808404E-2</v>
      </c>
    </row>
    <row r="14" spans="1:6" x14ac:dyDescent="0.15">
      <c r="A14" s="1">
        <v>13</v>
      </c>
      <c r="B14" s="2">
        <v>46.462000000000003</v>
      </c>
      <c r="C14" s="1" t="s">
        <v>35</v>
      </c>
      <c r="D14" s="3" t="s">
        <v>97</v>
      </c>
      <c r="E14" s="4">
        <v>244.79730812835501</v>
      </c>
      <c r="F14" s="2">
        <f t="shared" si="0"/>
        <v>15.642692868791782</v>
      </c>
    </row>
    <row r="15" spans="1:6" x14ac:dyDescent="0.15">
      <c r="A15" s="1">
        <v>14</v>
      </c>
      <c r="B15" s="2">
        <v>47.095999999999997</v>
      </c>
      <c r="C15" s="1" t="s">
        <v>37</v>
      </c>
      <c r="D15" s="1" t="s">
        <v>98</v>
      </c>
      <c r="E15" s="5">
        <v>5.2094782967470898</v>
      </c>
      <c r="F15" s="2">
        <f t="shared" si="0"/>
        <v>0.3328887463089395</v>
      </c>
    </row>
    <row r="16" spans="1:6" x14ac:dyDescent="0.15">
      <c r="A16" s="1">
        <v>15</v>
      </c>
      <c r="B16" s="2">
        <v>47.247</v>
      </c>
      <c r="C16" s="1" t="s">
        <v>39</v>
      </c>
      <c r="D16" s="3" t="s">
        <v>99</v>
      </c>
      <c r="E16" s="4">
        <v>133.741695707671</v>
      </c>
      <c r="F16" s="2">
        <f t="shared" si="0"/>
        <v>8.5461735086137516</v>
      </c>
    </row>
    <row r="17" spans="1:6" x14ac:dyDescent="0.15">
      <c r="A17" s="1">
        <v>16</v>
      </c>
      <c r="B17" s="2">
        <v>49.579000000000001</v>
      </c>
      <c r="C17" s="1" t="s">
        <v>31</v>
      </c>
      <c r="D17" s="1" t="s">
        <v>110</v>
      </c>
      <c r="E17" s="5">
        <v>3.1997999143359199</v>
      </c>
      <c r="F17" s="2">
        <f t="shared" si="0"/>
        <v>0.20446910827670708</v>
      </c>
    </row>
    <row r="18" spans="1:6" x14ac:dyDescent="0.15">
      <c r="A18" s="1">
        <v>17</v>
      </c>
      <c r="B18" s="2">
        <v>49.798999999999999</v>
      </c>
      <c r="C18" s="1" t="s">
        <v>41</v>
      </c>
      <c r="D18" s="1" t="s">
        <v>111</v>
      </c>
      <c r="E18" s="5">
        <v>2.6100131003510501</v>
      </c>
      <c r="F18" s="2">
        <f t="shared" si="0"/>
        <v>0.16678138180713684</v>
      </c>
    </row>
    <row r="19" spans="1:6" x14ac:dyDescent="0.15">
      <c r="A19" s="1">
        <v>18</v>
      </c>
      <c r="B19" s="2">
        <v>50.665999999999997</v>
      </c>
      <c r="C19" s="1" t="s">
        <v>43</v>
      </c>
      <c r="D19" s="3" t="s">
        <v>101</v>
      </c>
      <c r="E19" s="4">
        <v>201.269890464664</v>
      </c>
      <c r="F19" s="2">
        <f t="shared" si="0"/>
        <v>12.861265119072693</v>
      </c>
    </row>
    <row r="20" spans="1:6" x14ac:dyDescent="0.15">
      <c r="A20" s="1">
        <v>19</v>
      </c>
      <c r="B20" s="2">
        <v>51.095999999999997</v>
      </c>
      <c r="C20" s="1" t="s">
        <v>45</v>
      </c>
      <c r="D20" s="1" t="s">
        <v>102</v>
      </c>
      <c r="E20" s="5">
        <v>11.663101737849299</v>
      </c>
      <c r="F20" s="2">
        <f t="shared" si="0"/>
        <v>0.74527910366966932</v>
      </c>
    </row>
    <row r="21" spans="1:6" x14ac:dyDescent="0.15">
      <c r="A21" s="1">
        <v>20</v>
      </c>
      <c r="B21" s="2">
        <v>51.186</v>
      </c>
      <c r="C21" s="1" t="s">
        <v>47</v>
      </c>
      <c r="D21" s="1" t="s">
        <v>103</v>
      </c>
      <c r="E21" s="5">
        <v>19.601124059130498</v>
      </c>
      <c r="F21" s="2">
        <f t="shared" si="0"/>
        <v>1.2525234279916837</v>
      </c>
    </row>
    <row r="22" spans="1:6" x14ac:dyDescent="0.15">
      <c r="A22" s="1">
        <v>21</v>
      </c>
      <c r="B22" s="2">
        <v>51.301000000000002</v>
      </c>
      <c r="C22" s="1" t="s">
        <v>49</v>
      </c>
      <c r="D22" s="3" t="s">
        <v>104</v>
      </c>
      <c r="E22" s="4">
        <v>366.92334932179301</v>
      </c>
      <c r="F22" s="2">
        <f t="shared" si="0"/>
        <v>23.446619179405833</v>
      </c>
    </row>
    <row r="23" spans="1:6" x14ac:dyDescent="0.15">
      <c r="A23" s="1">
        <v>22</v>
      </c>
      <c r="B23" s="2">
        <v>51.817999999999998</v>
      </c>
      <c r="C23" s="1" t="s">
        <v>51</v>
      </c>
      <c r="D23" s="1" t="s">
        <v>105</v>
      </c>
      <c r="E23" s="5">
        <v>13.6967834808259</v>
      </c>
      <c r="F23" s="2">
        <f t="shared" si="0"/>
        <v>0.87523257064803972</v>
      </c>
    </row>
    <row r="24" spans="1:6" x14ac:dyDescent="0.15">
      <c r="A24" s="1">
        <v>23</v>
      </c>
      <c r="B24" s="2">
        <v>56.015000000000001</v>
      </c>
      <c r="C24" s="1" t="s">
        <v>55</v>
      </c>
      <c r="D24" s="1" t="s">
        <v>106</v>
      </c>
      <c r="E24" s="5">
        <v>4.3014596917580397</v>
      </c>
      <c r="F24" s="2">
        <f t="shared" si="0"/>
        <v>0.27486582005378252</v>
      </c>
    </row>
    <row r="25" spans="1:6" x14ac:dyDescent="0.15">
      <c r="A25" s="1">
        <v>24</v>
      </c>
      <c r="B25" s="2">
        <v>56.863999999999997</v>
      </c>
      <c r="C25" s="1" t="s">
        <v>57</v>
      </c>
      <c r="D25" s="1" t="s">
        <v>107</v>
      </c>
      <c r="E25" s="5">
        <v>5.3985517681631299</v>
      </c>
      <c r="F25" s="2">
        <f t="shared" si="0"/>
        <v>0.34497065303254865</v>
      </c>
    </row>
    <row r="26" spans="1:6" x14ac:dyDescent="0.15">
      <c r="A26" s="1">
        <v>25</v>
      </c>
      <c r="B26" s="2">
        <v>76.625</v>
      </c>
      <c r="C26" s="1" t="s">
        <v>77</v>
      </c>
      <c r="D26" s="1" t="s">
        <v>112</v>
      </c>
      <c r="E26" s="5">
        <v>16.409933680312701</v>
      </c>
      <c r="F26" s="2">
        <f t="shared" si="0"/>
        <v>1.0486044741300014</v>
      </c>
    </row>
    <row r="27" spans="1:6" x14ac:dyDescent="0.15">
      <c r="E27" s="2">
        <f>SUM(E2:E26)</f>
        <v>1564.9307327176512</v>
      </c>
      <c r="F27" s="2">
        <f t="shared" si="0"/>
        <v>100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2015-12-25T10:03:00Z</dcterms:created>
  <dcterms:modified xsi:type="dcterms:W3CDTF">2016-04-05T09:24:46Z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