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 activeTab="1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I80" i="2" l="1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E80" i="2"/>
  <c r="F80" i="2"/>
  <c r="G80" i="2"/>
  <c r="H80" i="2"/>
  <c r="F84" i="2"/>
  <c r="F85" i="2"/>
  <c r="F93" i="2"/>
  <c r="F92" i="2"/>
  <c r="F91" i="2"/>
  <c r="F90" i="2"/>
  <c r="F89" i="2"/>
  <c r="F88" i="2"/>
  <c r="F87" i="2"/>
  <c r="F86" i="2"/>
  <c r="E81" i="2" l="1"/>
  <c r="E82" i="2" s="1"/>
  <c r="F40" i="2"/>
  <c r="F41" i="2"/>
  <c r="F42" i="2"/>
  <c r="F43" i="2"/>
  <c r="F44" i="2"/>
  <c r="F45" i="2"/>
  <c r="F46" i="2"/>
  <c r="F39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E34" i="2"/>
  <c r="E35" i="2" s="1"/>
  <c r="E36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2" i="1"/>
</calcChain>
</file>

<file path=xl/sharedStrings.xml><?xml version="1.0" encoding="utf-8"?>
<sst xmlns="http://schemas.openxmlformats.org/spreadsheetml/2006/main" count="407" uniqueCount="149">
  <si>
    <t>A♯7／B♭7</t>
  </si>
  <si>
    <t>A7</t>
  </si>
  <si>
    <t>G♯7／A♭7</t>
  </si>
  <si>
    <t>G7</t>
  </si>
  <si>
    <t>F♯7／G♭7</t>
  </si>
  <si>
    <t>F7</t>
  </si>
  <si>
    <t>E7</t>
  </si>
  <si>
    <t>D♯7／E♭7</t>
  </si>
  <si>
    <t>D7</t>
  </si>
  <si>
    <t>C♯7／D♭7</t>
  </si>
  <si>
    <t>C7</t>
  </si>
  <si>
    <t>B6</t>
  </si>
  <si>
    <t>A♯6／B♭6</t>
  </si>
  <si>
    <t>A6</t>
  </si>
  <si>
    <t>G♯6／A♭6</t>
  </si>
  <si>
    <t>G6</t>
  </si>
  <si>
    <t>F♯6／G♭6</t>
  </si>
  <si>
    <t>F6</t>
  </si>
  <si>
    <t>E6</t>
  </si>
  <si>
    <t>D♯6／E♭6</t>
  </si>
  <si>
    <t>D6</t>
  </si>
  <si>
    <t>C♯6／D♭6</t>
  </si>
  <si>
    <t>C6</t>
  </si>
  <si>
    <t>B5</t>
  </si>
  <si>
    <t>A♯5／B♭5</t>
  </si>
  <si>
    <t>A5</t>
  </si>
  <si>
    <t>G♯5／A♭5</t>
  </si>
  <si>
    <t>G5</t>
  </si>
  <si>
    <t>F♯5／G♭5</t>
  </si>
  <si>
    <t>F5</t>
  </si>
  <si>
    <t>E5</t>
  </si>
  <si>
    <t>D♯5／E♭5</t>
  </si>
  <si>
    <t>D5</t>
  </si>
  <si>
    <t>C♯5／D♭5</t>
  </si>
  <si>
    <t>C5</t>
  </si>
  <si>
    <t>B4</t>
  </si>
  <si>
    <t>A♯4／B♭4</t>
  </si>
  <si>
    <t>A4 A440</t>
  </si>
  <si>
    <t>G♯4／A♭4</t>
  </si>
  <si>
    <t>G4</t>
  </si>
  <si>
    <t>F♯4／G♭4</t>
  </si>
  <si>
    <t>F4</t>
  </si>
  <si>
    <t>E4</t>
  </si>
  <si>
    <t>D♯4／E♭4</t>
  </si>
  <si>
    <t>D4</t>
  </si>
  <si>
    <t>C♯4／D♭4</t>
  </si>
  <si>
    <t>C4 中央C</t>
  </si>
  <si>
    <t>B3</t>
  </si>
  <si>
    <t>A♯3／B♭3</t>
  </si>
  <si>
    <t>A3</t>
  </si>
  <si>
    <t>G♯3／A♭3</t>
  </si>
  <si>
    <t>G3</t>
  </si>
  <si>
    <t>F♯3／G♭3</t>
  </si>
  <si>
    <t>F3</t>
  </si>
  <si>
    <t>E3</t>
  </si>
  <si>
    <t>D♯3／E♭3</t>
  </si>
  <si>
    <t>D3</t>
  </si>
  <si>
    <t>C♯3／D♭3</t>
  </si>
  <si>
    <t>C3</t>
  </si>
  <si>
    <t>B2</t>
  </si>
  <si>
    <t>A♯2／B♭2</t>
  </si>
  <si>
    <t>A2</t>
  </si>
  <si>
    <t>G♯2／A♭2</t>
  </si>
  <si>
    <t>G2</t>
  </si>
  <si>
    <t>F♯2／G♭2</t>
  </si>
  <si>
    <t>F2</t>
  </si>
  <si>
    <t>E2</t>
  </si>
  <si>
    <t>D♯2／E♭2</t>
  </si>
  <si>
    <t>D2</t>
  </si>
  <si>
    <t>C♯2／D♭2</t>
  </si>
  <si>
    <t>C2</t>
  </si>
  <si>
    <t>B1</t>
  </si>
  <si>
    <t>A♯1／B♭1</t>
  </si>
  <si>
    <t>A1</t>
  </si>
  <si>
    <t>G♯1／A♭1</t>
  </si>
  <si>
    <t>G1</t>
  </si>
  <si>
    <t>F♯1／G♭1</t>
  </si>
  <si>
    <t>F1</t>
  </si>
  <si>
    <t>E1</t>
  </si>
  <si>
    <t>D♯1／E♭1</t>
  </si>
  <si>
    <t>D1</t>
  </si>
  <si>
    <t>C♯1／D♭1</t>
  </si>
  <si>
    <t>C1 Pedal C</t>
  </si>
  <si>
    <t xml:space="preserve">`define </t>
    <phoneticPr fontId="1" type="noConversion"/>
  </si>
  <si>
    <t>C1</t>
    <phoneticPr fontId="1" type="noConversion"/>
  </si>
  <si>
    <t>B7</t>
    <phoneticPr fontId="1" type="noConversion"/>
  </si>
  <si>
    <t>A7p</t>
    <phoneticPr fontId="1" type="noConversion"/>
  </si>
  <si>
    <t>G7p</t>
    <phoneticPr fontId="1" type="noConversion"/>
  </si>
  <si>
    <t>F7p</t>
    <phoneticPr fontId="1" type="noConversion"/>
  </si>
  <si>
    <t>D7p</t>
    <phoneticPr fontId="1" type="noConversion"/>
  </si>
  <si>
    <t>C7p</t>
    <phoneticPr fontId="1" type="noConversion"/>
  </si>
  <si>
    <t>A6p</t>
    <phoneticPr fontId="1" type="noConversion"/>
  </si>
  <si>
    <t>G6p</t>
    <phoneticPr fontId="1" type="noConversion"/>
  </si>
  <si>
    <t>F6p</t>
    <phoneticPr fontId="1" type="noConversion"/>
  </si>
  <si>
    <t>D6p</t>
    <phoneticPr fontId="1" type="noConversion"/>
  </si>
  <si>
    <t>C6p</t>
    <phoneticPr fontId="1" type="noConversion"/>
  </si>
  <si>
    <t>D5p</t>
    <phoneticPr fontId="1" type="noConversion"/>
  </si>
  <si>
    <t>C5p</t>
    <phoneticPr fontId="1" type="noConversion"/>
  </si>
  <si>
    <t>F5p</t>
    <phoneticPr fontId="1" type="noConversion"/>
  </si>
  <si>
    <t>G5p</t>
    <phoneticPr fontId="1" type="noConversion"/>
  </si>
  <si>
    <t>A5p</t>
    <phoneticPr fontId="1" type="noConversion"/>
  </si>
  <si>
    <t>A4p</t>
    <phoneticPr fontId="1" type="noConversion"/>
  </si>
  <si>
    <t>A4</t>
    <phoneticPr fontId="1" type="noConversion"/>
  </si>
  <si>
    <t>G4p</t>
    <phoneticPr fontId="1" type="noConversion"/>
  </si>
  <si>
    <t>F4p</t>
    <phoneticPr fontId="1" type="noConversion"/>
  </si>
  <si>
    <t>D4p</t>
    <phoneticPr fontId="1" type="noConversion"/>
  </si>
  <si>
    <t>C4p</t>
    <phoneticPr fontId="1" type="noConversion"/>
  </si>
  <si>
    <t>C4</t>
    <phoneticPr fontId="1" type="noConversion"/>
  </si>
  <si>
    <t>A3p</t>
    <phoneticPr fontId="1" type="noConversion"/>
  </si>
  <si>
    <t>G3p</t>
    <phoneticPr fontId="1" type="noConversion"/>
  </si>
  <si>
    <t>F3p</t>
    <phoneticPr fontId="1" type="noConversion"/>
  </si>
  <si>
    <t>D3p</t>
    <phoneticPr fontId="1" type="noConversion"/>
  </si>
  <si>
    <t>C3p</t>
    <phoneticPr fontId="1" type="noConversion"/>
  </si>
  <si>
    <t>A2p</t>
    <phoneticPr fontId="1" type="noConversion"/>
  </si>
  <si>
    <t>G2p</t>
    <phoneticPr fontId="1" type="noConversion"/>
  </si>
  <si>
    <t>F2p</t>
    <phoneticPr fontId="1" type="noConversion"/>
  </si>
  <si>
    <t>D2p</t>
    <phoneticPr fontId="1" type="noConversion"/>
  </si>
  <si>
    <t>C2p</t>
    <phoneticPr fontId="1" type="noConversion"/>
  </si>
  <si>
    <t>A1p</t>
    <phoneticPr fontId="1" type="noConversion"/>
  </si>
  <si>
    <t>G1p</t>
    <phoneticPr fontId="1" type="noConversion"/>
  </si>
  <si>
    <t>F1p</t>
    <phoneticPr fontId="1" type="noConversion"/>
  </si>
  <si>
    <t>D1p</t>
    <phoneticPr fontId="1" type="noConversion"/>
  </si>
  <si>
    <t>C1p</t>
    <phoneticPr fontId="1" type="noConversion"/>
  </si>
  <si>
    <t>22'd</t>
  </si>
  <si>
    <t>22'd</t>
    <phoneticPr fontId="1" type="noConversion"/>
  </si>
  <si>
    <t>F3</t>
    <phoneticPr fontId="1" type="noConversion"/>
  </si>
  <si>
    <t>F3p</t>
    <phoneticPr fontId="1" type="noConversion"/>
  </si>
  <si>
    <t>G3</t>
    <phoneticPr fontId="1" type="noConversion"/>
  </si>
  <si>
    <t>G3p</t>
    <phoneticPr fontId="1" type="noConversion"/>
  </si>
  <si>
    <t>A3</t>
    <phoneticPr fontId="1" type="noConversion"/>
  </si>
  <si>
    <t>A3p</t>
    <phoneticPr fontId="1" type="noConversion"/>
  </si>
  <si>
    <t>B3</t>
    <phoneticPr fontId="1" type="noConversion"/>
  </si>
  <si>
    <t>D4</t>
    <phoneticPr fontId="1" type="noConversion"/>
  </si>
  <si>
    <t>C4p</t>
    <phoneticPr fontId="1" type="noConversion"/>
  </si>
  <si>
    <t>C4</t>
    <phoneticPr fontId="1" type="noConversion"/>
  </si>
  <si>
    <t>D4p</t>
    <phoneticPr fontId="1" type="noConversion"/>
  </si>
  <si>
    <t>E4</t>
    <phoneticPr fontId="1" type="noConversion"/>
  </si>
  <si>
    <t>F4</t>
    <phoneticPr fontId="1" type="noConversion"/>
  </si>
  <si>
    <t>F4p</t>
    <phoneticPr fontId="1" type="noConversion"/>
  </si>
  <si>
    <t>G4</t>
    <phoneticPr fontId="1" type="noConversion"/>
  </si>
  <si>
    <t>G4p</t>
    <phoneticPr fontId="1" type="noConversion"/>
  </si>
  <si>
    <t>none</t>
    <phoneticPr fontId="1" type="noConversion"/>
  </si>
  <si>
    <t>A4</t>
    <phoneticPr fontId="1" type="noConversion"/>
  </si>
  <si>
    <t>A4p</t>
    <phoneticPr fontId="1" type="noConversion"/>
  </si>
  <si>
    <t>B4</t>
    <phoneticPr fontId="1" type="noConversion"/>
  </si>
  <si>
    <t>C5</t>
    <phoneticPr fontId="1" type="noConversion"/>
  </si>
  <si>
    <t>C5p</t>
    <phoneticPr fontId="1" type="noConversion"/>
  </si>
  <si>
    <t>D5</t>
    <phoneticPr fontId="1" type="noConversion"/>
  </si>
  <si>
    <t>http://geek.tan8.com/keyboard-43927.html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</si>
</sst>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D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FF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geek.tan8.com/keyboard-439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85"/>
  <sheetViews>
    <sheetView topLeftCell="A30" zoomScaleNormal="100" workbookViewId="0">
      <selection activeCell="Q45" sqref="Q45"/>
    </sheetView>
  </sheetViews>
  <sheetFormatPr defaultRowHeight="16.5" x14ac:dyDescent="0.25"/>
  <cols>
    <col min="3" max="3" width="10.5" bestFit="1" customWidth="1"/>
    <col min="11" max="11" width="32" customWidth="1"/>
    <col min="14" max="14" width="22.125" customWidth="1"/>
  </cols>
  <sheetData>
    <row r="2" spans="3:14" x14ac:dyDescent="0.25">
      <c r="C2">
        <v>100000000</v>
      </c>
      <c r="D2" t="s">
        <v>85</v>
      </c>
      <c r="E2">
        <v>3951.07</v>
      </c>
      <c r="G2" t="s">
        <v>83</v>
      </c>
      <c r="H2" t="s">
        <v>85</v>
      </c>
      <c r="I2" t="s">
        <v>124</v>
      </c>
      <c r="J2" s="1">
        <f>ROUND(C2/E2/2-1, 0)</f>
        <v>12654</v>
      </c>
      <c r="K2" t="str">
        <f>CONCATENATE(G2, "note_", H2,  " ", I2, J2)</f>
        <v>`define note_B7 22'd12654</v>
      </c>
      <c r="M2">
        <v>0</v>
      </c>
      <c r="N2" t="str">
        <f>CONCATENATE("7'd", M2, ": note = `note_", H2, ";")</f>
        <v>7'd0: note = `note_B7;</v>
      </c>
    </row>
    <row r="3" spans="3:14" x14ac:dyDescent="0.25">
      <c r="C3">
        <v>100000000</v>
      </c>
      <c r="D3" t="s">
        <v>0</v>
      </c>
      <c r="E3">
        <v>3729.31</v>
      </c>
      <c r="G3" t="s">
        <v>83</v>
      </c>
      <c r="H3" t="s">
        <v>86</v>
      </c>
      <c r="I3" t="s">
        <v>124</v>
      </c>
      <c r="J3" s="1">
        <f t="shared" ref="J3:J66" si="0">ROUND(C3/E3/2-1, 0)</f>
        <v>13406</v>
      </c>
      <c r="K3" t="str">
        <f t="shared" ref="K3:K66" si="1">CONCATENATE(G3, "note_", H3,  " ", I3, J3)</f>
        <v>`define note_A7p 22'd13406</v>
      </c>
      <c r="M3">
        <v>1</v>
      </c>
      <c r="N3" t="str">
        <f t="shared" ref="N3:N66" si="2">CONCATENATE("7'd", M3, ": note = `note_", H3, ";")</f>
        <v>7'd1: note = `note_A7p;</v>
      </c>
    </row>
    <row r="4" spans="3:14" x14ac:dyDescent="0.25">
      <c r="C4">
        <v>100000000</v>
      </c>
      <c r="D4" t="s">
        <v>1</v>
      </c>
      <c r="E4">
        <v>3520</v>
      </c>
      <c r="G4" t="s">
        <v>83</v>
      </c>
      <c r="H4" t="s">
        <v>1</v>
      </c>
      <c r="I4" t="s">
        <v>123</v>
      </c>
      <c r="J4" s="1">
        <f t="shared" si="0"/>
        <v>14204</v>
      </c>
      <c r="K4" t="str">
        <f t="shared" si="1"/>
        <v>`define note_A7 22'd14204</v>
      </c>
      <c r="M4">
        <v>2</v>
      </c>
      <c r="N4" t="str">
        <f t="shared" si="2"/>
        <v>7'd2: note = `note_A7;</v>
      </c>
    </row>
    <row r="5" spans="3:14" x14ac:dyDescent="0.25">
      <c r="C5">
        <v>100000000</v>
      </c>
      <c r="D5" t="s">
        <v>2</v>
      </c>
      <c r="E5">
        <v>3322.44</v>
      </c>
      <c r="G5" t="s">
        <v>83</v>
      </c>
      <c r="H5" t="s">
        <v>87</v>
      </c>
      <c r="I5" t="s">
        <v>123</v>
      </c>
      <c r="J5" s="1">
        <f t="shared" si="0"/>
        <v>15048</v>
      </c>
      <c r="K5" t="str">
        <f t="shared" si="1"/>
        <v>`define note_G7p 22'd15048</v>
      </c>
      <c r="M5">
        <v>3</v>
      </c>
      <c r="N5" t="str">
        <f t="shared" si="2"/>
        <v>7'd3: note = `note_G7p;</v>
      </c>
    </row>
    <row r="6" spans="3:14" x14ac:dyDescent="0.25">
      <c r="C6">
        <v>100000000</v>
      </c>
      <c r="D6" t="s">
        <v>3</v>
      </c>
      <c r="E6">
        <v>3135.96</v>
      </c>
      <c r="G6" t="s">
        <v>83</v>
      </c>
      <c r="H6" t="s">
        <v>3</v>
      </c>
      <c r="I6" t="s">
        <v>123</v>
      </c>
      <c r="J6" s="1">
        <f t="shared" si="0"/>
        <v>15943</v>
      </c>
      <c r="K6" t="str">
        <f t="shared" si="1"/>
        <v>`define note_G7 22'd15943</v>
      </c>
      <c r="M6">
        <v>4</v>
      </c>
      <c r="N6" t="str">
        <f t="shared" si="2"/>
        <v>7'd4: note = `note_G7;</v>
      </c>
    </row>
    <row r="7" spans="3:14" x14ac:dyDescent="0.25">
      <c r="C7">
        <v>100000000</v>
      </c>
      <c r="D7" t="s">
        <v>4</v>
      </c>
      <c r="E7">
        <v>2959.96</v>
      </c>
      <c r="G7" t="s">
        <v>83</v>
      </c>
      <c r="H7" t="s">
        <v>88</v>
      </c>
      <c r="I7" t="s">
        <v>123</v>
      </c>
      <c r="J7" s="1">
        <f t="shared" si="0"/>
        <v>16891</v>
      </c>
      <c r="K7" t="str">
        <f t="shared" si="1"/>
        <v>`define note_F7p 22'd16891</v>
      </c>
      <c r="M7">
        <v>5</v>
      </c>
      <c r="N7" t="str">
        <f t="shared" si="2"/>
        <v>7'd5: note = `note_F7p;</v>
      </c>
    </row>
    <row r="8" spans="3:14" x14ac:dyDescent="0.25">
      <c r="C8">
        <v>100000000</v>
      </c>
      <c r="D8" t="s">
        <v>5</v>
      </c>
      <c r="E8">
        <v>2793.83</v>
      </c>
      <c r="G8" t="s">
        <v>83</v>
      </c>
      <c r="H8" t="s">
        <v>5</v>
      </c>
      <c r="I8" t="s">
        <v>123</v>
      </c>
      <c r="J8" s="1">
        <f t="shared" si="0"/>
        <v>17896</v>
      </c>
      <c r="K8" t="str">
        <f t="shared" si="1"/>
        <v>`define note_F7 22'd17896</v>
      </c>
      <c r="M8">
        <v>6</v>
      </c>
      <c r="N8" t="str">
        <f t="shared" si="2"/>
        <v>7'd6: note = `note_F7;</v>
      </c>
    </row>
    <row r="9" spans="3:14" x14ac:dyDescent="0.25">
      <c r="C9">
        <v>100000000</v>
      </c>
      <c r="D9" t="s">
        <v>6</v>
      </c>
      <c r="E9">
        <v>2637.02</v>
      </c>
      <c r="G9" t="s">
        <v>83</v>
      </c>
      <c r="H9" t="s">
        <v>6</v>
      </c>
      <c r="I9" t="s">
        <v>123</v>
      </c>
      <c r="J9" s="1">
        <f t="shared" si="0"/>
        <v>18960</v>
      </c>
      <c r="K9" t="str">
        <f t="shared" si="1"/>
        <v>`define note_E7 22'd18960</v>
      </c>
      <c r="M9">
        <v>7</v>
      </c>
      <c r="N9" t="str">
        <f t="shared" si="2"/>
        <v>7'd7: note = `note_E7;</v>
      </c>
    </row>
    <row r="10" spans="3:14" x14ac:dyDescent="0.25">
      <c r="C10">
        <v>100000000</v>
      </c>
      <c r="D10" t="s">
        <v>7</v>
      </c>
      <c r="E10">
        <v>2489.02</v>
      </c>
      <c r="G10" t="s">
        <v>83</v>
      </c>
      <c r="H10" t="s">
        <v>89</v>
      </c>
      <c r="I10" t="s">
        <v>123</v>
      </c>
      <c r="J10" s="1">
        <f t="shared" si="0"/>
        <v>20087</v>
      </c>
      <c r="K10" t="str">
        <f t="shared" si="1"/>
        <v>`define note_D7p 22'd20087</v>
      </c>
      <c r="M10">
        <v>8</v>
      </c>
      <c r="N10" t="str">
        <f t="shared" si="2"/>
        <v>7'd8: note = `note_D7p;</v>
      </c>
    </row>
    <row r="11" spans="3:14" x14ac:dyDescent="0.25">
      <c r="C11">
        <v>100000000</v>
      </c>
      <c r="D11" t="s">
        <v>8</v>
      </c>
      <c r="E11">
        <v>2349.3200000000002</v>
      </c>
      <c r="G11" t="s">
        <v>83</v>
      </c>
      <c r="H11" t="s">
        <v>8</v>
      </c>
      <c r="I11" t="s">
        <v>123</v>
      </c>
      <c r="J11" s="1">
        <f t="shared" si="0"/>
        <v>21282</v>
      </c>
      <c r="K11" t="str">
        <f t="shared" si="1"/>
        <v>`define note_D7 22'd21282</v>
      </c>
      <c r="M11">
        <v>9</v>
      </c>
      <c r="N11" t="str">
        <f t="shared" si="2"/>
        <v>7'd9: note = `note_D7;</v>
      </c>
    </row>
    <row r="12" spans="3:14" x14ac:dyDescent="0.25">
      <c r="C12">
        <v>100000000</v>
      </c>
      <c r="D12" t="s">
        <v>9</v>
      </c>
      <c r="E12">
        <v>2217.46</v>
      </c>
      <c r="G12" t="s">
        <v>83</v>
      </c>
      <c r="H12" t="s">
        <v>90</v>
      </c>
      <c r="I12" t="s">
        <v>123</v>
      </c>
      <c r="J12" s="1">
        <f t="shared" si="0"/>
        <v>22547</v>
      </c>
      <c r="K12" t="str">
        <f t="shared" si="1"/>
        <v>`define note_C7p 22'd22547</v>
      </c>
      <c r="M12">
        <v>10</v>
      </c>
      <c r="N12" t="str">
        <f t="shared" si="2"/>
        <v>7'd10: note = `note_C7p;</v>
      </c>
    </row>
    <row r="13" spans="3:14" x14ac:dyDescent="0.25">
      <c r="C13">
        <v>100000000</v>
      </c>
      <c r="D13" t="s">
        <v>10</v>
      </c>
      <c r="E13">
        <v>2093</v>
      </c>
      <c r="G13" t="s">
        <v>83</v>
      </c>
      <c r="H13" t="s">
        <v>10</v>
      </c>
      <c r="I13" t="s">
        <v>123</v>
      </c>
      <c r="J13" s="1">
        <f t="shared" si="0"/>
        <v>23888</v>
      </c>
      <c r="K13" t="str">
        <f t="shared" si="1"/>
        <v>`define note_C7 22'd23888</v>
      </c>
      <c r="M13">
        <v>11</v>
      </c>
      <c r="N13" t="str">
        <f t="shared" si="2"/>
        <v>7'd11: note = `note_C7;</v>
      </c>
    </row>
    <row r="14" spans="3:14" x14ac:dyDescent="0.25">
      <c r="C14">
        <v>100000000</v>
      </c>
      <c r="D14" t="s">
        <v>11</v>
      </c>
      <c r="E14">
        <v>1975.53</v>
      </c>
      <c r="G14" t="s">
        <v>83</v>
      </c>
      <c r="H14" t="s">
        <v>11</v>
      </c>
      <c r="I14" t="s">
        <v>123</v>
      </c>
      <c r="J14" s="1">
        <f t="shared" si="0"/>
        <v>25309</v>
      </c>
      <c r="K14" t="str">
        <f t="shared" si="1"/>
        <v>`define note_B6 22'd25309</v>
      </c>
      <c r="M14">
        <v>12</v>
      </c>
      <c r="N14" t="str">
        <f t="shared" si="2"/>
        <v>7'd12: note = `note_B6;</v>
      </c>
    </row>
    <row r="15" spans="3:14" x14ac:dyDescent="0.25">
      <c r="C15">
        <v>100000000</v>
      </c>
      <c r="D15" t="s">
        <v>12</v>
      </c>
      <c r="E15">
        <v>1864.66</v>
      </c>
      <c r="G15" t="s">
        <v>83</v>
      </c>
      <c r="H15" t="s">
        <v>91</v>
      </c>
      <c r="I15" t="s">
        <v>123</v>
      </c>
      <c r="J15" s="1">
        <f t="shared" si="0"/>
        <v>26814</v>
      </c>
      <c r="K15" t="str">
        <f t="shared" si="1"/>
        <v>`define note_A6p 22'd26814</v>
      </c>
      <c r="M15">
        <v>13</v>
      </c>
      <c r="N15" t="str">
        <f t="shared" si="2"/>
        <v>7'd13: note = `note_A6p;</v>
      </c>
    </row>
    <row r="16" spans="3:14" x14ac:dyDescent="0.25">
      <c r="C16">
        <v>100000000</v>
      </c>
      <c r="D16" t="s">
        <v>13</v>
      </c>
      <c r="E16">
        <v>1760</v>
      </c>
      <c r="G16" t="s">
        <v>83</v>
      </c>
      <c r="H16" t="s">
        <v>13</v>
      </c>
      <c r="I16" t="s">
        <v>123</v>
      </c>
      <c r="J16" s="1">
        <f t="shared" si="0"/>
        <v>28408</v>
      </c>
      <c r="K16" t="str">
        <f t="shared" si="1"/>
        <v>`define note_A6 22'd28408</v>
      </c>
      <c r="M16">
        <v>14</v>
      </c>
      <c r="N16" t="str">
        <f t="shared" si="2"/>
        <v>7'd14: note = `note_A6;</v>
      </c>
    </row>
    <row r="17" spans="3:14" x14ac:dyDescent="0.25">
      <c r="C17">
        <v>100000000</v>
      </c>
      <c r="D17" t="s">
        <v>14</v>
      </c>
      <c r="E17">
        <v>1661.22</v>
      </c>
      <c r="G17" t="s">
        <v>83</v>
      </c>
      <c r="H17" t="s">
        <v>92</v>
      </c>
      <c r="I17" t="s">
        <v>123</v>
      </c>
      <c r="J17" s="1">
        <f t="shared" si="0"/>
        <v>30097</v>
      </c>
      <c r="K17" t="str">
        <f t="shared" si="1"/>
        <v>`define note_G6p 22'd30097</v>
      </c>
      <c r="M17">
        <v>15</v>
      </c>
      <c r="N17" t="str">
        <f t="shared" si="2"/>
        <v>7'd15: note = `note_G6p;</v>
      </c>
    </row>
    <row r="18" spans="3:14" x14ac:dyDescent="0.25">
      <c r="C18">
        <v>100000000</v>
      </c>
      <c r="D18" t="s">
        <v>15</v>
      </c>
      <c r="E18">
        <v>1567.98</v>
      </c>
      <c r="G18" t="s">
        <v>83</v>
      </c>
      <c r="H18" t="s">
        <v>15</v>
      </c>
      <c r="I18" t="s">
        <v>123</v>
      </c>
      <c r="J18" s="1">
        <f t="shared" si="0"/>
        <v>31887</v>
      </c>
      <c r="K18" t="str">
        <f t="shared" si="1"/>
        <v>`define note_G6 22'd31887</v>
      </c>
      <c r="M18">
        <v>16</v>
      </c>
      <c r="N18" t="str">
        <f t="shared" si="2"/>
        <v>7'd16: note = `note_G6;</v>
      </c>
    </row>
    <row r="19" spans="3:14" x14ac:dyDescent="0.25">
      <c r="C19">
        <v>100000000</v>
      </c>
      <c r="D19" t="s">
        <v>16</v>
      </c>
      <c r="E19">
        <v>1479.98</v>
      </c>
      <c r="G19" t="s">
        <v>83</v>
      </c>
      <c r="H19" t="s">
        <v>93</v>
      </c>
      <c r="I19" t="s">
        <v>123</v>
      </c>
      <c r="J19" s="1">
        <f t="shared" si="0"/>
        <v>33783</v>
      </c>
      <c r="K19" t="str">
        <f t="shared" si="1"/>
        <v>`define note_F6p 22'd33783</v>
      </c>
      <c r="M19">
        <v>17</v>
      </c>
      <c r="N19" t="str">
        <f t="shared" si="2"/>
        <v>7'd17: note = `note_F6p;</v>
      </c>
    </row>
    <row r="20" spans="3:14" x14ac:dyDescent="0.25">
      <c r="C20">
        <v>100000000</v>
      </c>
      <c r="D20" t="s">
        <v>17</v>
      </c>
      <c r="E20">
        <v>1396.91</v>
      </c>
      <c r="G20" t="s">
        <v>83</v>
      </c>
      <c r="H20" t="s">
        <v>17</v>
      </c>
      <c r="I20" t="s">
        <v>123</v>
      </c>
      <c r="J20" s="1">
        <f t="shared" si="0"/>
        <v>35792</v>
      </c>
      <c r="K20" t="str">
        <f t="shared" si="1"/>
        <v>`define note_F6 22'd35792</v>
      </c>
      <c r="M20">
        <v>18</v>
      </c>
      <c r="N20" t="str">
        <f t="shared" si="2"/>
        <v>7'd18: note = `note_F6;</v>
      </c>
    </row>
    <row r="21" spans="3:14" x14ac:dyDescent="0.25">
      <c r="C21">
        <v>100000000</v>
      </c>
      <c r="D21" t="s">
        <v>18</v>
      </c>
      <c r="E21">
        <v>1318.51</v>
      </c>
      <c r="G21" t="s">
        <v>83</v>
      </c>
      <c r="H21" t="s">
        <v>18</v>
      </c>
      <c r="I21" t="s">
        <v>123</v>
      </c>
      <c r="J21" s="1">
        <f t="shared" si="0"/>
        <v>37921</v>
      </c>
      <c r="K21" t="str">
        <f t="shared" si="1"/>
        <v>`define note_E6 22'd37921</v>
      </c>
      <c r="M21">
        <v>19</v>
      </c>
      <c r="N21" t="str">
        <f t="shared" si="2"/>
        <v>7'd19: note = `note_E6;</v>
      </c>
    </row>
    <row r="22" spans="3:14" x14ac:dyDescent="0.25">
      <c r="C22">
        <v>100000000</v>
      </c>
      <c r="D22" t="s">
        <v>19</v>
      </c>
      <c r="E22">
        <v>1244.51</v>
      </c>
      <c r="G22" t="s">
        <v>83</v>
      </c>
      <c r="H22" t="s">
        <v>94</v>
      </c>
      <c r="I22" t="s">
        <v>123</v>
      </c>
      <c r="J22" s="1">
        <f t="shared" si="0"/>
        <v>40175</v>
      </c>
      <c r="K22" t="str">
        <f t="shared" si="1"/>
        <v>`define note_D6p 22'd40175</v>
      </c>
      <c r="M22">
        <v>20</v>
      </c>
      <c r="N22" t="str">
        <f t="shared" si="2"/>
        <v>7'd20: note = `note_D6p;</v>
      </c>
    </row>
    <row r="23" spans="3:14" x14ac:dyDescent="0.25">
      <c r="C23">
        <v>100000000</v>
      </c>
      <c r="D23" t="s">
        <v>20</v>
      </c>
      <c r="E23">
        <v>1174.6600000000001</v>
      </c>
      <c r="G23" t="s">
        <v>83</v>
      </c>
      <c r="H23" t="s">
        <v>20</v>
      </c>
      <c r="I23" t="s">
        <v>123</v>
      </c>
      <c r="J23" s="1">
        <f t="shared" si="0"/>
        <v>42565</v>
      </c>
      <c r="K23" t="str">
        <f t="shared" si="1"/>
        <v>`define note_D6 22'd42565</v>
      </c>
      <c r="M23">
        <v>21</v>
      </c>
      <c r="N23" t="str">
        <f t="shared" si="2"/>
        <v>7'd21: note = `note_D6;</v>
      </c>
    </row>
    <row r="24" spans="3:14" x14ac:dyDescent="0.25">
      <c r="C24">
        <v>100000000</v>
      </c>
      <c r="D24" t="s">
        <v>21</v>
      </c>
      <c r="E24">
        <v>1108.73</v>
      </c>
      <c r="G24" t="s">
        <v>83</v>
      </c>
      <c r="H24" t="s">
        <v>95</v>
      </c>
      <c r="I24" t="s">
        <v>123</v>
      </c>
      <c r="J24" s="1">
        <f t="shared" si="0"/>
        <v>45096</v>
      </c>
      <c r="K24" t="str">
        <f t="shared" si="1"/>
        <v>`define note_C6p 22'd45096</v>
      </c>
      <c r="M24">
        <v>22</v>
      </c>
      <c r="N24" t="str">
        <f t="shared" si="2"/>
        <v>7'd22: note = `note_C6p;</v>
      </c>
    </row>
    <row r="25" spans="3:14" x14ac:dyDescent="0.25">
      <c r="C25">
        <v>100000000</v>
      </c>
      <c r="D25" t="s">
        <v>22</v>
      </c>
      <c r="E25">
        <v>1046.5</v>
      </c>
      <c r="G25" t="s">
        <v>83</v>
      </c>
      <c r="H25" t="s">
        <v>22</v>
      </c>
      <c r="I25" t="s">
        <v>123</v>
      </c>
      <c r="J25" s="1">
        <f t="shared" si="0"/>
        <v>47777</v>
      </c>
      <c r="K25" t="str">
        <f t="shared" si="1"/>
        <v>`define note_C6 22'd47777</v>
      </c>
      <c r="M25">
        <v>23</v>
      </c>
      <c r="N25" t="str">
        <f t="shared" si="2"/>
        <v>7'd23: note = `note_C6;</v>
      </c>
    </row>
    <row r="26" spans="3:14" x14ac:dyDescent="0.25">
      <c r="C26">
        <v>100000000</v>
      </c>
      <c r="D26" t="s">
        <v>23</v>
      </c>
      <c r="E26">
        <v>987.76700000000005</v>
      </c>
      <c r="G26" t="s">
        <v>83</v>
      </c>
      <c r="H26" t="s">
        <v>23</v>
      </c>
      <c r="I26" t="s">
        <v>123</v>
      </c>
      <c r="J26" s="1">
        <f t="shared" si="0"/>
        <v>50618</v>
      </c>
      <c r="K26" t="str">
        <f t="shared" si="1"/>
        <v>`define note_B5 22'd50618</v>
      </c>
      <c r="M26">
        <v>24</v>
      </c>
      <c r="N26" t="str">
        <f t="shared" si="2"/>
        <v>7'd24: note = `note_B5;</v>
      </c>
    </row>
    <row r="27" spans="3:14" x14ac:dyDescent="0.25">
      <c r="C27">
        <v>100000000</v>
      </c>
      <c r="D27" t="s">
        <v>24</v>
      </c>
      <c r="E27">
        <v>932.32799999999997</v>
      </c>
      <c r="G27" t="s">
        <v>83</v>
      </c>
      <c r="H27" t="s">
        <v>100</v>
      </c>
      <c r="I27" t="s">
        <v>123</v>
      </c>
      <c r="J27" s="1">
        <f t="shared" si="0"/>
        <v>53628</v>
      </c>
      <c r="K27" t="str">
        <f t="shared" si="1"/>
        <v>`define note_A5p 22'd53628</v>
      </c>
      <c r="M27">
        <v>25</v>
      </c>
      <c r="N27" t="str">
        <f t="shared" si="2"/>
        <v>7'd25: note = `note_A5p;</v>
      </c>
    </row>
    <row r="28" spans="3:14" x14ac:dyDescent="0.25">
      <c r="C28">
        <v>100000000</v>
      </c>
      <c r="D28" t="s">
        <v>25</v>
      </c>
      <c r="E28">
        <v>880</v>
      </c>
      <c r="G28" t="s">
        <v>83</v>
      </c>
      <c r="H28" t="s">
        <v>25</v>
      </c>
      <c r="I28" t="s">
        <v>123</v>
      </c>
      <c r="J28" s="1">
        <f t="shared" si="0"/>
        <v>56817</v>
      </c>
      <c r="K28" t="str">
        <f t="shared" si="1"/>
        <v>`define note_A5 22'd56817</v>
      </c>
      <c r="M28">
        <v>26</v>
      </c>
      <c r="N28" t="str">
        <f t="shared" si="2"/>
        <v>7'd26: note = `note_A5;</v>
      </c>
    </row>
    <row r="29" spans="3:14" x14ac:dyDescent="0.25">
      <c r="C29">
        <v>100000000</v>
      </c>
      <c r="D29" t="s">
        <v>26</v>
      </c>
      <c r="E29">
        <v>830.60900000000004</v>
      </c>
      <c r="G29" t="s">
        <v>83</v>
      </c>
      <c r="H29" t="s">
        <v>99</v>
      </c>
      <c r="I29" t="s">
        <v>123</v>
      </c>
      <c r="J29" s="1">
        <f t="shared" si="0"/>
        <v>60196</v>
      </c>
      <c r="K29" t="str">
        <f t="shared" si="1"/>
        <v>`define note_G5p 22'd60196</v>
      </c>
      <c r="M29">
        <v>27</v>
      </c>
      <c r="N29" t="str">
        <f t="shared" si="2"/>
        <v>7'd27: note = `note_G5p;</v>
      </c>
    </row>
    <row r="30" spans="3:14" x14ac:dyDescent="0.25">
      <c r="C30">
        <v>100000000</v>
      </c>
      <c r="D30" t="s">
        <v>27</v>
      </c>
      <c r="E30">
        <v>783.99099999999999</v>
      </c>
      <c r="G30" t="s">
        <v>83</v>
      </c>
      <c r="H30" t="s">
        <v>27</v>
      </c>
      <c r="I30" t="s">
        <v>123</v>
      </c>
      <c r="J30" s="1">
        <f t="shared" si="0"/>
        <v>63775</v>
      </c>
      <c r="K30" t="str">
        <f t="shared" si="1"/>
        <v>`define note_G5 22'd63775</v>
      </c>
      <c r="M30">
        <v>28</v>
      </c>
      <c r="N30" t="str">
        <f t="shared" si="2"/>
        <v>7'd28: note = `note_G5;</v>
      </c>
    </row>
    <row r="31" spans="3:14" x14ac:dyDescent="0.25">
      <c r="C31">
        <v>100000000</v>
      </c>
      <c r="D31" t="s">
        <v>28</v>
      </c>
      <c r="E31">
        <v>739.98900000000003</v>
      </c>
      <c r="G31" t="s">
        <v>83</v>
      </c>
      <c r="H31" t="s">
        <v>98</v>
      </c>
      <c r="I31" t="s">
        <v>123</v>
      </c>
      <c r="J31" s="1">
        <f t="shared" si="0"/>
        <v>67568</v>
      </c>
      <c r="K31" t="str">
        <f t="shared" si="1"/>
        <v>`define note_F5p 22'd67568</v>
      </c>
      <c r="M31">
        <v>29</v>
      </c>
      <c r="N31" t="str">
        <f t="shared" si="2"/>
        <v>7'd29: note = `note_F5p;</v>
      </c>
    </row>
    <row r="32" spans="3:14" x14ac:dyDescent="0.25">
      <c r="C32">
        <v>100000000</v>
      </c>
      <c r="D32" t="s">
        <v>29</v>
      </c>
      <c r="E32">
        <v>698.45600000000002</v>
      </c>
      <c r="G32" t="s">
        <v>83</v>
      </c>
      <c r="H32" t="s">
        <v>29</v>
      </c>
      <c r="I32" t="s">
        <v>123</v>
      </c>
      <c r="J32" s="1">
        <f t="shared" si="0"/>
        <v>71585</v>
      </c>
      <c r="K32" t="str">
        <f t="shared" si="1"/>
        <v>`define note_F5 22'd71585</v>
      </c>
      <c r="M32">
        <v>30</v>
      </c>
      <c r="N32" t="str">
        <f t="shared" si="2"/>
        <v>7'd30: note = `note_F5;</v>
      </c>
    </row>
    <row r="33" spans="3:14" x14ac:dyDescent="0.25">
      <c r="C33">
        <v>100000000</v>
      </c>
      <c r="D33" t="s">
        <v>30</v>
      </c>
      <c r="E33">
        <v>659.255</v>
      </c>
      <c r="G33" t="s">
        <v>83</v>
      </c>
      <c r="H33" t="s">
        <v>30</v>
      </c>
      <c r="I33" t="s">
        <v>123</v>
      </c>
      <c r="J33" s="1">
        <f t="shared" si="0"/>
        <v>75842</v>
      </c>
      <c r="K33" t="str">
        <f t="shared" si="1"/>
        <v>`define note_E5 22'd75842</v>
      </c>
      <c r="M33">
        <v>31</v>
      </c>
      <c r="N33" t="str">
        <f t="shared" si="2"/>
        <v>7'd31: note = `note_E5;</v>
      </c>
    </row>
    <row r="34" spans="3:14" x14ac:dyDescent="0.25">
      <c r="C34">
        <v>100000000</v>
      </c>
      <c r="D34" t="s">
        <v>31</v>
      </c>
      <c r="E34">
        <v>622.25400000000002</v>
      </c>
      <c r="G34" t="s">
        <v>83</v>
      </c>
      <c r="H34" t="s">
        <v>96</v>
      </c>
      <c r="I34" t="s">
        <v>123</v>
      </c>
      <c r="J34" s="1">
        <f t="shared" si="0"/>
        <v>80352</v>
      </c>
      <c r="K34" t="str">
        <f t="shared" si="1"/>
        <v>`define note_D5p 22'd80352</v>
      </c>
      <c r="M34">
        <v>32</v>
      </c>
      <c r="N34" t="str">
        <f t="shared" si="2"/>
        <v>7'd32: note = `note_D5p;</v>
      </c>
    </row>
    <row r="35" spans="3:14" x14ac:dyDescent="0.25">
      <c r="C35">
        <v>100000000</v>
      </c>
      <c r="D35" t="s">
        <v>32</v>
      </c>
      <c r="E35">
        <v>587.33000000000004</v>
      </c>
      <c r="G35" t="s">
        <v>83</v>
      </c>
      <c r="H35" t="s">
        <v>32</v>
      </c>
      <c r="I35" t="s">
        <v>123</v>
      </c>
      <c r="J35" s="1">
        <f t="shared" si="0"/>
        <v>85130</v>
      </c>
      <c r="K35" t="str">
        <f t="shared" si="1"/>
        <v>`define note_D5 22'd85130</v>
      </c>
      <c r="M35">
        <v>33</v>
      </c>
      <c r="N35" t="str">
        <f t="shared" si="2"/>
        <v>7'd33: note = `note_D5;</v>
      </c>
    </row>
    <row r="36" spans="3:14" x14ac:dyDescent="0.25">
      <c r="C36">
        <v>100000000</v>
      </c>
      <c r="D36" t="s">
        <v>33</v>
      </c>
      <c r="E36">
        <v>554.36500000000001</v>
      </c>
      <c r="G36" t="s">
        <v>83</v>
      </c>
      <c r="H36" t="s">
        <v>97</v>
      </c>
      <c r="I36" t="s">
        <v>123</v>
      </c>
      <c r="J36" s="1">
        <f t="shared" si="0"/>
        <v>90192</v>
      </c>
      <c r="K36" t="str">
        <f t="shared" si="1"/>
        <v>`define note_C5p 22'd90192</v>
      </c>
      <c r="M36">
        <v>34</v>
      </c>
      <c r="N36" t="str">
        <f t="shared" si="2"/>
        <v>7'd34: note = `note_C5p;</v>
      </c>
    </row>
    <row r="37" spans="3:14" x14ac:dyDescent="0.25">
      <c r="C37">
        <v>100000000</v>
      </c>
      <c r="D37" t="s">
        <v>34</v>
      </c>
      <c r="E37">
        <v>523.25099999999998</v>
      </c>
      <c r="G37" t="s">
        <v>83</v>
      </c>
      <c r="H37" t="s">
        <v>34</v>
      </c>
      <c r="I37" t="s">
        <v>123</v>
      </c>
      <c r="J37" s="1">
        <f t="shared" si="0"/>
        <v>95555</v>
      </c>
      <c r="K37" t="str">
        <f t="shared" si="1"/>
        <v>`define note_C5 22'd95555</v>
      </c>
      <c r="M37">
        <v>35</v>
      </c>
      <c r="N37" t="str">
        <f t="shared" si="2"/>
        <v>7'd35: note = `note_C5;</v>
      </c>
    </row>
    <row r="38" spans="3:14" x14ac:dyDescent="0.25">
      <c r="C38">
        <v>100000000</v>
      </c>
      <c r="D38" t="s">
        <v>35</v>
      </c>
      <c r="E38">
        <v>493.88299999999998</v>
      </c>
      <c r="G38" t="s">
        <v>83</v>
      </c>
      <c r="H38" t="s">
        <v>35</v>
      </c>
      <c r="I38" t="s">
        <v>123</v>
      </c>
      <c r="J38" s="1">
        <f t="shared" si="0"/>
        <v>101238</v>
      </c>
      <c r="K38" t="str">
        <f t="shared" si="1"/>
        <v>`define note_B4 22'd101238</v>
      </c>
      <c r="M38">
        <v>36</v>
      </c>
      <c r="N38" t="str">
        <f t="shared" si="2"/>
        <v>7'd36: note = `note_B4;</v>
      </c>
    </row>
    <row r="39" spans="3:14" x14ac:dyDescent="0.25">
      <c r="C39">
        <v>100000000</v>
      </c>
      <c r="D39" t="s">
        <v>36</v>
      </c>
      <c r="E39">
        <v>466.16399999999999</v>
      </c>
      <c r="G39" t="s">
        <v>83</v>
      </c>
      <c r="H39" t="s">
        <v>101</v>
      </c>
      <c r="I39" t="s">
        <v>123</v>
      </c>
      <c r="J39" s="1">
        <f t="shared" si="0"/>
        <v>107257</v>
      </c>
      <c r="K39" t="str">
        <f t="shared" si="1"/>
        <v>`define note_A4p 22'd107257</v>
      </c>
      <c r="M39">
        <v>37</v>
      </c>
      <c r="N39" t="str">
        <f t="shared" si="2"/>
        <v>7'd37: note = `note_A4p;</v>
      </c>
    </row>
    <row r="40" spans="3:14" x14ac:dyDescent="0.25">
      <c r="C40">
        <v>100000000</v>
      </c>
      <c r="D40" t="s">
        <v>37</v>
      </c>
      <c r="E40">
        <v>440</v>
      </c>
      <c r="G40" t="s">
        <v>83</v>
      </c>
      <c r="H40" t="s">
        <v>102</v>
      </c>
      <c r="I40" t="s">
        <v>123</v>
      </c>
      <c r="J40" s="1">
        <f t="shared" si="0"/>
        <v>113635</v>
      </c>
      <c r="K40" t="str">
        <f t="shared" si="1"/>
        <v>`define note_A4 22'd113635</v>
      </c>
      <c r="M40">
        <v>38</v>
      </c>
      <c r="N40" t="str">
        <f t="shared" si="2"/>
        <v>7'd38: note = `note_A4;</v>
      </c>
    </row>
    <row r="41" spans="3:14" x14ac:dyDescent="0.25">
      <c r="C41">
        <v>100000000</v>
      </c>
      <c r="D41" t="s">
        <v>38</v>
      </c>
      <c r="E41">
        <v>415.30500000000001</v>
      </c>
      <c r="G41" t="s">
        <v>83</v>
      </c>
      <c r="H41" t="s">
        <v>103</v>
      </c>
      <c r="I41" t="s">
        <v>123</v>
      </c>
      <c r="J41" s="1">
        <f t="shared" si="0"/>
        <v>120392</v>
      </c>
      <c r="K41" t="str">
        <f t="shared" si="1"/>
        <v>`define note_G4p 22'd120392</v>
      </c>
      <c r="M41">
        <v>39</v>
      </c>
      <c r="N41" t="str">
        <f t="shared" si="2"/>
        <v>7'd39: note = `note_G4p;</v>
      </c>
    </row>
    <row r="42" spans="3:14" x14ac:dyDescent="0.25">
      <c r="C42">
        <v>100000000</v>
      </c>
      <c r="D42" t="s">
        <v>39</v>
      </c>
      <c r="E42">
        <v>391.995</v>
      </c>
      <c r="G42" t="s">
        <v>83</v>
      </c>
      <c r="H42" t="s">
        <v>39</v>
      </c>
      <c r="I42" t="s">
        <v>123</v>
      </c>
      <c r="J42" s="1">
        <f t="shared" si="0"/>
        <v>127552</v>
      </c>
      <c r="K42" t="str">
        <f t="shared" si="1"/>
        <v>`define note_G4 22'd127552</v>
      </c>
      <c r="M42">
        <v>40</v>
      </c>
      <c r="N42" t="str">
        <f t="shared" si="2"/>
        <v>7'd40: note = `note_G4;</v>
      </c>
    </row>
    <row r="43" spans="3:14" x14ac:dyDescent="0.25">
      <c r="C43">
        <v>100000000</v>
      </c>
      <c r="D43" t="s">
        <v>40</v>
      </c>
      <c r="E43">
        <v>369.99400000000003</v>
      </c>
      <c r="G43" t="s">
        <v>83</v>
      </c>
      <c r="H43" t="s">
        <v>104</v>
      </c>
      <c r="I43" t="s">
        <v>123</v>
      </c>
      <c r="J43" s="1">
        <f t="shared" si="0"/>
        <v>135136</v>
      </c>
      <c r="K43" t="str">
        <f t="shared" si="1"/>
        <v>`define note_F4p 22'd135136</v>
      </c>
      <c r="M43">
        <v>41</v>
      </c>
      <c r="N43" t="str">
        <f t="shared" si="2"/>
        <v>7'd41: note = `note_F4p;</v>
      </c>
    </row>
    <row r="44" spans="3:14" x14ac:dyDescent="0.25">
      <c r="C44">
        <v>100000000</v>
      </c>
      <c r="D44" t="s">
        <v>41</v>
      </c>
      <c r="E44">
        <v>349.22800000000001</v>
      </c>
      <c r="G44" t="s">
        <v>83</v>
      </c>
      <c r="H44" t="s">
        <v>41</v>
      </c>
      <c r="I44" t="s">
        <v>123</v>
      </c>
      <c r="J44" s="1">
        <f t="shared" si="0"/>
        <v>143172</v>
      </c>
      <c r="K44" t="str">
        <f t="shared" si="1"/>
        <v>`define note_F4 22'd143172</v>
      </c>
      <c r="M44">
        <v>42</v>
      </c>
      <c r="N44" t="str">
        <f t="shared" si="2"/>
        <v>7'd42: note = `note_F4;</v>
      </c>
    </row>
    <row r="45" spans="3:14" x14ac:dyDescent="0.25">
      <c r="C45">
        <v>100000000</v>
      </c>
      <c r="D45" t="s">
        <v>42</v>
      </c>
      <c r="E45">
        <v>329.62799999999999</v>
      </c>
      <c r="G45" t="s">
        <v>83</v>
      </c>
      <c r="H45" t="s">
        <v>42</v>
      </c>
      <c r="I45" t="s">
        <v>123</v>
      </c>
      <c r="J45" s="1">
        <f t="shared" si="0"/>
        <v>151685</v>
      </c>
      <c r="K45" t="str">
        <f t="shared" si="1"/>
        <v>`define note_E4 22'd151685</v>
      </c>
      <c r="M45">
        <v>43</v>
      </c>
      <c r="N45" t="str">
        <f t="shared" si="2"/>
        <v>7'd43: note = `note_E4;</v>
      </c>
    </row>
    <row r="46" spans="3:14" x14ac:dyDescent="0.25">
      <c r="C46">
        <v>100000000</v>
      </c>
      <c r="D46" t="s">
        <v>43</v>
      </c>
      <c r="E46">
        <v>311.12700000000001</v>
      </c>
      <c r="G46" t="s">
        <v>83</v>
      </c>
      <c r="H46" t="s">
        <v>105</v>
      </c>
      <c r="I46" t="s">
        <v>123</v>
      </c>
      <c r="J46" s="1">
        <f t="shared" si="0"/>
        <v>160705</v>
      </c>
      <c r="K46" t="str">
        <f t="shared" si="1"/>
        <v>`define note_D4p 22'd160705</v>
      </c>
      <c r="M46">
        <v>44</v>
      </c>
      <c r="N46" t="str">
        <f t="shared" si="2"/>
        <v>7'd44: note = `note_D4p;</v>
      </c>
    </row>
    <row r="47" spans="3:14" x14ac:dyDescent="0.25">
      <c r="C47">
        <v>100000000</v>
      </c>
      <c r="D47" t="s">
        <v>44</v>
      </c>
      <c r="E47">
        <v>293.66500000000002</v>
      </c>
      <c r="G47" t="s">
        <v>83</v>
      </c>
      <c r="H47" t="s">
        <v>44</v>
      </c>
      <c r="I47" t="s">
        <v>123</v>
      </c>
      <c r="J47" s="1">
        <f t="shared" si="0"/>
        <v>170261</v>
      </c>
      <c r="K47" t="str">
        <f t="shared" si="1"/>
        <v>`define note_D4 22'd170261</v>
      </c>
      <c r="M47">
        <v>45</v>
      </c>
      <c r="N47" t="str">
        <f t="shared" si="2"/>
        <v>7'd45: note = `note_D4;</v>
      </c>
    </row>
    <row r="48" spans="3:14" x14ac:dyDescent="0.25">
      <c r="C48">
        <v>100000000</v>
      </c>
      <c r="D48" t="s">
        <v>45</v>
      </c>
      <c r="E48">
        <v>277.18299999999999</v>
      </c>
      <c r="G48" t="s">
        <v>83</v>
      </c>
      <c r="H48" t="s">
        <v>106</v>
      </c>
      <c r="I48" t="s">
        <v>123</v>
      </c>
      <c r="J48" s="1">
        <f t="shared" si="0"/>
        <v>180385</v>
      </c>
      <c r="K48" t="str">
        <f t="shared" si="1"/>
        <v>`define note_C4p 22'd180385</v>
      </c>
      <c r="M48">
        <v>46</v>
      </c>
      <c r="N48" t="str">
        <f t="shared" si="2"/>
        <v>7'd46: note = `note_C4p;</v>
      </c>
    </row>
    <row r="49" spans="3:14" x14ac:dyDescent="0.25">
      <c r="C49">
        <v>100000000</v>
      </c>
      <c r="D49" t="s">
        <v>46</v>
      </c>
      <c r="E49">
        <v>261.62599999999998</v>
      </c>
      <c r="G49" t="s">
        <v>83</v>
      </c>
      <c r="H49" t="s">
        <v>107</v>
      </c>
      <c r="I49" t="s">
        <v>123</v>
      </c>
      <c r="J49" s="1">
        <f t="shared" si="0"/>
        <v>191112</v>
      </c>
      <c r="K49" t="str">
        <f t="shared" si="1"/>
        <v>`define note_C4 22'd191112</v>
      </c>
      <c r="M49">
        <v>47</v>
      </c>
      <c r="N49" t="str">
        <f t="shared" si="2"/>
        <v>7'd47: note = `note_C4;</v>
      </c>
    </row>
    <row r="50" spans="3:14" x14ac:dyDescent="0.25">
      <c r="C50">
        <v>100000000</v>
      </c>
      <c r="D50" t="s">
        <v>47</v>
      </c>
      <c r="E50">
        <v>246.94200000000001</v>
      </c>
      <c r="G50" t="s">
        <v>83</v>
      </c>
      <c r="H50" t="s">
        <v>47</v>
      </c>
      <c r="I50" t="s">
        <v>123</v>
      </c>
      <c r="J50" s="1">
        <f t="shared" si="0"/>
        <v>202476</v>
      </c>
      <c r="K50" t="str">
        <f t="shared" si="1"/>
        <v>`define note_B3 22'd202476</v>
      </c>
      <c r="M50">
        <v>48</v>
      </c>
      <c r="N50" t="str">
        <f t="shared" si="2"/>
        <v>7'd48: note = `note_B3;</v>
      </c>
    </row>
    <row r="51" spans="3:14" x14ac:dyDescent="0.25">
      <c r="C51">
        <v>100000000</v>
      </c>
      <c r="D51" t="s">
        <v>48</v>
      </c>
      <c r="E51">
        <v>233.08199999999999</v>
      </c>
      <c r="G51" t="s">
        <v>83</v>
      </c>
      <c r="H51" t="s">
        <v>108</v>
      </c>
      <c r="I51" t="s">
        <v>123</v>
      </c>
      <c r="J51" s="1">
        <f t="shared" si="0"/>
        <v>214516</v>
      </c>
      <c r="K51" t="str">
        <f t="shared" si="1"/>
        <v>`define note_A3p 22'd214516</v>
      </c>
      <c r="M51">
        <v>49</v>
      </c>
      <c r="N51" t="str">
        <f t="shared" si="2"/>
        <v>7'd49: note = `note_A3p;</v>
      </c>
    </row>
    <row r="52" spans="3:14" x14ac:dyDescent="0.25">
      <c r="C52">
        <v>100000000</v>
      </c>
      <c r="D52" t="s">
        <v>49</v>
      </c>
      <c r="E52">
        <v>220</v>
      </c>
      <c r="G52" t="s">
        <v>83</v>
      </c>
      <c r="H52" t="s">
        <v>49</v>
      </c>
      <c r="I52" t="s">
        <v>123</v>
      </c>
      <c r="J52" s="1">
        <f t="shared" si="0"/>
        <v>227272</v>
      </c>
      <c r="K52" t="str">
        <f t="shared" si="1"/>
        <v>`define note_A3 22'd227272</v>
      </c>
      <c r="M52">
        <v>50</v>
      </c>
      <c r="N52" t="str">
        <f t="shared" si="2"/>
        <v>7'd50: note = `note_A3;</v>
      </c>
    </row>
    <row r="53" spans="3:14" x14ac:dyDescent="0.25">
      <c r="C53">
        <v>100000000</v>
      </c>
      <c r="D53" t="s">
        <v>50</v>
      </c>
      <c r="E53">
        <v>207.65199999999999</v>
      </c>
      <c r="G53" t="s">
        <v>83</v>
      </c>
      <c r="H53" t="s">
        <v>109</v>
      </c>
      <c r="I53" t="s">
        <v>123</v>
      </c>
      <c r="J53" s="1">
        <f t="shared" si="0"/>
        <v>240786</v>
      </c>
      <c r="K53" t="str">
        <f t="shared" si="1"/>
        <v>`define note_G3p 22'd240786</v>
      </c>
      <c r="M53">
        <v>51</v>
      </c>
      <c r="N53" t="str">
        <f t="shared" si="2"/>
        <v>7'd51: note = `note_G3p;</v>
      </c>
    </row>
    <row r="54" spans="3:14" x14ac:dyDescent="0.25">
      <c r="C54">
        <v>100000000</v>
      </c>
      <c r="D54" t="s">
        <v>51</v>
      </c>
      <c r="E54">
        <v>195.99799999999999</v>
      </c>
      <c r="G54" t="s">
        <v>83</v>
      </c>
      <c r="H54" t="s">
        <v>51</v>
      </c>
      <c r="I54" t="s">
        <v>123</v>
      </c>
      <c r="J54" s="1">
        <f t="shared" si="0"/>
        <v>255104</v>
      </c>
      <c r="K54" t="str">
        <f t="shared" si="1"/>
        <v>`define note_G3 22'd255104</v>
      </c>
      <c r="M54">
        <v>52</v>
      </c>
      <c r="N54" t="str">
        <f t="shared" si="2"/>
        <v>7'd52: note = `note_G3;</v>
      </c>
    </row>
    <row r="55" spans="3:14" x14ac:dyDescent="0.25">
      <c r="C55">
        <v>100000000</v>
      </c>
      <c r="D55" t="s">
        <v>52</v>
      </c>
      <c r="E55">
        <v>184.99700000000001</v>
      </c>
      <c r="G55" t="s">
        <v>83</v>
      </c>
      <c r="H55" t="s">
        <v>110</v>
      </c>
      <c r="I55" t="s">
        <v>123</v>
      </c>
      <c r="J55" s="1">
        <f t="shared" si="0"/>
        <v>270274</v>
      </c>
      <c r="K55" t="str">
        <f t="shared" si="1"/>
        <v>`define note_F3p 22'd270274</v>
      </c>
      <c r="M55">
        <v>53</v>
      </c>
      <c r="N55" t="str">
        <f t="shared" si="2"/>
        <v>7'd53: note = `note_F3p;</v>
      </c>
    </row>
    <row r="56" spans="3:14" x14ac:dyDescent="0.25">
      <c r="C56">
        <v>100000000</v>
      </c>
      <c r="D56" t="s">
        <v>53</v>
      </c>
      <c r="E56">
        <v>174.614</v>
      </c>
      <c r="G56" t="s">
        <v>83</v>
      </c>
      <c r="H56" t="s">
        <v>53</v>
      </c>
      <c r="I56" t="s">
        <v>123</v>
      </c>
      <c r="J56" s="1">
        <f t="shared" si="0"/>
        <v>286345</v>
      </c>
      <c r="K56" t="str">
        <f t="shared" si="1"/>
        <v>`define note_F3 22'd286345</v>
      </c>
      <c r="M56">
        <v>54</v>
      </c>
      <c r="N56" t="str">
        <f t="shared" si="2"/>
        <v>7'd54: note = `note_F3;</v>
      </c>
    </row>
    <row r="57" spans="3:14" x14ac:dyDescent="0.25">
      <c r="C57">
        <v>100000000</v>
      </c>
      <c r="D57" t="s">
        <v>54</v>
      </c>
      <c r="E57">
        <v>164.81399999999999</v>
      </c>
      <c r="G57" t="s">
        <v>83</v>
      </c>
      <c r="H57" t="s">
        <v>54</v>
      </c>
      <c r="I57" t="s">
        <v>123</v>
      </c>
      <c r="J57" s="1">
        <f t="shared" si="0"/>
        <v>303371</v>
      </c>
      <c r="K57" t="str">
        <f t="shared" si="1"/>
        <v>`define note_E3 22'd303371</v>
      </c>
      <c r="M57">
        <v>55</v>
      </c>
      <c r="N57" t="str">
        <f t="shared" si="2"/>
        <v>7'd55: note = `note_E3;</v>
      </c>
    </row>
    <row r="58" spans="3:14" x14ac:dyDescent="0.25">
      <c r="C58">
        <v>100000000</v>
      </c>
      <c r="D58" t="s">
        <v>55</v>
      </c>
      <c r="E58">
        <v>155.56299999999999</v>
      </c>
      <c r="G58" t="s">
        <v>83</v>
      </c>
      <c r="H58" t="s">
        <v>111</v>
      </c>
      <c r="I58" t="s">
        <v>123</v>
      </c>
      <c r="J58" s="1">
        <f t="shared" si="0"/>
        <v>321412</v>
      </c>
      <c r="K58" t="str">
        <f t="shared" si="1"/>
        <v>`define note_D3p 22'd321412</v>
      </c>
      <c r="M58">
        <v>56</v>
      </c>
      <c r="N58" t="str">
        <f t="shared" si="2"/>
        <v>7'd56: note = `note_D3p;</v>
      </c>
    </row>
    <row r="59" spans="3:14" x14ac:dyDescent="0.25">
      <c r="C59">
        <v>100000000</v>
      </c>
      <c r="D59" t="s">
        <v>56</v>
      </c>
      <c r="E59">
        <v>146.83199999999999</v>
      </c>
      <c r="G59" t="s">
        <v>83</v>
      </c>
      <c r="H59" t="s">
        <v>56</v>
      </c>
      <c r="I59" t="s">
        <v>123</v>
      </c>
      <c r="J59" s="1">
        <f t="shared" si="0"/>
        <v>340524</v>
      </c>
      <c r="K59" t="str">
        <f t="shared" si="1"/>
        <v>`define note_D3 22'd340524</v>
      </c>
      <c r="M59">
        <v>57</v>
      </c>
      <c r="N59" t="str">
        <f t="shared" si="2"/>
        <v>7'd57: note = `note_D3;</v>
      </c>
    </row>
    <row r="60" spans="3:14" x14ac:dyDescent="0.25">
      <c r="C60">
        <v>100000000</v>
      </c>
      <c r="D60" t="s">
        <v>57</v>
      </c>
      <c r="E60">
        <v>138.59100000000001</v>
      </c>
      <c r="G60" t="s">
        <v>83</v>
      </c>
      <c r="H60" t="s">
        <v>112</v>
      </c>
      <c r="I60" t="s">
        <v>123</v>
      </c>
      <c r="J60" s="1">
        <f t="shared" si="0"/>
        <v>360773</v>
      </c>
      <c r="K60" t="str">
        <f t="shared" si="1"/>
        <v>`define note_C3p 22'd360773</v>
      </c>
      <c r="M60">
        <v>58</v>
      </c>
      <c r="N60" t="str">
        <f t="shared" si="2"/>
        <v>7'd58: note = `note_C3p;</v>
      </c>
    </row>
    <row r="61" spans="3:14" x14ac:dyDescent="0.25">
      <c r="C61">
        <v>100000000</v>
      </c>
      <c r="D61" t="s">
        <v>58</v>
      </c>
      <c r="E61">
        <v>130.81299999999999</v>
      </c>
      <c r="G61" t="s">
        <v>83</v>
      </c>
      <c r="H61" t="s">
        <v>58</v>
      </c>
      <c r="I61" t="s">
        <v>123</v>
      </c>
      <c r="J61" s="1">
        <f t="shared" si="0"/>
        <v>382224</v>
      </c>
      <c r="K61" t="str">
        <f t="shared" si="1"/>
        <v>`define note_C3 22'd382224</v>
      </c>
      <c r="M61">
        <v>59</v>
      </c>
      <c r="N61" t="str">
        <f t="shared" si="2"/>
        <v>7'd59: note = `note_C3;</v>
      </c>
    </row>
    <row r="62" spans="3:14" x14ac:dyDescent="0.25">
      <c r="C62">
        <v>100000000</v>
      </c>
      <c r="D62" t="s">
        <v>59</v>
      </c>
      <c r="E62">
        <v>123.471</v>
      </c>
      <c r="G62" t="s">
        <v>83</v>
      </c>
      <c r="H62" t="s">
        <v>59</v>
      </c>
      <c r="I62" t="s">
        <v>123</v>
      </c>
      <c r="J62" s="1">
        <f t="shared" si="0"/>
        <v>404952</v>
      </c>
      <c r="K62" t="str">
        <f t="shared" si="1"/>
        <v>`define note_B2 22'd404952</v>
      </c>
      <c r="M62">
        <v>60</v>
      </c>
      <c r="N62" t="str">
        <f t="shared" si="2"/>
        <v>7'd60: note = `note_B2;</v>
      </c>
    </row>
    <row r="63" spans="3:14" x14ac:dyDescent="0.25">
      <c r="C63">
        <v>100000000</v>
      </c>
      <c r="D63" t="s">
        <v>60</v>
      </c>
      <c r="E63">
        <v>116.541</v>
      </c>
      <c r="G63" t="s">
        <v>83</v>
      </c>
      <c r="H63" t="s">
        <v>113</v>
      </c>
      <c r="I63" t="s">
        <v>123</v>
      </c>
      <c r="J63" s="1">
        <f t="shared" si="0"/>
        <v>429033</v>
      </c>
      <c r="K63" t="str">
        <f t="shared" si="1"/>
        <v>`define note_A2p 22'd429033</v>
      </c>
      <c r="M63">
        <v>61</v>
      </c>
      <c r="N63" t="str">
        <f t="shared" si="2"/>
        <v>7'd61: note = `note_A2p;</v>
      </c>
    </row>
    <row r="64" spans="3:14" x14ac:dyDescent="0.25">
      <c r="C64">
        <v>100000000</v>
      </c>
      <c r="D64" t="s">
        <v>61</v>
      </c>
      <c r="E64">
        <v>110</v>
      </c>
      <c r="G64" t="s">
        <v>83</v>
      </c>
      <c r="H64" t="s">
        <v>61</v>
      </c>
      <c r="I64" t="s">
        <v>123</v>
      </c>
      <c r="J64" s="1">
        <f t="shared" si="0"/>
        <v>454544</v>
      </c>
      <c r="K64" t="str">
        <f t="shared" si="1"/>
        <v>`define note_A2 22'd454544</v>
      </c>
      <c r="M64">
        <v>62</v>
      </c>
      <c r="N64" t="str">
        <f t="shared" si="2"/>
        <v>7'd62: note = `note_A2;</v>
      </c>
    </row>
    <row r="65" spans="3:14" x14ac:dyDescent="0.25">
      <c r="C65">
        <v>100000000</v>
      </c>
      <c r="D65" t="s">
        <v>62</v>
      </c>
      <c r="E65">
        <v>103.82599999999999</v>
      </c>
      <c r="G65" t="s">
        <v>83</v>
      </c>
      <c r="H65" t="s">
        <v>114</v>
      </c>
      <c r="I65" t="s">
        <v>123</v>
      </c>
      <c r="J65" s="1">
        <f t="shared" si="0"/>
        <v>481574</v>
      </c>
      <c r="K65" t="str">
        <f t="shared" si="1"/>
        <v>`define note_G2p 22'd481574</v>
      </c>
      <c r="M65">
        <v>63</v>
      </c>
      <c r="N65" t="str">
        <f t="shared" si="2"/>
        <v>7'd63: note = `note_G2p;</v>
      </c>
    </row>
    <row r="66" spans="3:14" x14ac:dyDescent="0.25">
      <c r="C66">
        <v>100000000</v>
      </c>
      <c r="D66" t="s">
        <v>63</v>
      </c>
      <c r="E66">
        <v>97.998900000000006</v>
      </c>
      <c r="G66" t="s">
        <v>83</v>
      </c>
      <c r="H66" t="s">
        <v>63</v>
      </c>
      <c r="I66" t="s">
        <v>123</v>
      </c>
      <c r="J66" s="1">
        <f t="shared" si="0"/>
        <v>510209</v>
      </c>
      <c r="K66" t="str">
        <f t="shared" si="1"/>
        <v>`define note_G2 22'd510209</v>
      </c>
      <c r="M66">
        <v>64</v>
      </c>
      <c r="N66" t="str">
        <f t="shared" si="2"/>
        <v>7'd64: note = `note_G2;</v>
      </c>
    </row>
    <row r="67" spans="3:14" x14ac:dyDescent="0.25">
      <c r="C67">
        <v>100000000</v>
      </c>
      <c r="D67" t="s">
        <v>64</v>
      </c>
      <c r="E67">
        <v>92.498599999999996</v>
      </c>
      <c r="G67" t="s">
        <v>83</v>
      </c>
      <c r="H67" t="s">
        <v>115</v>
      </c>
      <c r="I67" t="s">
        <v>123</v>
      </c>
      <c r="J67" s="1">
        <f t="shared" ref="J67:J85" si="3">ROUND(C67/E67/2-1, 0)</f>
        <v>540548</v>
      </c>
      <c r="K67" t="str">
        <f t="shared" ref="K67:K85" si="4">CONCATENATE(G67, "note_", H67,  " ", I67, J67)</f>
        <v>`define note_F2p 22'd540548</v>
      </c>
      <c r="M67">
        <v>65</v>
      </c>
      <c r="N67" t="str">
        <f t="shared" ref="N67:N85" si="5">CONCATENATE("7'd", M67, ": note = `note_", H67, ";")</f>
        <v>7'd65: note = `note_F2p;</v>
      </c>
    </row>
    <row r="68" spans="3:14" x14ac:dyDescent="0.25">
      <c r="C68">
        <v>100000000</v>
      </c>
      <c r="D68" t="s">
        <v>65</v>
      </c>
      <c r="E68">
        <v>87.307100000000005</v>
      </c>
      <c r="G68" t="s">
        <v>83</v>
      </c>
      <c r="H68" t="s">
        <v>65</v>
      </c>
      <c r="I68" t="s">
        <v>123</v>
      </c>
      <c r="J68" s="1">
        <f t="shared" si="3"/>
        <v>572690</v>
      </c>
      <c r="K68" t="str">
        <f t="shared" si="4"/>
        <v>`define note_F2 22'd572690</v>
      </c>
      <c r="M68">
        <v>66</v>
      </c>
      <c r="N68" t="str">
        <f t="shared" si="5"/>
        <v>7'd66: note = `note_F2;</v>
      </c>
    </row>
    <row r="69" spans="3:14" x14ac:dyDescent="0.25">
      <c r="C69">
        <v>100000000</v>
      </c>
      <c r="D69" t="s">
        <v>66</v>
      </c>
      <c r="E69">
        <v>82.406899999999993</v>
      </c>
      <c r="G69" t="s">
        <v>83</v>
      </c>
      <c r="H69" t="s">
        <v>66</v>
      </c>
      <c r="I69" t="s">
        <v>123</v>
      </c>
      <c r="J69" s="1">
        <f t="shared" si="3"/>
        <v>606744</v>
      </c>
      <c r="K69" t="str">
        <f t="shared" si="4"/>
        <v>`define note_E2 22'd606744</v>
      </c>
      <c r="M69">
        <v>67</v>
      </c>
      <c r="N69" t="str">
        <f t="shared" si="5"/>
        <v>7'd67: note = `note_E2;</v>
      </c>
    </row>
    <row r="70" spans="3:14" x14ac:dyDescent="0.25">
      <c r="C70">
        <v>100000000</v>
      </c>
      <c r="D70" t="s">
        <v>67</v>
      </c>
      <c r="E70">
        <v>77.781700000000001</v>
      </c>
      <c r="G70" t="s">
        <v>83</v>
      </c>
      <c r="H70" t="s">
        <v>116</v>
      </c>
      <c r="I70" t="s">
        <v>123</v>
      </c>
      <c r="J70" s="1">
        <f t="shared" si="3"/>
        <v>642824</v>
      </c>
      <c r="K70" t="str">
        <f t="shared" si="4"/>
        <v>`define note_D2p 22'd642824</v>
      </c>
      <c r="M70">
        <v>68</v>
      </c>
      <c r="N70" t="str">
        <f t="shared" si="5"/>
        <v>7'd68: note = `note_D2p;</v>
      </c>
    </row>
    <row r="71" spans="3:14" x14ac:dyDescent="0.25">
      <c r="C71">
        <v>100000000</v>
      </c>
      <c r="D71" t="s">
        <v>68</v>
      </c>
      <c r="E71">
        <v>73.416200000000003</v>
      </c>
      <c r="G71" t="s">
        <v>83</v>
      </c>
      <c r="H71" t="s">
        <v>68</v>
      </c>
      <c r="I71" t="s">
        <v>123</v>
      </c>
      <c r="J71" s="1">
        <f t="shared" si="3"/>
        <v>681048</v>
      </c>
      <c r="K71" t="str">
        <f t="shared" si="4"/>
        <v>`define note_D2 22'd681048</v>
      </c>
      <c r="M71">
        <v>69</v>
      </c>
      <c r="N71" t="str">
        <f t="shared" si="5"/>
        <v>7'd69: note = `note_D2;</v>
      </c>
    </row>
    <row r="72" spans="3:14" x14ac:dyDescent="0.25">
      <c r="C72">
        <v>100000000</v>
      </c>
      <c r="D72" t="s">
        <v>69</v>
      </c>
      <c r="E72">
        <v>69.295699999999997</v>
      </c>
      <c r="G72" t="s">
        <v>83</v>
      </c>
      <c r="H72" t="s">
        <v>117</v>
      </c>
      <c r="I72" t="s">
        <v>123</v>
      </c>
      <c r="J72" s="1">
        <f t="shared" si="3"/>
        <v>721544</v>
      </c>
      <c r="K72" t="str">
        <f t="shared" si="4"/>
        <v>`define note_C2p 22'd721544</v>
      </c>
      <c r="M72">
        <v>70</v>
      </c>
      <c r="N72" t="str">
        <f t="shared" si="5"/>
        <v>7'd70: note = `note_C2p;</v>
      </c>
    </row>
    <row r="73" spans="3:14" x14ac:dyDescent="0.25">
      <c r="C73">
        <v>100000000</v>
      </c>
      <c r="D73" t="s">
        <v>70</v>
      </c>
      <c r="E73">
        <v>65.406400000000005</v>
      </c>
      <c r="G73" t="s">
        <v>83</v>
      </c>
      <c r="H73" t="s">
        <v>70</v>
      </c>
      <c r="I73" t="s">
        <v>123</v>
      </c>
      <c r="J73" s="1">
        <f t="shared" si="3"/>
        <v>764450</v>
      </c>
      <c r="K73" t="str">
        <f t="shared" si="4"/>
        <v>`define note_C2 22'd764450</v>
      </c>
      <c r="M73">
        <v>71</v>
      </c>
      <c r="N73" t="str">
        <f t="shared" si="5"/>
        <v>7'd71: note = `note_C2;</v>
      </c>
    </row>
    <row r="74" spans="3:14" x14ac:dyDescent="0.25">
      <c r="C74">
        <v>100000000</v>
      </c>
      <c r="D74" t="s">
        <v>71</v>
      </c>
      <c r="E74">
        <v>61.735399999999998</v>
      </c>
      <c r="G74" t="s">
        <v>83</v>
      </c>
      <c r="H74" t="s">
        <v>71</v>
      </c>
      <c r="I74" t="s">
        <v>123</v>
      </c>
      <c r="J74" s="1">
        <f t="shared" si="3"/>
        <v>809907</v>
      </c>
      <c r="K74" t="str">
        <f t="shared" si="4"/>
        <v>`define note_B1 22'd809907</v>
      </c>
      <c r="M74">
        <v>72</v>
      </c>
      <c r="N74" t="str">
        <f t="shared" si="5"/>
        <v>7'd72: note = `note_B1;</v>
      </c>
    </row>
    <row r="75" spans="3:14" x14ac:dyDescent="0.25">
      <c r="C75">
        <v>100000000</v>
      </c>
      <c r="D75" t="s">
        <v>72</v>
      </c>
      <c r="E75">
        <v>58.270499999999998</v>
      </c>
      <c r="G75" t="s">
        <v>83</v>
      </c>
      <c r="H75" t="s">
        <v>118</v>
      </c>
      <c r="I75" t="s">
        <v>123</v>
      </c>
      <c r="J75" s="1">
        <f t="shared" si="3"/>
        <v>858066</v>
      </c>
      <c r="K75" t="str">
        <f t="shared" si="4"/>
        <v>`define note_A1p 22'd858066</v>
      </c>
      <c r="M75">
        <v>73</v>
      </c>
      <c r="N75" t="str">
        <f t="shared" si="5"/>
        <v>7'd73: note = `note_A1p;</v>
      </c>
    </row>
    <row r="76" spans="3:14" x14ac:dyDescent="0.25">
      <c r="C76">
        <v>100000000</v>
      </c>
      <c r="D76" t="s">
        <v>73</v>
      </c>
      <c r="E76">
        <v>55</v>
      </c>
      <c r="G76" t="s">
        <v>83</v>
      </c>
      <c r="H76" t="s">
        <v>73</v>
      </c>
      <c r="I76" t="s">
        <v>123</v>
      </c>
      <c r="J76" s="1">
        <f t="shared" si="3"/>
        <v>909090</v>
      </c>
      <c r="K76" t="str">
        <f t="shared" si="4"/>
        <v>`define note_A1 22'd909090</v>
      </c>
      <c r="M76">
        <v>74</v>
      </c>
      <c r="N76" t="str">
        <f t="shared" si="5"/>
        <v>7'd74: note = `note_A1;</v>
      </c>
    </row>
    <row r="77" spans="3:14" x14ac:dyDescent="0.25">
      <c r="C77">
        <v>100000000</v>
      </c>
      <c r="D77" t="s">
        <v>74</v>
      </c>
      <c r="E77">
        <v>51.9131</v>
      </c>
      <c r="G77" t="s">
        <v>83</v>
      </c>
      <c r="H77" t="s">
        <v>119</v>
      </c>
      <c r="I77" t="s">
        <v>123</v>
      </c>
      <c r="J77" s="1">
        <f t="shared" si="3"/>
        <v>963147</v>
      </c>
      <c r="K77" t="str">
        <f t="shared" si="4"/>
        <v>`define note_G1p 22'd963147</v>
      </c>
      <c r="M77">
        <v>75</v>
      </c>
      <c r="N77" t="str">
        <f t="shared" si="5"/>
        <v>7'd75: note = `note_G1p;</v>
      </c>
    </row>
    <row r="78" spans="3:14" x14ac:dyDescent="0.25">
      <c r="C78">
        <v>100000000</v>
      </c>
      <c r="D78" t="s">
        <v>75</v>
      </c>
      <c r="E78">
        <v>48.999400000000001</v>
      </c>
      <c r="G78" t="s">
        <v>83</v>
      </c>
      <c r="H78" t="s">
        <v>75</v>
      </c>
      <c r="I78" t="s">
        <v>123</v>
      </c>
      <c r="J78" s="1">
        <f t="shared" si="3"/>
        <v>1020420</v>
      </c>
      <c r="K78" t="str">
        <f t="shared" si="4"/>
        <v>`define note_G1 22'd1020420</v>
      </c>
      <c r="M78">
        <v>76</v>
      </c>
      <c r="N78" t="str">
        <f t="shared" si="5"/>
        <v>7'd76: note = `note_G1;</v>
      </c>
    </row>
    <row r="79" spans="3:14" x14ac:dyDescent="0.25">
      <c r="C79">
        <v>100000000</v>
      </c>
      <c r="D79" t="s">
        <v>76</v>
      </c>
      <c r="E79">
        <v>46.249299999999998</v>
      </c>
      <c r="G79" t="s">
        <v>83</v>
      </c>
      <c r="H79" t="s">
        <v>120</v>
      </c>
      <c r="I79" t="s">
        <v>123</v>
      </c>
      <c r="J79" s="1">
        <f t="shared" si="3"/>
        <v>1081096</v>
      </c>
      <c r="K79" t="str">
        <f t="shared" si="4"/>
        <v>`define note_F1p 22'd1081096</v>
      </c>
      <c r="M79">
        <v>77</v>
      </c>
      <c r="N79" t="str">
        <f t="shared" si="5"/>
        <v>7'd77: note = `note_F1p;</v>
      </c>
    </row>
    <row r="80" spans="3:14" x14ac:dyDescent="0.25">
      <c r="C80">
        <v>100000000</v>
      </c>
      <c r="D80" t="s">
        <v>77</v>
      </c>
      <c r="E80">
        <v>43.653500000000001</v>
      </c>
      <c r="G80" t="s">
        <v>83</v>
      </c>
      <c r="H80" t="s">
        <v>77</v>
      </c>
      <c r="I80" t="s">
        <v>123</v>
      </c>
      <c r="J80" s="1">
        <f t="shared" si="3"/>
        <v>1145383</v>
      </c>
      <c r="K80" t="str">
        <f t="shared" si="4"/>
        <v>`define note_F1 22'd1145383</v>
      </c>
      <c r="M80">
        <v>78</v>
      </c>
      <c r="N80" t="str">
        <f t="shared" si="5"/>
        <v>7'd78: note = `note_F1;</v>
      </c>
    </row>
    <row r="81" spans="3:14" x14ac:dyDescent="0.25">
      <c r="C81">
        <v>100000000</v>
      </c>
      <c r="D81" t="s">
        <v>78</v>
      </c>
      <c r="E81">
        <v>41.203400000000002</v>
      </c>
      <c r="G81" t="s">
        <v>83</v>
      </c>
      <c r="H81" t="s">
        <v>78</v>
      </c>
      <c r="I81" t="s">
        <v>123</v>
      </c>
      <c r="J81" s="1">
        <f t="shared" si="3"/>
        <v>1213491</v>
      </c>
      <c r="K81" t="str">
        <f t="shared" si="4"/>
        <v>`define note_E1 22'd1213491</v>
      </c>
      <c r="M81">
        <v>79</v>
      </c>
      <c r="N81" t="str">
        <f t="shared" si="5"/>
        <v>7'd79: note = `note_E1;</v>
      </c>
    </row>
    <row r="82" spans="3:14" x14ac:dyDescent="0.25">
      <c r="C82">
        <v>100000000</v>
      </c>
      <c r="D82" t="s">
        <v>79</v>
      </c>
      <c r="E82">
        <v>38.890900000000002</v>
      </c>
      <c r="G82" t="s">
        <v>83</v>
      </c>
      <c r="H82" t="s">
        <v>121</v>
      </c>
      <c r="I82" t="s">
        <v>123</v>
      </c>
      <c r="J82" s="1">
        <f t="shared" si="3"/>
        <v>1285647</v>
      </c>
      <c r="K82" t="str">
        <f t="shared" si="4"/>
        <v>`define note_D1p 22'd1285647</v>
      </c>
      <c r="M82">
        <v>80</v>
      </c>
      <c r="N82" t="str">
        <f t="shared" si="5"/>
        <v>7'd80: note = `note_D1p;</v>
      </c>
    </row>
    <row r="83" spans="3:14" x14ac:dyDescent="0.25">
      <c r="C83">
        <v>100000000</v>
      </c>
      <c r="D83" t="s">
        <v>80</v>
      </c>
      <c r="E83">
        <v>36.708100000000002</v>
      </c>
      <c r="G83" t="s">
        <v>83</v>
      </c>
      <c r="H83" t="s">
        <v>80</v>
      </c>
      <c r="I83" t="s">
        <v>123</v>
      </c>
      <c r="J83" s="1">
        <f t="shared" si="3"/>
        <v>1362096</v>
      </c>
      <c r="K83" t="str">
        <f t="shared" si="4"/>
        <v>`define note_D1 22'd1362096</v>
      </c>
      <c r="M83">
        <v>81</v>
      </c>
      <c r="N83" t="str">
        <f t="shared" si="5"/>
        <v>7'd81: note = `note_D1;</v>
      </c>
    </row>
    <row r="84" spans="3:14" x14ac:dyDescent="0.25">
      <c r="C84">
        <v>100000000</v>
      </c>
      <c r="D84" t="s">
        <v>81</v>
      </c>
      <c r="E84">
        <v>34.647799999999997</v>
      </c>
      <c r="G84" t="s">
        <v>83</v>
      </c>
      <c r="H84" t="s">
        <v>122</v>
      </c>
      <c r="I84" t="s">
        <v>123</v>
      </c>
      <c r="J84" s="1">
        <f t="shared" si="3"/>
        <v>1443092</v>
      </c>
      <c r="K84" t="str">
        <f t="shared" si="4"/>
        <v>`define note_C1p 22'd1443092</v>
      </c>
      <c r="M84">
        <v>82</v>
      </c>
      <c r="N84" t="str">
        <f t="shared" si="5"/>
        <v>7'd82: note = `note_C1p;</v>
      </c>
    </row>
    <row r="85" spans="3:14" x14ac:dyDescent="0.25">
      <c r="C85">
        <v>100000000</v>
      </c>
      <c r="D85" t="s">
        <v>82</v>
      </c>
      <c r="E85">
        <v>32.703200000000002</v>
      </c>
      <c r="G85" t="s">
        <v>83</v>
      </c>
      <c r="H85" t="s">
        <v>84</v>
      </c>
      <c r="I85" t="s">
        <v>123</v>
      </c>
      <c r="J85" s="1">
        <f t="shared" si="3"/>
        <v>1528901</v>
      </c>
      <c r="K85" t="str">
        <f t="shared" si="4"/>
        <v>`define note_C1 22'd1528901</v>
      </c>
      <c r="M85">
        <v>83</v>
      </c>
      <c r="N85" t="str">
        <f t="shared" si="5"/>
        <v>7'd83: note = `note_C1;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P93"/>
  <sheetViews>
    <sheetView tabSelected="1" topLeftCell="A61" workbookViewId="0">
      <pane xSplit="1" topLeftCell="B1" activePane="topRight" state="frozen"/>
      <selection pane="topRight" activeCell="E82" sqref="E82:L82"/>
    </sheetView>
  </sheetViews>
  <sheetFormatPr defaultRowHeight="16.5" x14ac:dyDescent="0.25"/>
  <cols>
    <col min="1" max="4" width="9" style="2"/>
    <col min="5" max="5" width="9.5" style="2" bestFit="1" customWidth="1"/>
    <col min="6" max="16384" width="9" style="2"/>
  </cols>
  <sheetData>
    <row r="4" spans="1:36" x14ac:dyDescent="0.25">
      <c r="E4" s="2">
        <v>0</v>
      </c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  <c r="T4" s="2">
        <v>15</v>
      </c>
      <c r="U4" s="2">
        <v>16</v>
      </c>
      <c r="V4" s="2">
        <v>17</v>
      </c>
      <c r="W4" s="2">
        <v>18</v>
      </c>
      <c r="X4" s="2">
        <v>19</v>
      </c>
      <c r="Y4" s="2">
        <v>20</v>
      </c>
      <c r="Z4" s="2">
        <v>21</v>
      </c>
      <c r="AA4" s="2">
        <v>22</v>
      </c>
      <c r="AB4" s="2">
        <v>23</v>
      </c>
      <c r="AC4" s="2">
        <v>24</v>
      </c>
      <c r="AD4" s="2">
        <v>25</v>
      </c>
      <c r="AE4" s="2">
        <v>26</v>
      </c>
      <c r="AF4" s="2">
        <v>27</v>
      </c>
      <c r="AG4" s="2">
        <v>28</v>
      </c>
      <c r="AH4" s="2">
        <v>29</v>
      </c>
      <c r="AI4" s="2">
        <v>30</v>
      </c>
      <c r="AJ4" s="2">
        <v>31</v>
      </c>
    </row>
    <row r="5" spans="1:36" s="5" customFormat="1" x14ac:dyDescent="0.25">
      <c r="A5" s="5" t="s">
        <v>140</v>
      </c>
      <c r="B5" s="5">
        <v>15</v>
      </c>
      <c r="C5" s="6" t="str">
        <f t="shared" ref="C5:C19" si="0">DEC2HEX(B5)</f>
        <v>F</v>
      </c>
      <c r="E5" s="7"/>
      <c r="X5" s="5">
        <v>1</v>
      </c>
      <c r="Z5" s="5">
        <v>1</v>
      </c>
      <c r="AB5" s="5">
        <v>1</v>
      </c>
      <c r="AF5" s="5">
        <v>1</v>
      </c>
      <c r="AH5" s="5">
        <v>1</v>
      </c>
      <c r="AJ5" s="5">
        <v>1</v>
      </c>
    </row>
    <row r="6" spans="1:36" s="5" customFormat="1" x14ac:dyDescent="0.25">
      <c r="A6" s="5" t="s">
        <v>139</v>
      </c>
      <c r="B6" s="5">
        <v>14</v>
      </c>
      <c r="C6" s="6" t="str">
        <f t="shared" si="0"/>
        <v>E</v>
      </c>
      <c r="E6" s="7"/>
      <c r="Y6" s="5">
        <v>1</v>
      </c>
      <c r="AA6" s="5">
        <v>1</v>
      </c>
      <c r="AG6" s="5">
        <v>1</v>
      </c>
      <c r="AI6" s="5">
        <v>1</v>
      </c>
    </row>
    <row r="7" spans="1:36" x14ac:dyDescent="0.25">
      <c r="A7" s="2" t="s">
        <v>138</v>
      </c>
      <c r="B7" s="2">
        <v>13</v>
      </c>
      <c r="C7" s="3" t="str">
        <f t="shared" si="0"/>
        <v>D</v>
      </c>
      <c r="E7" s="4"/>
    </row>
    <row r="8" spans="1:36" x14ac:dyDescent="0.25">
      <c r="A8" s="2" t="s">
        <v>137</v>
      </c>
      <c r="B8" s="2">
        <v>12</v>
      </c>
      <c r="C8" s="3" t="str">
        <f t="shared" si="0"/>
        <v>C</v>
      </c>
      <c r="E8" s="4"/>
    </row>
    <row r="9" spans="1:36" x14ac:dyDescent="0.25">
      <c r="A9" s="2" t="s">
        <v>136</v>
      </c>
      <c r="B9" s="2">
        <v>11</v>
      </c>
      <c r="C9" s="3" t="str">
        <f t="shared" si="0"/>
        <v>B</v>
      </c>
      <c r="E9" s="4"/>
    </row>
    <row r="10" spans="1:36" x14ac:dyDescent="0.25">
      <c r="A10" s="2" t="s">
        <v>135</v>
      </c>
      <c r="B10" s="2">
        <v>10</v>
      </c>
      <c r="C10" s="3" t="str">
        <f t="shared" si="0"/>
        <v>A</v>
      </c>
      <c r="E10" s="4"/>
    </row>
    <row r="11" spans="1:36" x14ac:dyDescent="0.25">
      <c r="A11" s="2" t="s">
        <v>132</v>
      </c>
      <c r="B11" s="2">
        <v>9</v>
      </c>
      <c r="C11" s="3" t="str">
        <f t="shared" si="0"/>
        <v>9</v>
      </c>
      <c r="E11" s="4"/>
    </row>
    <row r="12" spans="1:36" x14ac:dyDescent="0.25">
      <c r="A12" s="2" t="s">
        <v>133</v>
      </c>
      <c r="B12" s="2">
        <v>8</v>
      </c>
      <c r="C12" s="3" t="str">
        <f t="shared" si="0"/>
        <v>8</v>
      </c>
      <c r="E12" s="4"/>
    </row>
    <row r="13" spans="1:36" s="5" customFormat="1" x14ac:dyDescent="0.25">
      <c r="A13" s="5" t="s">
        <v>134</v>
      </c>
      <c r="B13" s="5">
        <v>7</v>
      </c>
      <c r="C13" s="6" t="str">
        <f t="shared" si="0"/>
        <v>7</v>
      </c>
      <c r="E13" s="7"/>
      <c r="H13" s="5">
        <v>1</v>
      </c>
    </row>
    <row r="14" spans="1:36" x14ac:dyDescent="0.25">
      <c r="A14" s="2" t="s">
        <v>131</v>
      </c>
      <c r="B14" s="2">
        <v>6</v>
      </c>
      <c r="C14" s="3" t="str">
        <f t="shared" si="0"/>
        <v>6</v>
      </c>
      <c r="E14" s="4"/>
    </row>
    <row r="15" spans="1:36" s="5" customFormat="1" x14ac:dyDescent="0.25">
      <c r="A15" s="5" t="s">
        <v>130</v>
      </c>
      <c r="B15" s="5">
        <v>5</v>
      </c>
      <c r="C15" s="6" t="str">
        <f t="shared" si="0"/>
        <v>5</v>
      </c>
      <c r="E15" s="7"/>
      <c r="I15" s="5">
        <v>1</v>
      </c>
      <c r="Q15" s="5">
        <v>1</v>
      </c>
    </row>
    <row r="16" spans="1:36" x14ac:dyDescent="0.25">
      <c r="A16" s="2" t="s">
        <v>129</v>
      </c>
      <c r="B16" s="2">
        <v>4</v>
      </c>
      <c r="C16" s="3" t="str">
        <f t="shared" si="0"/>
        <v>4</v>
      </c>
      <c r="E16" s="4"/>
    </row>
    <row r="17" spans="1:36" s="5" customFormat="1" x14ac:dyDescent="0.25">
      <c r="A17" s="5" t="s">
        <v>128</v>
      </c>
      <c r="B17" s="5">
        <v>3</v>
      </c>
      <c r="C17" s="6" t="str">
        <f t="shared" si="0"/>
        <v>3</v>
      </c>
      <c r="E17" s="7"/>
      <c r="K17" s="5">
        <v>1</v>
      </c>
      <c r="S17" s="5">
        <v>1</v>
      </c>
    </row>
    <row r="18" spans="1:36" s="5" customFormat="1" x14ac:dyDescent="0.25">
      <c r="A18" s="5" t="s">
        <v>127</v>
      </c>
      <c r="B18" s="5">
        <v>2</v>
      </c>
      <c r="C18" s="6" t="str">
        <f t="shared" si="0"/>
        <v>2</v>
      </c>
      <c r="E18" s="7"/>
      <c r="M18" s="5">
        <v>1</v>
      </c>
      <c r="O18" s="5">
        <v>1</v>
      </c>
      <c r="P18" s="5">
        <v>1</v>
      </c>
      <c r="T18" s="5">
        <v>1</v>
      </c>
    </row>
    <row r="19" spans="1:36" x14ac:dyDescent="0.25">
      <c r="A19" s="2" t="s">
        <v>126</v>
      </c>
      <c r="B19" s="2">
        <v>1</v>
      </c>
      <c r="C19" s="3" t="str">
        <f t="shared" si="0"/>
        <v>1</v>
      </c>
      <c r="E19" s="4"/>
    </row>
    <row r="20" spans="1:36" s="5" customFormat="1" x14ac:dyDescent="0.25">
      <c r="A20" s="5" t="s">
        <v>125</v>
      </c>
      <c r="B20" s="5">
        <v>0</v>
      </c>
      <c r="C20" s="6" t="str">
        <f>DEC2HEX(B20)</f>
        <v>0</v>
      </c>
      <c r="E20" s="7">
        <v>1</v>
      </c>
      <c r="G20" s="5">
        <v>1</v>
      </c>
      <c r="U20" s="5">
        <v>1</v>
      </c>
      <c r="W20" s="5">
        <v>1</v>
      </c>
      <c r="AC20" s="5">
        <v>1</v>
      </c>
      <c r="AE20" s="5">
        <v>1</v>
      </c>
    </row>
    <row r="24" spans="1:36" x14ac:dyDescent="0.25">
      <c r="D24" s="12"/>
    </row>
    <row r="25" spans="1:36" x14ac:dyDescent="0.25">
      <c r="A25" s="8" t="s">
        <v>140</v>
      </c>
      <c r="B25" s="8">
        <v>7</v>
      </c>
      <c r="C25" s="8">
        <v>7</v>
      </c>
      <c r="D25" s="11"/>
      <c r="E25" s="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>
        <v>1</v>
      </c>
      <c r="Y25" s="8"/>
      <c r="Z25" s="8">
        <v>1</v>
      </c>
      <c r="AA25" s="8"/>
      <c r="AB25" s="8">
        <v>1</v>
      </c>
      <c r="AC25" s="8"/>
      <c r="AD25" s="8"/>
      <c r="AE25" s="8"/>
      <c r="AF25" s="8">
        <v>1</v>
      </c>
      <c r="AG25" s="8"/>
      <c r="AH25" s="8">
        <v>1</v>
      </c>
      <c r="AI25" s="8"/>
      <c r="AJ25" s="8">
        <v>1</v>
      </c>
    </row>
    <row r="26" spans="1:36" x14ac:dyDescent="0.25">
      <c r="A26" s="8" t="s">
        <v>139</v>
      </c>
      <c r="B26" s="8">
        <v>6</v>
      </c>
      <c r="C26" s="8">
        <v>6</v>
      </c>
      <c r="D26" s="10"/>
      <c r="E26" s="9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v>1</v>
      </c>
      <c r="Z26" s="8"/>
      <c r="AA26" s="8">
        <v>1</v>
      </c>
      <c r="AB26" s="8"/>
      <c r="AC26" s="8"/>
      <c r="AD26" s="8"/>
      <c r="AE26" s="8"/>
      <c r="AF26" s="8"/>
      <c r="AG26" s="8">
        <v>1</v>
      </c>
      <c r="AH26" s="8"/>
      <c r="AI26" s="8">
        <v>1</v>
      </c>
      <c r="AJ26" s="8"/>
    </row>
    <row r="27" spans="1:36" x14ac:dyDescent="0.25">
      <c r="A27" s="8" t="s">
        <v>134</v>
      </c>
      <c r="B27" s="8">
        <v>5</v>
      </c>
      <c r="C27" s="8">
        <v>5</v>
      </c>
      <c r="D27" s="10"/>
      <c r="E27" s="9"/>
      <c r="F27" s="8"/>
      <c r="G27" s="8"/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x14ac:dyDescent="0.25">
      <c r="A28" s="8" t="s">
        <v>130</v>
      </c>
      <c r="B28" s="8">
        <v>4</v>
      </c>
      <c r="C28" s="8">
        <v>4</v>
      </c>
      <c r="D28" s="10"/>
      <c r="E28" s="9"/>
      <c r="F28" s="8"/>
      <c r="G28" s="8"/>
      <c r="H28" s="8"/>
      <c r="I28" s="8">
        <v>1</v>
      </c>
      <c r="J28" s="8"/>
      <c r="K28" s="8"/>
      <c r="L28" s="8"/>
      <c r="M28" s="8"/>
      <c r="N28" s="8"/>
      <c r="O28" s="8"/>
      <c r="P28" s="8"/>
      <c r="Q28" s="8">
        <v>1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x14ac:dyDescent="0.25">
      <c r="A29" s="8" t="s">
        <v>128</v>
      </c>
      <c r="B29" s="8">
        <v>3</v>
      </c>
      <c r="C29" s="8">
        <v>3</v>
      </c>
      <c r="D29" s="10"/>
      <c r="E29" s="9"/>
      <c r="F29" s="8"/>
      <c r="G29" s="8"/>
      <c r="H29" s="8"/>
      <c r="I29" s="8"/>
      <c r="J29" s="8"/>
      <c r="K29" s="8">
        <v>1</v>
      </c>
      <c r="L29" s="8"/>
      <c r="M29" s="8"/>
      <c r="N29" s="8"/>
      <c r="O29" s="8"/>
      <c r="P29" s="8"/>
      <c r="Q29" s="8"/>
      <c r="R29" s="8"/>
      <c r="S29" s="8">
        <v>1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x14ac:dyDescent="0.25">
      <c r="A30" s="8" t="s">
        <v>127</v>
      </c>
      <c r="B30" s="8">
        <v>2</v>
      </c>
      <c r="C30" s="8">
        <v>2</v>
      </c>
      <c r="D30" s="10"/>
      <c r="E30" s="9"/>
      <c r="F30" s="8"/>
      <c r="G30" s="8"/>
      <c r="H30" s="8"/>
      <c r="I30" s="8"/>
      <c r="J30" s="8"/>
      <c r="K30" s="8"/>
      <c r="L30" s="8"/>
      <c r="M30" s="8">
        <v>1</v>
      </c>
      <c r="N30" s="8"/>
      <c r="O30" s="8">
        <v>1</v>
      </c>
      <c r="P30" s="8">
        <v>1</v>
      </c>
      <c r="Q30" s="8"/>
      <c r="R30" s="8"/>
      <c r="S30" s="8"/>
      <c r="T30" s="8">
        <v>1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x14ac:dyDescent="0.25">
      <c r="A31" s="8" t="s">
        <v>125</v>
      </c>
      <c r="B31" s="8">
        <v>1</v>
      </c>
      <c r="C31" s="8">
        <v>1</v>
      </c>
      <c r="D31" s="10"/>
      <c r="E31" s="9">
        <v>1</v>
      </c>
      <c r="F31" s="8"/>
      <c r="G31" s="8">
        <v>1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>
        <v>1</v>
      </c>
      <c r="V31" s="8"/>
      <c r="W31" s="8">
        <v>1</v>
      </c>
      <c r="X31" s="8"/>
      <c r="Y31" s="8"/>
      <c r="Z31" s="8"/>
      <c r="AA31" s="8"/>
      <c r="AB31" s="8"/>
      <c r="AC31" s="8">
        <v>1</v>
      </c>
      <c r="AD31" s="8"/>
      <c r="AE31" s="8">
        <v>1</v>
      </c>
      <c r="AF31" s="8"/>
      <c r="AG31" s="8"/>
      <c r="AH31" s="8"/>
      <c r="AI31" s="8"/>
      <c r="AJ31" s="8"/>
    </row>
    <row r="32" spans="1:36" x14ac:dyDescent="0.25">
      <c r="A32" s="8" t="s">
        <v>141</v>
      </c>
      <c r="B32" s="8">
        <v>0</v>
      </c>
      <c r="C32" s="8">
        <v>0</v>
      </c>
      <c r="D32" s="10"/>
      <c r="E32" s="9"/>
      <c r="F32" s="8">
        <v>1</v>
      </c>
      <c r="G32" s="8"/>
      <c r="H32" s="8"/>
      <c r="I32" s="8"/>
      <c r="J32" s="8">
        <v>1</v>
      </c>
      <c r="K32" s="8"/>
      <c r="L32" s="8">
        <v>1</v>
      </c>
      <c r="M32" s="8"/>
      <c r="N32" s="8">
        <v>1</v>
      </c>
      <c r="O32" s="8"/>
      <c r="P32" s="8"/>
      <c r="Q32" s="8"/>
      <c r="R32" s="8">
        <v>1</v>
      </c>
      <c r="S32" s="8"/>
      <c r="T32" s="8"/>
      <c r="U32" s="8"/>
      <c r="V32" s="8">
        <v>1</v>
      </c>
      <c r="W32" s="8"/>
      <c r="X32" s="8"/>
      <c r="Y32" s="8"/>
      <c r="Z32" s="8"/>
      <c r="AA32" s="8"/>
      <c r="AB32" s="8"/>
      <c r="AC32" s="8"/>
      <c r="AD32" s="8">
        <v>1</v>
      </c>
      <c r="AE32" s="8"/>
      <c r="AF32" s="8"/>
      <c r="AG32" s="8"/>
      <c r="AH32" s="8"/>
      <c r="AI32" s="8"/>
      <c r="AJ32" s="8"/>
    </row>
    <row r="33" spans="2:36" x14ac:dyDescent="0.25">
      <c r="B33" s="8"/>
      <c r="C33" s="8"/>
      <c r="D33" s="13"/>
      <c r="E33" s="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2:36" x14ac:dyDescent="0.25">
      <c r="D34" s="14"/>
      <c r="E34" s="2" t="str">
        <f t="shared" ref="E34:AJ34" si="1">CONCATENATE(IF(E25=1,$B$25,""), IF(E26=1,$B$26,""), IF(E27=1,$B$27,""), IF(E28=1,$B$28,""), IF(E29=1,$B$29,""), IF(E30=1,$B$30,""), IF(E31=1,$B$31,""), IF(E32=1,$B$32,""))</f>
        <v>1</v>
      </c>
      <c r="F34" s="2" t="str">
        <f t="shared" si="1"/>
        <v>0</v>
      </c>
      <c r="G34" s="2" t="str">
        <f t="shared" si="1"/>
        <v>1</v>
      </c>
      <c r="H34" s="2" t="str">
        <f t="shared" si="1"/>
        <v>5</v>
      </c>
      <c r="I34" s="2" t="str">
        <f t="shared" si="1"/>
        <v>4</v>
      </c>
      <c r="J34" s="2" t="str">
        <f t="shared" si="1"/>
        <v>0</v>
      </c>
      <c r="K34" s="2" t="str">
        <f t="shared" si="1"/>
        <v>3</v>
      </c>
      <c r="L34" s="2" t="str">
        <f t="shared" si="1"/>
        <v>0</v>
      </c>
      <c r="M34" s="2" t="str">
        <f t="shared" si="1"/>
        <v>2</v>
      </c>
      <c r="N34" s="2" t="str">
        <f t="shared" si="1"/>
        <v>0</v>
      </c>
      <c r="O34" s="2" t="str">
        <f t="shared" si="1"/>
        <v>2</v>
      </c>
      <c r="P34" s="2" t="str">
        <f t="shared" si="1"/>
        <v>2</v>
      </c>
      <c r="Q34" s="2" t="str">
        <f t="shared" si="1"/>
        <v>4</v>
      </c>
      <c r="R34" s="2" t="str">
        <f t="shared" si="1"/>
        <v>0</v>
      </c>
      <c r="S34" s="2" t="str">
        <f t="shared" si="1"/>
        <v>3</v>
      </c>
      <c r="T34" s="2" t="str">
        <f t="shared" si="1"/>
        <v>2</v>
      </c>
      <c r="U34" s="2" t="str">
        <f t="shared" si="1"/>
        <v>1</v>
      </c>
      <c r="V34" s="2" t="str">
        <f t="shared" si="1"/>
        <v>0</v>
      </c>
      <c r="W34" s="2" t="str">
        <f t="shared" si="1"/>
        <v>1</v>
      </c>
      <c r="X34" s="2" t="str">
        <f t="shared" si="1"/>
        <v>7</v>
      </c>
      <c r="Y34" s="2" t="str">
        <f t="shared" si="1"/>
        <v>6</v>
      </c>
      <c r="Z34" s="2" t="str">
        <f t="shared" si="1"/>
        <v>7</v>
      </c>
      <c r="AA34" s="2" t="str">
        <f t="shared" si="1"/>
        <v>6</v>
      </c>
      <c r="AB34" s="2" t="str">
        <f t="shared" si="1"/>
        <v>7</v>
      </c>
      <c r="AC34" s="2" t="str">
        <f t="shared" si="1"/>
        <v>1</v>
      </c>
      <c r="AD34" s="2" t="str">
        <f t="shared" si="1"/>
        <v>0</v>
      </c>
      <c r="AE34" s="2" t="str">
        <f t="shared" si="1"/>
        <v>1</v>
      </c>
      <c r="AF34" s="2" t="str">
        <f t="shared" si="1"/>
        <v>7</v>
      </c>
      <c r="AG34" s="2" t="str">
        <f t="shared" si="1"/>
        <v>6</v>
      </c>
      <c r="AH34" s="2" t="str">
        <f t="shared" si="1"/>
        <v>7</v>
      </c>
      <c r="AI34" s="2" t="str">
        <f t="shared" si="1"/>
        <v>6</v>
      </c>
      <c r="AJ34" s="2" t="str">
        <f t="shared" si="1"/>
        <v>7</v>
      </c>
    </row>
    <row r="35" spans="2:36" x14ac:dyDescent="0.25">
      <c r="E35" s="19" t="str">
        <f>CONCATENATE(E34, F34, G34, H34, I34, J34, K34, L34, M34, N34, O34, P34, Q34, R34, S34, T34, U34, V34, W34, X34, Y34, Z34, AA34, AB34, AC34, AD34, AE34, AF34, AG34, AH34, AI34, AJ34)</f>
        <v>10154030202240321017676710176767</v>
      </c>
      <c r="F35" s="19"/>
      <c r="G35" s="19"/>
      <c r="H35" s="19"/>
      <c r="I35" s="19"/>
      <c r="J35" s="19"/>
      <c r="K35" s="19"/>
      <c r="L35" s="1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2:36" x14ac:dyDescent="0.25">
      <c r="E36" s="20" t="str">
        <f>CONCATENATE("128'h", E35, ";")</f>
        <v>128'h10154030202240321017676710176767;</v>
      </c>
      <c r="F36" s="20"/>
      <c r="G36" s="20"/>
      <c r="H36" s="20"/>
      <c r="I36" s="20"/>
      <c r="J36" s="20"/>
      <c r="K36" s="20"/>
      <c r="L36" s="20"/>
    </row>
    <row r="39" spans="2:36" x14ac:dyDescent="0.25">
      <c r="D39" s="8" t="s">
        <v>140</v>
      </c>
      <c r="E39" s="8">
        <v>7</v>
      </c>
      <c r="F39" s="17" t="str">
        <f>CONCATENATE("4'd", E39, ": note = `note_", D39, ";")</f>
        <v>4'd7: note = `note_G4p;</v>
      </c>
      <c r="G39" s="18"/>
      <c r="H39" s="18"/>
    </row>
    <row r="40" spans="2:36" x14ac:dyDescent="0.25">
      <c r="D40" s="8" t="s">
        <v>139</v>
      </c>
      <c r="E40" s="8">
        <v>6</v>
      </c>
      <c r="F40" s="17" t="str">
        <f t="shared" ref="F40:F46" si="2">CONCATENATE("4'd", E40, ": note = `note_", D40, ";")</f>
        <v>4'd6: note = `note_G4;</v>
      </c>
      <c r="G40" s="18"/>
      <c r="H40" s="18"/>
    </row>
    <row r="41" spans="2:36" x14ac:dyDescent="0.25">
      <c r="D41" s="8" t="s">
        <v>134</v>
      </c>
      <c r="E41" s="8">
        <v>5</v>
      </c>
      <c r="F41" s="17" t="str">
        <f t="shared" si="2"/>
        <v>4'd5: note = `note_C4;</v>
      </c>
      <c r="G41" s="18"/>
      <c r="H41" s="18"/>
    </row>
    <row r="42" spans="2:36" x14ac:dyDescent="0.25">
      <c r="D42" s="8" t="s">
        <v>130</v>
      </c>
      <c r="E42" s="8">
        <v>4</v>
      </c>
      <c r="F42" s="17" t="str">
        <f t="shared" si="2"/>
        <v>4'd4: note = `note_A3p;</v>
      </c>
      <c r="G42" s="18"/>
      <c r="H42" s="18"/>
    </row>
    <row r="43" spans="2:36" x14ac:dyDescent="0.25">
      <c r="D43" s="8" t="s">
        <v>128</v>
      </c>
      <c r="E43" s="8">
        <v>3</v>
      </c>
      <c r="F43" s="17" t="str">
        <f t="shared" si="2"/>
        <v>4'd3: note = `note_G3p;</v>
      </c>
      <c r="G43" s="18"/>
      <c r="H43" s="18"/>
    </row>
    <row r="44" spans="2:36" x14ac:dyDescent="0.25">
      <c r="D44" s="8" t="s">
        <v>127</v>
      </c>
      <c r="E44" s="8">
        <v>2</v>
      </c>
      <c r="F44" s="17" t="str">
        <f t="shared" si="2"/>
        <v>4'd2: note = `note_G3;</v>
      </c>
      <c r="G44" s="18"/>
      <c r="H44" s="18"/>
    </row>
    <row r="45" spans="2:36" x14ac:dyDescent="0.25">
      <c r="D45" s="8" t="s">
        <v>125</v>
      </c>
      <c r="E45" s="8">
        <v>1</v>
      </c>
      <c r="F45" s="17" t="str">
        <f t="shared" si="2"/>
        <v>4'd1: note = `note_F3;</v>
      </c>
      <c r="G45" s="18"/>
      <c r="H45" s="18"/>
    </row>
    <row r="46" spans="2:36" x14ac:dyDescent="0.25">
      <c r="D46" s="8" t="s">
        <v>141</v>
      </c>
      <c r="E46" s="8">
        <v>0</v>
      </c>
      <c r="F46" s="17" t="str">
        <f t="shared" si="2"/>
        <v>4'd0: note = `note_none;</v>
      </c>
      <c r="G46" s="18"/>
      <c r="H46" s="18"/>
    </row>
    <row r="48" spans="2:36" s="15" customFormat="1" x14ac:dyDescent="0.25">
      <c r="B48" s="27" t="s">
        <v>148</v>
      </c>
      <c r="C48" s="20"/>
      <c r="D48" s="20"/>
      <c r="E48" s="20"/>
      <c r="F48" s="20"/>
      <c r="G48" s="20"/>
    </row>
    <row r="49" spans="1:68" s="15" customFormat="1" x14ac:dyDescent="0.25">
      <c r="E49" s="15">
        <v>0</v>
      </c>
      <c r="F49" s="15">
        <v>1</v>
      </c>
      <c r="G49" s="15">
        <v>2</v>
      </c>
      <c r="H49" s="15">
        <v>3</v>
      </c>
      <c r="I49" s="15">
        <v>4</v>
      </c>
      <c r="J49" s="15">
        <v>5</v>
      </c>
      <c r="K49" s="15">
        <v>6</v>
      </c>
      <c r="L49" s="15">
        <v>7</v>
      </c>
      <c r="M49" s="15">
        <v>8</v>
      </c>
      <c r="N49" s="15">
        <v>9</v>
      </c>
      <c r="O49" s="15">
        <v>10</v>
      </c>
      <c r="P49" s="15">
        <v>11</v>
      </c>
      <c r="Q49" s="15">
        <v>12</v>
      </c>
      <c r="R49" s="15">
        <v>13</v>
      </c>
      <c r="S49" s="15">
        <v>14</v>
      </c>
      <c r="T49" s="15">
        <v>15</v>
      </c>
      <c r="U49" s="15">
        <v>16</v>
      </c>
      <c r="V49" s="15">
        <v>17</v>
      </c>
      <c r="W49" s="15">
        <v>18</v>
      </c>
      <c r="X49" s="15">
        <v>19</v>
      </c>
      <c r="Y49" s="15">
        <v>20</v>
      </c>
      <c r="Z49" s="15">
        <v>21</v>
      </c>
      <c r="AA49" s="15">
        <v>22</v>
      </c>
      <c r="AB49" s="15">
        <v>23</v>
      </c>
      <c r="AC49" s="15">
        <v>24</v>
      </c>
      <c r="AD49" s="15">
        <v>25</v>
      </c>
      <c r="AE49" s="15">
        <v>26</v>
      </c>
      <c r="AF49" s="15">
        <v>27</v>
      </c>
      <c r="AG49" s="15">
        <v>28</v>
      </c>
      <c r="AH49" s="15">
        <v>29</v>
      </c>
      <c r="AI49" s="15">
        <v>30</v>
      </c>
      <c r="AJ49" s="15">
        <v>31</v>
      </c>
      <c r="AK49" s="15">
        <v>32</v>
      </c>
      <c r="AL49" s="15">
        <v>33</v>
      </c>
      <c r="AM49" s="15">
        <v>34</v>
      </c>
      <c r="AN49" s="15">
        <v>35</v>
      </c>
      <c r="AO49" s="15">
        <v>36</v>
      </c>
      <c r="AP49" s="15">
        <v>37</v>
      </c>
      <c r="AQ49" s="15">
        <v>38</v>
      </c>
      <c r="AR49" s="15">
        <v>39</v>
      </c>
      <c r="AS49" s="15">
        <v>40</v>
      </c>
      <c r="AT49" s="15">
        <v>41</v>
      </c>
      <c r="AU49" s="15">
        <v>42</v>
      </c>
      <c r="AV49" s="15">
        <v>43</v>
      </c>
      <c r="AW49" s="15">
        <v>44</v>
      </c>
      <c r="AX49" s="15">
        <v>45</v>
      </c>
      <c r="AY49" s="15">
        <v>46</v>
      </c>
      <c r="AZ49" s="15">
        <v>47</v>
      </c>
      <c r="BA49" s="15">
        <v>48</v>
      </c>
      <c r="BB49" s="15">
        <v>49</v>
      </c>
      <c r="BC49" s="15">
        <v>50</v>
      </c>
      <c r="BD49" s="15">
        <v>51</v>
      </c>
      <c r="BE49" s="15">
        <v>52</v>
      </c>
      <c r="BF49" s="15">
        <v>53</v>
      </c>
      <c r="BG49" s="15">
        <v>54</v>
      </c>
      <c r="BH49" s="15">
        <v>55</v>
      </c>
      <c r="BI49" s="15">
        <v>56</v>
      </c>
      <c r="BJ49" s="15">
        <v>57</v>
      </c>
      <c r="BK49" s="15">
        <v>58</v>
      </c>
      <c r="BL49" s="15">
        <v>59</v>
      </c>
      <c r="BM49" s="15">
        <v>60</v>
      </c>
      <c r="BN49" s="15">
        <v>61</v>
      </c>
      <c r="BO49" s="15">
        <v>62</v>
      </c>
      <c r="BP49" s="15">
        <v>63</v>
      </c>
    </row>
    <row r="50" spans="1:68" s="5" customFormat="1" x14ac:dyDescent="0.25">
      <c r="A50" s="5" t="s">
        <v>147</v>
      </c>
      <c r="D50" s="28"/>
      <c r="T50" s="28"/>
      <c r="AJ50" s="28"/>
      <c r="AO50" s="5">
        <v>1</v>
      </c>
      <c r="AP50" s="5">
        <v>1</v>
      </c>
      <c r="AZ50" s="28"/>
      <c r="BP50" s="28"/>
    </row>
    <row r="51" spans="1:68" s="22" customFormat="1" x14ac:dyDescent="0.25">
      <c r="A51" s="22" t="s">
        <v>146</v>
      </c>
      <c r="D51" s="25"/>
      <c r="T51" s="25"/>
      <c r="AJ51" s="25"/>
      <c r="AZ51" s="25"/>
      <c r="BP51" s="25"/>
    </row>
    <row r="52" spans="1:68" s="22" customFormat="1" x14ac:dyDescent="0.25">
      <c r="A52" s="22" t="s">
        <v>145</v>
      </c>
      <c r="C52" s="23"/>
      <c r="E52" s="24"/>
      <c r="T52" s="25"/>
      <c r="AJ52" s="25"/>
      <c r="AZ52" s="25"/>
      <c r="BP52" s="25"/>
    </row>
    <row r="53" spans="1:68" s="22" customFormat="1" x14ac:dyDescent="0.25">
      <c r="A53" s="22" t="s">
        <v>144</v>
      </c>
      <c r="C53" s="23"/>
      <c r="E53" s="24"/>
      <c r="T53" s="25"/>
      <c r="AJ53" s="25"/>
      <c r="AZ53" s="25"/>
      <c r="BP53" s="25"/>
    </row>
    <row r="54" spans="1:68" s="5" customFormat="1" x14ac:dyDescent="0.25">
      <c r="A54" s="5" t="s">
        <v>143</v>
      </c>
      <c r="C54" s="6"/>
      <c r="E54" s="7"/>
      <c r="T54" s="28"/>
      <c r="AE54" s="5">
        <v>1</v>
      </c>
      <c r="AJ54" s="28"/>
      <c r="AZ54" s="28"/>
      <c r="BP54" s="28"/>
    </row>
    <row r="55" spans="1:68" s="5" customFormat="1" x14ac:dyDescent="0.25">
      <c r="A55" s="5" t="s">
        <v>142</v>
      </c>
      <c r="C55" s="6"/>
      <c r="E55" s="7"/>
      <c r="T55" s="28"/>
      <c r="X55" s="5">
        <v>1</v>
      </c>
      <c r="AG55" s="5">
        <v>1</v>
      </c>
      <c r="AH55" s="5">
        <v>1</v>
      </c>
      <c r="AJ55" s="28"/>
      <c r="AM55" s="5">
        <v>1</v>
      </c>
      <c r="AN55" s="5">
        <v>1</v>
      </c>
      <c r="AZ55" s="28"/>
      <c r="BP55" s="28"/>
    </row>
    <row r="56" spans="1:68" s="22" customFormat="1" x14ac:dyDescent="0.25">
      <c r="A56" s="22" t="s">
        <v>103</v>
      </c>
      <c r="C56" s="23"/>
      <c r="E56" s="24"/>
      <c r="T56" s="25"/>
      <c r="AJ56" s="25"/>
      <c r="AZ56" s="25"/>
      <c r="BP56" s="25"/>
    </row>
    <row r="57" spans="1:68" s="5" customFormat="1" x14ac:dyDescent="0.25">
      <c r="A57" s="5" t="s">
        <v>139</v>
      </c>
      <c r="C57" s="6"/>
      <c r="E57" s="7"/>
      <c r="O57" s="5">
        <v>1</v>
      </c>
      <c r="T57" s="28"/>
      <c r="AJ57" s="28"/>
      <c r="AZ57" s="28"/>
      <c r="BP57" s="28"/>
    </row>
    <row r="58" spans="1:68" s="22" customFormat="1" x14ac:dyDescent="0.25">
      <c r="A58" s="22" t="s">
        <v>104</v>
      </c>
      <c r="C58" s="23"/>
      <c r="E58" s="24"/>
      <c r="T58" s="25"/>
      <c r="AJ58" s="25"/>
      <c r="AZ58" s="25"/>
      <c r="BP58" s="25"/>
    </row>
    <row r="59" spans="1:68" s="5" customFormat="1" x14ac:dyDescent="0.25">
      <c r="A59" s="5" t="s">
        <v>137</v>
      </c>
      <c r="C59" s="6"/>
      <c r="E59" s="7"/>
      <c r="H59" s="5">
        <v>1</v>
      </c>
      <c r="T59" s="28"/>
      <c r="AI59" s="5">
        <v>1</v>
      </c>
      <c r="AJ59" s="28">
        <v>1</v>
      </c>
      <c r="AZ59" s="28"/>
      <c r="BP59" s="28"/>
    </row>
    <row r="60" spans="1:68" s="5" customFormat="1" x14ac:dyDescent="0.25">
      <c r="A60" s="5" t="s">
        <v>136</v>
      </c>
      <c r="C60" s="6"/>
      <c r="E60" s="7"/>
      <c r="T60" s="28"/>
      <c r="AJ60" s="28"/>
      <c r="AW60" s="5">
        <v>1</v>
      </c>
      <c r="AX60" s="5">
        <v>1</v>
      </c>
      <c r="AZ60" s="28"/>
      <c r="BP60" s="28"/>
    </row>
    <row r="61" spans="1:68" s="22" customFormat="1" x14ac:dyDescent="0.25">
      <c r="A61" s="22" t="s">
        <v>105</v>
      </c>
      <c r="C61" s="23"/>
      <c r="E61" s="24"/>
      <c r="T61" s="25"/>
      <c r="AJ61" s="25"/>
      <c r="AZ61" s="25"/>
      <c r="BP61" s="25"/>
    </row>
    <row r="62" spans="1:68" s="5" customFormat="1" x14ac:dyDescent="0.25">
      <c r="A62" s="5" t="s">
        <v>132</v>
      </c>
      <c r="C62" s="6"/>
      <c r="E62" s="7">
        <v>1</v>
      </c>
      <c r="F62" s="5">
        <v>1</v>
      </c>
      <c r="K62" s="5">
        <v>1</v>
      </c>
      <c r="L62" s="5">
        <v>1</v>
      </c>
      <c r="N62" s="5">
        <v>1</v>
      </c>
      <c r="Q62" s="5">
        <v>1</v>
      </c>
      <c r="R62" s="5">
        <v>1</v>
      </c>
      <c r="T62" s="28"/>
      <c r="U62" s="5">
        <v>1</v>
      </c>
      <c r="V62" s="5">
        <v>1</v>
      </c>
      <c r="AA62" s="5">
        <v>1</v>
      </c>
      <c r="AB62" s="5">
        <v>1</v>
      </c>
      <c r="AD62" s="5">
        <v>1</v>
      </c>
      <c r="AJ62" s="28"/>
      <c r="AK62" s="5">
        <v>1</v>
      </c>
      <c r="AL62" s="5">
        <v>1</v>
      </c>
      <c r="AQ62" s="5">
        <v>1</v>
      </c>
      <c r="AY62" s="5">
        <v>1</v>
      </c>
      <c r="AZ62" s="28">
        <v>1</v>
      </c>
      <c r="BA62" s="5">
        <v>1</v>
      </c>
      <c r="BB62" s="5">
        <v>1</v>
      </c>
      <c r="BC62" s="5">
        <v>1</v>
      </c>
      <c r="BD62" s="5">
        <v>1</v>
      </c>
      <c r="BP62" s="28"/>
    </row>
    <row r="63" spans="1:68" s="22" customFormat="1" x14ac:dyDescent="0.25">
      <c r="A63" s="22" t="s">
        <v>106</v>
      </c>
      <c r="C63" s="23"/>
      <c r="E63" s="24"/>
      <c r="T63" s="25"/>
      <c r="AJ63" s="25"/>
      <c r="AZ63" s="25"/>
      <c r="BP63" s="25"/>
    </row>
    <row r="64" spans="1:68" s="5" customFormat="1" x14ac:dyDescent="0.25">
      <c r="A64" s="5" t="s">
        <v>107</v>
      </c>
      <c r="C64" s="6"/>
      <c r="E64" s="7"/>
      <c r="S64" s="5">
        <v>1</v>
      </c>
      <c r="T64" s="28">
        <v>1</v>
      </c>
      <c r="AJ64" s="28"/>
      <c r="AR64" s="5">
        <v>1</v>
      </c>
      <c r="AT64" s="5">
        <v>1</v>
      </c>
      <c r="AZ64" s="28"/>
      <c r="BP64" s="28"/>
    </row>
    <row r="65" spans="1:68" s="22" customFormat="1" x14ac:dyDescent="0.25">
      <c r="A65" s="22" t="s">
        <v>131</v>
      </c>
      <c r="C65" s="23"/>
      <c r="E65" s="24"/>
      <c r="T65" s="25"/>
      <c r="AJ65" s="25"/>
      <c r="AZ65" s="25"/>
      <c r="BP65" s="25"/>
    </row>
    <row r="66" spans="1:68" s="22" customFormat="1" x14ac:dyDescent="0.25">
      <c r="A66" s="22" t="s">
        <v>108</v>
      </c>
      <c r="C66" s="23"/>
      <c r="E66" s="24"/>
      <c r="T66" s="25"/>
      <c r="AJ66" s="25"/>
      <c r="AZ66" s="25"/>
      <c r="BP66" s="25"/>
    </row>
    <row r="67" spans="1:68" s="5" customFormat="1" x14ac:dyDescent="0.25">
      <c r="A67" s="5" t="s">
        <v>129</v>
      </c>
      <c r="C67" s="6"/>
      <c r="E67" s="7"/>
      <c r="T67" s="28"/>
      <c r="AJ67" s="28"/>
      <c r="AU67" s="5">
        <v>1</v>
      </c>
      <c r="AZ67" s="28"/>
      <c r="BP67" s="28"/>
    </row>
    <row r="68" spans="1:68" s="22" customFormat="1" x14ac:dyDescent="0.25">
      <c r="C68" s="23"/>
      <c r="E68" s="26"/>
      <c r="T68" s="26"/>
      <c r="AJ68" s="26"/>
      <c r="AZ68" s="26"/>
      <c r="BP68" s="26"/>
    </row>
    <row r="69" spans="1:68" s="22" customFormat="1" x14ac:dyDescent="0.25">
      <c r="A69" s="30" t="s">
        <v>147</v>
      </c>
      <c r="B69" s="31">
        <v>9</v>
      </c>
      <c r="C69" s="31">
        <v>9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>
        <v>1</v>
      </c>
      <c r="AP69" s="31">
        <v>1</v>
      </c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2"/>
    </row>
    <row r="70" spans="1:68" s="22" customFormat="1" x14ac:dyDescent="0.25">
      <c r="A70" s="24" t="s">
        <v>143</v>
      </c>
      <c r="B70" s="24">
        <v>8</v>
      </c>
      <c r="C70" s="33">
        <v>8</v>
      </c>
      <c r="D70" s="26"/>
      <c r="E70" s="24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5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>
        <v>1</v>
      </c>
      <c r="AF70" s="26"/>
      <c r="AG70" s="26"/>
      <c r="AH70" s="26"/>
      <c r="AI70" s="26"/>
      <c r="AJ70" s="25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5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5"/>
    </row>
    <row r="71" spans="1:68" s="22" customFormat="1" x14ac:dyDescent="0.25">
      <c r="A71" s="24" t="s">
        <v>142</v>
      </c>
      <c r="B71" s="24">
        <v>7</v>
      </c>
      <c r="C71" s="33">
        <v>7</v>
      </c>
      <c r="D71" s="26"/>
      <c r="E71" s="24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5"/>
      <c r="U71" s="26"/>
      <c r="V71" s="26"/>
      <c r="W71" s="26"/>
      <c r="X71" s="26">
        <v>1</v>
      </c>
      <c r="Y71" s="26"/>
      <c r="Z71" s="26"/>
      <c r="AA71" s="26"/>
      <c r="AB71" s="26"/>
      <c r="AC71" s="26"/>
      <c r="AD71" s="26"/>
      <c r="AE71" s="26"/>
      <c r="AF71" s="26"/>
      <c r="AG71" s="26">
        <v>1</v>
      </c>
      <c r="AH71" s="26">
        <v>1</v>
      </c>
      <c r="AI71" s="26"/>
      <c r="AJ71" s="25"/>
      <c r="AK71" s="26"/>
      <c r="AL71" s="26"/>
      <c r="AM71" s="26">
        <v>1</v>
      </c>
      <c r="AN71" s="26">
        <v>1</v>
      </c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5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5"/>
    </row>
    <row r="72" spans="1:68" s="22" customFormat="1" x14ac:dyDescent="0.25">
      <c r="A72" s="24" t="s">
        <v>139</v>
      </c>
      <c r="B72" s="24">
        <v>6</v>
      </c>
      <c r="C72" s="33">
        <v>6</v>
      </c>
      <c r="D72" s="26"/>
      <c r="E72" s="24"/>
      <c r="F72" s="26"/>
      <c r="G72" s="26"/>
      <c r="H72" s="26"/>
      <c r="I72" s="26"/>
      <c r="J72" s="26"/>
      <c r="K72" s="26"/>
      <c r="L72" s="26"/>
      <c r="M72" s="26"/>
      <c r="N72" s="26"/>
      <c r="O72" s="26">
        <v>1</v>
      </c>
      <c r="P72" s="26"/>
      <c r="Q72" s="26"/>
      <c r="R72" s="26"/>
      <c r="S72" s="26"/>
      <c r="T72" s="25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5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5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5"/>
    </row>
    <row r="73" spans="1:68" s="22" customFormat="1" x14ac:dyDescent="0.25">
      <c r="A73" s="24" t="s">
        <v>137</v>
      </c>
      <c r="B73" s="24">
        <v>5</v>
      </c>
      <c r="C73" s="33">
        <v>5</v>
      </c>
      <c r="D73" s="26"/>
      <c r="E73" s="24"/>
      <c r="F73" s="26"/>
      <c r="G73" s="26"/>
      <c r="H73" s="26">
        <v>1</v>
      </c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5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>
        <v>1</v>
      </c>
      <c r="AJ73" s="25">
        <v>1</v>
      </c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5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5"/>
    </row>
    <row r="74" spans="1:68" s="22" customFormat="1" x14ac:dyDescent="0.25">
      <c r="A74" s="24" t="s">
        <v>136</v>
      </c>
      <c r="B74" s="24">
        <v>4</v>
      </c>
      <c r="C74" s="33">
        <v>4</v>
      </c>
      <c r="D74" s="26"/>
      <c r="E74" s="24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5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5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>
        <v>1</v>
      </c>
      <c r="AX74" s="26">
        <v>1</v>
      </c>
      <c r="AY74" s="26"/>
      <c r="AZ74" s="25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5"/>
    </row>
    <row r="75" spans="1:68" s="22" customFormat="1" x14ac:dyDescent="0.25">
      <c r="A75" s="24" t="s">
        <v>132</v>
      </c>
      <c r="B75" s="24">
        <v>3</v>
      </c>
      <c r="C75" s="33">
        <v>3</v>
      </c>
      <c r="D75" s="26"/>
      <c r="E75" s="24">
        <v>1</v>
      </c>
      <c r="F75" s="26">
        <v>1</v>
      </c>
      <c r="G75" s="26"/>
      <c r="H75" s="26"/>
      <c r="I75" s="26"/>
      <c r="J75" s="26"/>
      <c r="K75" s="26">
        <v>1</v>
      </c>
      <c r="L75" s="26">
        <v>1</v>
      </c>
      <c r="M75" s="26"/>
      <c r="N75" s="26">
        <v>1</v>
      </c>
      <c r="O75" s="26"/>
      <c r="P75" s="26"/>
      <c r="Q75" s="26">
        <v>1</v>
      </c>
      <c r="R75" s="26">
        <v>1</v>
      </c>
      <c r="S75" s="26"/>
      <c r="T75" s="25"/>
      <c r="U75" s="26">
        <v>1</v>
      </c>
      <c r="V75" s="26">
        <v>1</v>
      </c>
      <c r="W75" s="26"/>
      <c r="X75" s="26"/>
      <c r="Y75" s="26"/>
      <c r="Z75" s="26"/>
      <c r="AA75" s="26">
        <v>1</v>
      </c>
      <c r="AB75" s="26">
        <v>1</v>
      </c>
      <c r="AC75" s="26"/>
      <c r="AD75" s="26">
        <v>1</v>
      </c>
      <c r="AE75" s="26"/>
      <c r="AF75" s="26"/>
      <c r="AG75" s="26"/>
      <c r="AH75" s="26"/>
      <c r="AI75" s="26"/>
      <c r="AJ75" s="25"/>
      <c r="AK75" s="26">
        <v>1</v>
      </c>
      <c r="AL75" s="26">
        <v>1</v>
      </c>
      <c r="AM75" s="26"/>
      <c r="AN75" s="26"/>
      <c r="AO75" s="26"/>
      <c r="AP75" s="26"/>
      <c r="AQ75" s="26">
        <v>1</v>
      </c>
      <c r="AR75" s="26"/>
      <c r="AS75" s="26"/>
      <c r="AT75" s="26"/>
      <c r="AU75" s="26"/>
      <c r="AV75" s="26"/>
      <c r="AW75" s="26"/>
      <c r="AX75" s="26"/>
      <c r="AY75" s="26">
        <v>1</v>
      </c>
      <c r="AZ75" s="25">
        <v>1</v>
      </c>
      <c r="BA75" s="26">
        <v>1</v>
      </c>
      <c r="BB75" s="26">
        <v>1</v>
      </c>
      <c r="BC75" s="26">
        <v>1</v>
      </c>
      <c r="BD75" s="26">
        <v>1</v>
      </c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5"/>
    </row>
    <row r="76" spans="1:68" s="22" customFormat="1" x14ac:dyDescent="0.25">
      <c r="A76" s="24" t="s">
        <v>107</v>
      </c>
      <c r="B76" s="24">
        <v>2</v>
      </c>
      <c r="C76" s="33">
        <v>2</v>
      </c>
      <c r="D76" s="26"/>
      <c r="E76" s="2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>
        <v>1</v>
      </c>
      <c r="T76" s="25">
        <v>1</v>
      </c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5"/>
      <c r="AK76" s="26"/>
      <c r="AL76" s="26"/>
      <c r="AM76" s="26"/>
      <c r="AN76" s="26"/>
      <c r="AO76" s="26"/>
      <c r="AP76" s="26"/>
      <c r="AQ76" s="26"/>
      <c r="AR76" s="26">
        <v>1</v>
      </c>
      <c r="AS76" s="26"/>
      <c r="AT76" s="26">
        <v>1</v>
      </c>
      <c r="AU76" s="26"/>
      <c r="AV76" s="26"/>
      <c r="AW76" s="26"/>
      <c r="AX76" s="26"/>
      <c r="AY76" s="26"/>
      <c r="AZ76" s="25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5"/>
    </row>
    <row r="77" spans="1:68" s="22" customFormat="1" x14ac:dyDescent="0.25">
      <c r="A77" s="24" t="s">
        <v>129</v>
      </c>
      <c r="B77" s="24">
        <v>1</v>
      </c>
      <c r="C77" s="33">
        <v>1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5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5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>
        <v>1</v>
      </c>
      <c r="AV77" s="26"/>
      <c r="AW77" s="26"/>
      <c r="AX77" s="26"/>
      <c r="AY77" s="26"/>
      <c r="AZ77" s="25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5"/>
    </row>
    <row r="78" spans="1:68" s="15" customFormat="1" x14ac:dyDescent="0.25">
      <c r="A78" s="29" t="s">
        <v>141</v>
      </c>
      <c r="B78" s="29">
        <v>0</v>
      </c>
      <c r="C78" s="12">
        <v>0</v>
      </c>
      <c r="D78" s="34"/>
      <c r="E78" s="12"/>
      <c r="F78" s="12"/>
      <c r="G78" s="12">
        <v>1</v>
      </c>
      <c r="H78" s="12"/>
      <c r="I78" s="12">
        <v>1</v>
      </c>
      <c r="J78" s="12">
        <v>1</v>
      </c>
      <c r="K78" s="12"/>
      <c r="L78" s="12"/>
      <c r="M78" s="12">
        <v>1</v>
      </c>
      <c r="N78" s="12"/>
      <c r="O78" s="12"/>
      <c r="P78" s="12">
        <v>1</v>
      </c>
      <c r="Q78" s="12"/>
      <c r="R78" s="12"/>
      <c r="S78" s="12"/>
      <c r="T78" s="34"/>
      <c r="U78" s="12"/>
      <c r="V78" s="12"/>
      <c r="W78" s="12">
        <v>1</v>
      </c>
      <c r="X78" s="12"/>
      <c r="Y78" s="12">
        <v>1</v>
      </c>
      <c r="Z78" s="12">
        <v>1</v>
      </c>
      <c r="AA78" s="12"/>
      <c r="AB78" s="12"/>
      <c r="AC78" s="12">
        <v>1</v>
      </c>
      <c r="AD78" s="12"/>
      <c r="AE78" s="12"/>
      <c r="AF78" s="12">
        <v>1</v>
      </c>
      <c r="AG78" s="12"/>
      <c r="AH78" s="12"/>
      <c r="AI78" s="12"/>
      <c r="AJ78" s="34"/>
      <c r="AK78" s="12"/>
      <c r="AL78" s="12"/>
      <c r="AM78" s="12"/>
      <c r="AN78" s="12"/>
      <c r="AO78" s="12"/>
      <c r="AP78" s="12"/>
      <c r="AQ78" s="12"/>
      <c r="AR78" s="12"/>
      <c r="AS78" s="12">
        <v>1</v>
      </c>
      <c r="AT78" s="12"/>
      <c r="AU78" s="12"/>
      <c r="AV78" s="12">
        <v>1</v>
      </c>
      <c r="AW78" s="12"/>
      <c r="AX78" s="12"/>
      <c r="AY78" s="12"/>
      <c r="AZ78" s="34"/>
      <c r="BA78" s="12"/>
      <c r="BB78" s="12"/>
      <c r="BC78" s="12"/>
      <c r="BD78" s="12"/>
      <c r="BE78" s="12">
        <v>1</v>
      </c>
      <c r="BF78" s="12">
        <v>1</v>
      </c>
      <c r="BG78" s="12">
        <v>1</v>
      </c>
      <c r="BH78" s="12">
        <v>1</v>
      </c>
      <c r="BI78" s="12">
        <v>1</v>
      </c>
      <c r="BJ78" s="12">
        <v>1</v>
      </c>
      <c r="BK78" s="12">
        <v>1</v>
      </c>
      <c r="BL78" s="12">
        <v>1</v>
      </c>
      <c r="BM78" s="12">
        <v>1</v>
      </c>
      <c r="BN78" s="12">
        <v>1</v>
      </c>
      <c r="BO78" s="12">
        <v>1</v>
      </c>
      <c r="BP78" s="34">
        <v>1</v>
      </c>
    </row>
    <row r="79" spans="1:68" s="15" customFormat="1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 spans="1:68" s="15" customFormat="1" x14ac:dyDescent="0.25">
      <c r="D80" s="21"/>
      <c r="E80" s="15" t="str">
        <f>CONCATENATE(IF(E69=1,$B$69,""), IF(E70=1,$B$70,""), IF(E71=1,$B$71,""), IF(E72=1,$B$72,""), IF(E73=1,$B$73,""), IF(E74=1,$B$74,""), IF(E75=1,$B$75,""), IF(E76=1,$B$76,""), IF(E77=1,$B$77,""), IF(E78=1,$B$78,""))</f>
        <v>3</v>
      </c>
      <c r="F80" s="15" t="str">
        <f t="shared" ref="F80:G80" si="3">CONCATENATE(IF(F69=1,$B$69,""), IF(F70=1,$B$70,""), IF(F71=1,$B$71,""), IF(F72=1,$B$72,""), IF(F73=1,$B$73,""), IF(F74=1,$B$74,""), IF(F75=1,$B$75,""), IF(F76=1,$B$76,""), IF(F77=1,$B$77,""), IF(F78=1,$B$78,""))</f>
        <v>3</v>
      </c>
      <c r="G80" s="15" t="str">
        <f t="shared" si="3"/>
        <v>0</v>
      </c>
      <c r="H80" s="15" t="str">
        <f>CONCATENATE(IF(H69=1,$B$69,""), IF(H70=1,$B$70,""), IF(H71=1,$B$71,""), IF(H72=1,$B$72,""), IF(H73=1,$B$73,""), IF(H74=1,$B$74,""), IF(H75=1,$B$75,""), IF(H76=1,$B$76,""), IF(H77=1,$B$77,""), IF(H78=1,$B$78,""))</f>
        <v>5</v>
      </c>
      <c r="I80" s="15" t="str">
        <f t="shared" ref="I80:BP80" si="4">CONCATENATE(IF(I69=1,$B$69,""), IF(I70=1,$B$70,""), IF(I71=1,$B$71,""), IF(I72=1,$B$72,""), IF(I73=1,$B$73,""), IF(I74=1,$B$74,""), IF(I75=1,$B$75,""), IF(I76=1,$B$76,""), IF(I77=1,$B$77,""), IF(I78=1,$B$78,""))</f>
        <v>0</v>
      </c>
      <c r="J80" s="15" t="str">
        <f t="shared" si="4"/>
        <v>0</v>
      </c>
      <c r="K80" s="15" t="str">
        <f t="shared" si="4"/>
        <v>3</v>
      </c>
      <c r="L80" s="15" t="str">
        <f t="shared" si="4"/>
        <v>3</v>
      </c>
      <c r="M80" s="15" t="str">
        <f t="shared" si="4"/>
        <v>0</v>
      </c>
      <c r="N80" s="15" t="str">
        <f t="shared" si="4"/>
        <v>3</v>
      </c>
      <c r="O80" s="15" t="str">
        <f t="shared" si="4"/>
        <v>6</v>
      </c>
      <c r="P80" s="15" t="str">
        <f t="shared" si="4"/>
        <v>0</v>
      </c>
      <c r="Q80" s="15" t="str">
        <f t="shared" si="4"/>
        <v>3</v>
      </c>
      <c r="R80" s="15" t="str">
        <f t="shared" si="4"/>
        <v>3</v>
      </c>
      <c r="S80" s="15" t="str">
        <f t="shared" si="4"/>
        <v>2</v>
      </c>
      <c r="T80" s="15" t="str">
        <f t="shared" si="4"/>
        <v>2</v>
      </c>
      <c r="U80" s="15" t="str">
        <f t="shared" si="4"/>
        <v>3</v>
      </c>
      <c r="V80" s="15" t="str">
        <f t="shared" si="4"/>
        <v>3</v>
      </c>
      <c r="W80" s="15" t="str">
        <f t="shared" si="4"/>
        <v>0</v>
      </c>
      <c r="X80" s="15" t="str">
        <f t="shared" si="4"/>
        <v>7</v>
      </c>
      <c r="Y80" s="15" t="str">
        <f t="shared" si="4"/>
        <v>0</v>
      </c>
      <c r="Z80" s="15" t="str">
        <f t="shared" si="4"/>
        <v>0</v>
      </c>
      <c r="AA80" s="15" t="str">
        <f t="shared" si="4"/>
        <v>3</v>
      </c>
      <c r="AB80" s="15" t="str">
        <f t="shared" si="4"/>
        <v>3</v>
      </c>
      <c r="AC80" s="15" t="str">
        <f t="shared" si="4"/>
        <v>0</v>
      </c>
      <c r="AD80" s="15" t="str">
        <f t="shared" si="4"/>
        <v>3</v>
      </c>
      <c r="AE80" s="15" t="str">
        <f t="shared" si="4"/>
        <v>8</v>
      </c>
      <c r="AF80" s="15" t="str">
        <f t="shared" si="4"/>
        <v>0</v>
      </c>
      <c r="AG80" s="15" t="str">
        <f t="shared" si="4"/>
        <v>7</v>
      </c>
      <c r="AH80" s="15" t="str">
        <f t="shared" si="4"/>
        <v>7</v>
      </c>
      <c r="AI80" s="15" t="str">
        <f t="shared" si="4"/>
        <v>5</v>
      </c>
      <c r="AJ80" s="15" t="str">
        <f t="shared" si="4"/>
        <v>5</v>
      </c>
      <c r="AK80" s="15" t="str">
        <f t="shared" si="4"/>
        <v>3</v>
      </c>
      <c r="AL80" s="15" t="str">
        <f t="shared" si="4"/>
        <v>3</v>
      </c>
      <c r="AM80" s="15" t="str">
        <f t="shared" si="4"/>
        <v>7</v>
      </c>
      <c r="AN80" s="15" t="str">
        <f t="shared" si="4"/>
        <v>7</v>
      </c>
      <c r="AO80" s="15" t="str">
        <f t="shared" si="4"/>
        <v>9</v>
      </c>
      <c r="AP80" s="15" t="str">
        <f t="shared" si="4"/>
        <v>9</v>
      </c>
      <c r="AQ80" s="15" t="str">
        <f t="shared" si="4"/>
        <v>3</v>
      </c>
      <c r="AR80" s="15" t="str">
        <f t="shared" si="4"/>
        <v>2</v>
      </c>
      <c r="AS80" s="15" t="str">
        <f t="shared" si="4"/>
        <v>0</v>
      </c>
      <c r="AT80" s="15" t="str">
        <f t="shared" si="4"/>
        <v>2</v>
      </c>
      <c r="AU80" s="15" t="str">
        <f t="shared" si="4"/>
        <v>1</v>
      </c>
      <c r="AV80" s="15" t="str">
        <f t="shared" si="4"/>
        <v>0</v>
      </c>
      <c r="AW80" s="15" t="str">
        <f t="shared" si="4"/>
        <v>4</v>
      </c>
      <c r="AX80" s="15" t="str">
        <f t="shared" si="4"/>
        <v>4</v>
      </c>
      <c r="AY80" s="15" t="str">
        <f t="shared" si="4"/>
        <v>3</v>
      </c>
      <c r="AZ80" s="15" t="str">
        <f t="shared" si="4"/>
        <v>3</v>
      </c>
      <c r="BA80" s="15" t="str">
        <f t="shared" si="4"/>
        <v>3</v>
      </c>
      <c r="BB80" s="15" t="str">
        <f t="shared" si="4"/>
        <v>3</v>
      </c>
      <c r="BC80" s="15" t="str">
        <f t="shared" si="4"/>
        <v>3</v>
      </c>
      <c r="BD80" s="15" t="str">
        <f t="shared" si="4"/>
        <v>3</v>
      </c>
      <c r="BE80" s="15" t="str">
        <f t="shared" si="4"/>
        <v>0</v>
      </c>
      <c r="BF80" s="15" t="str">
        <f t="shared" si="4"/>
        <v>0</v>
      </c>
      <c r="BG80" s="15" t="str">
        <f t="shared" si="4"/>
        <v>0</v>
      </c>
      <c r="BH80" s="15" t="str">
        <f t="shared" si="4"/>
        <v>0</v>
      </c>
      <c r="BI80" s="15" t="str">
        <f t="shared" si="4"/>
        <v>0</v>
      </c>
      <c r="BJ80" s="15" t="str">
        <f t="shared" si="4"/>
        <v>0</v>
      </c>
      <c r="BK80" s="15" t="str">
        <f t="shared" si="4"/>
        <v>0</v>
      </c>
      <c r="BL80" s="15" t="str">
        <f t="shared" si="4"/>
        <v>0</v>
      </c>
      <c r="BM80" s="15" t="str">
        <f t="shared" si="4"/>
        <v>0</v>
      </c>
      <c r="BN80" s="15" t="str">
        <f t="shared" si="4"/>
        <v>0</v>
      </c>
      <c r="BO80" s="15" t="str">
        <f t="shared" si="4"/>
        <v>0</v>
      </c>
      <c r="BP80" s="15" t="str">
        <f t="shared" si="4"/>
        <v>0</v>
      </c>
    </row>
    <row r="81" spans="4:36" s="15" customFormat="1" x14ac:dyDescent="0.25">
      <c r="E81" s="19" t="str">
        <f>CONCATENATE(E80, F80, G80, H80, I80, J80, K80, L80, M80, N80, O80, P80, Q80, R80, S80, T80, U80, V80, W80, X80, Y80, Z80, AA80, AB80, AC80, AD80, AE80, AF80, AG80, AH80, AI80, AJ80, AK80, AL80, AM80, AN80, AO80, AP80, AQ80, AR80, AS80, AT80, AU80, AV80, AW80, AX80, AY80, AZ80, BA80, BB80, BC80, BD80, BE80, BF80, BG80, BH80, BI80, BJ80, BK80, BL80, BM80, BN80, BO80, BP80)</f>
        <v>3305003303603322330700330380775533779932021044333333000000000000</v>
      </c>
      <c r="F81" s="19"/>
      <c r="G81" s="19"/>
      <c r="H81" s="19"/>
      <c r="I81" s="19"/>
      <c r="J81" s="19"/>
      <c r="K81" s="19"/>
      <c r="L81" s="19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</row>
    <row r="82" spans="4:36" s="15" customFormat="1" x14ac:dyDescent="0.25">
      <c r="E82" s="20" t="str">
        <f>CONCATENATE("256'h", E81, ";")</f>
        <v>256'h3305003303603322330700330380775533779932021044333333000000000000;</v>
      </c>
      <c r="F82" s="20"/>
      <c r="G82" s="20"/>
      <c r="H82" s="20"/>
      <c r="I82" s="20"/>
      <c r="J82" s="20"/>
      <c r="K82" s="20"/>
      <c r="L82" s="20"/>
    </row>
    <row r="84" spans="4:36" s="15" customFormat="1" x14ac:dyDescent="0.25">
      <c r="D84" s="35" t="s">
        <v>147</v>
      </c>
      <c r="E84" s="35">
        <v>9</v>
      </c>
      <c r="F84" s="17" t="str">
        <f>CONCATENATE("4'd", E84, ": note = `note_", D84, ";")</f>
        <v>4'd9: note = `note_D5;</v>
      </c>
      <c r="G84" s="18"/>
      <c r="H84" s="18"/>
    </row>
    <row r="85" spans="4:36" s="15" customFormat="1" x14ac:dyDescent="0.25">
      <c r="D85" s="35" t="s">
        <v>143</v>
      </c>
      <c r="E85" s="8">
        <v>8</v>
      </c>
      <c r="F85" s="17" t="str">
        <f>CONCATENATE("4'd", E85, ": note = `note_", D85, ";")</f>
        <v>4'd8: note = `note_A4p;</v>
      </c>
      <c r="G85" s="18"/>
      <c r="H85" s="18"/>
    </row>
    <row r="86" spans="4:36" x14ac:dyDescent="0.25">
      <c r="D86" s="35" t="s">
        <v>142</v>
      </c>
      <c r="E86" s="8">
        <v>7</v>
      </c>
      <c r="F86" s="17" t="str">
        <f>CONCATENATE("4'd", E86, ": note = `note_", D86, ";")</f>
        <v>4'd7: note = `note_A4;</v>
      </c>
      <c r="G86" s="18"/>
      <c r="H86" s="18"/>
    </row>
    <row r="87" spans="4:36" x14ac:dyDescent="0.25">
      <c r="D87" s="35" t="s">
        <v>139</v>
      </c>
      <c r="E87" s="8">
        <v>6</v>
      </c>
      <c r="F87" s="17" t="str">
        <f t="shared" ref="F87:F93" si="5">CONCATENATE("4'd", E87, ": note = `note_", D87, ";")</f>
        <v>4'd6: note = `note_G4;</v>
      </c>
      <c r="G87" s="18"/>
      <c r="H87" s="18"/>
    </row>
    <row r="88" spans="4:36" x14ac:dyDescent="0.25">
      <c r="D88" s="35" t="s">
        <v>137</v>
      </c>
      <c r="E88" s="8">
        <v>5</v>
      </c>
      <c r="F88" s="17" t="str">
        <f t="shared" si="5"/>
        <v>4'd5: note = `note_F4;</v>
      </c>
      <c r="G88" s="18"/>
      <c r="H88" s="18"/>
    </row>
    <row r="89" spans="4:36" x14ac:dyDescent="0.25">
      <c r="D89" s="35" t="s">
        <v>136</v>
      </c>
      <c r="E89" s="8">
        <v>4</v>
      </c>
      <c r="F89" s="17" t="str">
        <f t="shared" si="5"/>
        <v>4'd4: note = `note_E4;</v>
      </c>
      <c r="G89" s="18"/>
      <c r="H89" s="18"/>
    </row>
    <row r="90" spans="4:36" x14ac:dyDescent="0.25">
      <c r="D90" s="35" t="s">
        <v>132</v>
      </c>
      <c r="E90" s="8">
        <v>3</v>
      </c>
      <c r="F90" s="17" t="str">
        <f t="shared" si="5"/>
        <v>4'd3: note = `note_D4;</v>
      </c>
      <c r="G90" s="18"/>
      <c r="H90" s="18"/>
    </row>
    <row r="91" spans="4:36" x14ac:dyDescent="0.25">
      <c r="D91" s="35" t="s">
        <v>107</v>
      </c>
      <c r="E91" s="8">
        <v>2</v>
      </c>
      <c r="F91" s="17" t="str">
        <f t="shared" si="5"/>
        <v>4'd2: note = `note_C4;</v>
      </c>
      <c r="G91" s="18"/>
      <c r="H91" s="18"/>
    </row>
    <row r="92" spans="4:36" x14ac:dyDescent="0.25">
      <c r="D92" s="35" t="s">
        <v>129</v>
      </c>
      <c r="E92" s="8">
        <v>1</v>
      </c>
      <c r="F92" s="17" t="str">
        <f t="shared" si="5"/>
        <v>4'd1: note = `note_A3;</v>
      </c>
      <c r="G92" s="18"/>
      <c r="H92" s="18"/>
    </row>
    <row r="93" spans="4:36" x14ac:dyDescent="0.25">
      <c r="D93" s="8" t="s">
        <v>141</v>
      </c>
      <c r="E93" s="8">
        <v>0</v>
      </c>
      <c r="F93" s="17" t="str">
        <f t="shared" si="5"/>
        <v>4'd0: note = `note_none;</v>
      </c>
      <c r="G93" s="18"/>
      <c r="H93" s="18"/>
    </row>
  </sheetData>
  <mergeCells count="23">
    <mergeCell ref="F93:H93"/>
    <mergeCell ref="F85:H85"/>
    <mergeCell ref="F84:H84"/>
    <mergeCell ref="F88:H88"/>
    <mergeCell ref="F89:H89"/>
    <mergeCell ref="F90:H90"/>
    <mergeCell ref="F91:H91"/>
    <mergeCell ref="F92:H92"/>
    <mergeCell ref="E81:L81"/>
    <mergeCell ref="E82:L82"/>
    <mergeCell ref="B48:G48"/>
    <mergeCell ref="F86:H86"/>
    <mergeCell ref="F87:H87"/>
    <mergeCell ref="F40:H40"/>
    <mergeCell ref="F39:H39"/>
    <mergeCell ref="E35:L35"/>
    <mergeCell ref="E36:L36"/>
    <mergeCell ref="F46:H46"/>
    <mergeCell ref="F45:H45"/>
    <mergeCell ref="F44:H44"/>
    <mergeCell ref="F43:H43"/>
    <mergeCell ref="F42:H42"/>
    <mergeCell ref="F41:H41"/>
  </mergeCells>
  <phoneticPr fontId="1" type="noConversion"/>
  <hyperlinks>
    <hyperlink ref="B48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2020-05-09T11:43:04Z</dcterms:created>
  <dcterms:modified xsi:type="dcterms:W3CDTF">2020-05-13T07:13:14Z</dcterms:modified>
</cp:coreProperties>
</file>