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01B2E6A0-E258-4C1D-971B-F3DB3213C864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Mapping!$A$1:$K$2109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" i="3"/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J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" i="3"/>
  <c r="I2" i="3" l="1"/>
  <c r="G2" i="3" l="1"/>
  <c r="H2109" i="3" l="1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K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K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K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K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K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K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K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K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K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K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K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K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K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K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C1297" i="3"/>
  <c r="H1296" i="3"/>
  <c r="G1296" i="3"/>
  <c r="C1296" i="3"/>
  <c r="H1295" i="3"/>
  <c r="G1295" i="3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K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K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K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K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K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K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K1154" i="3" s="1"/>
  <c r="C1154" i="3"/>
  <c r="H1153" i="3"/>
  <c r="G1153" i="3"/>
  <c r="C1153" i="3"/>
  <c r="G1152" i="3"/>
  <c r="C1152" i="3"/>
  <c r="H1151" i="3"/>
  <c r="G1151" i="3"/>
  <c r="K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K1135" i="3" s="1"/>
  <c r="C1135" i="3"/>
  <c r="H1134" i="3"/>
  <c r="G1134" i="3"/>
  <c r="C1134" i="3"/>
  <c r="H1133" i="3"/>
  <c r="C1133" i="3"/>
  <c r="H1132" i="3"/>
  <c r="G1132" i="3"/>
  <c r="K1132" i="3" s="1"/>
  <c r="C1132" i="3"/>
  <c r="H1131" i="3"/>
  <c r="G1131" i="3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C1058" i="3"/>
  <c r="H1057" i="3"/>
  <c r="G1057" i="3"/>
  <c r="C1057" i="3"/>
  <c r="G1056" i="3"/>
  <c r="K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K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C1025" i="3"/>
  <c r="G1024" i="3"/>
  <c r="H1024" i="3"/>
  <c r="C1024" i="3"/>
  <c r="H1023" i="3"/>
  <c r="G1023" i="3"/>
  <c r="K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K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C1001" i="3"/>
  <c r="G1000" i="3"/>
  <c r="H1000" i="3"/>
  <c r="C1000" i="3"/>
  <c r="G999" i="3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C937" i="3"/>
  <c r="H936" i="3"/>
  <c r="G936" i="3"/>
  <c r="C936" i="3"/>
  <c r="C935" i="3"/>
  <c r="H934" i="3"/>
  <c r="G934" i="3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C916" i="3"/>
  <c r="G915" i="3"/>
  <c r="H915" i="3"/>
  <c r="C915" i="3"/>
  <c r="H914" i="3"/>
  <c r="G914" i="3"/>
  <c r="K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C897" i="3"/>
  <c r="G896" i="3"/>
  <c r="H896" i="3"/>
  <c r="C896" i="3"/>
  <c r="H895" i="3"/>
  <c r="G895" i="3"/>
  <c r="C895" i="3"/>
  <c r="C894" i="3"/>
  <c r="G893" i="3"/>
  <c r="K893" i="3" s="1"/>
  <c r="H893" i="3"/>
  <c r="C893" i="3"/>
  <c r="H892" i="3"/>
  <c r="G892" i="3"/>
  <c r="C892" i="3"/>
  <c r="G891" i="3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K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H849" i="3"/>
  <c r="C849" i="3"/>
  <c r="H848" i="3"/>
  <c r="G848" i="3"/>
  <c r="C848" i="3"/>
  <c r="G847" i="3"/>
  <c r="H847" i="3"/>
  <c r="C847" i="3"/>
  <c r="H846" i="3"/>
  <c r="G846" i="3"/>
  <c r="C846" i="3"/>
  <c r="G845" i="3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H794" i="3"/>
  <c r="C794" i="3"/>
  <c r="G793" i="3"/>
  <c r="H793" i="3"/>
  <c r="C793" i="3"/>
  <c r="C792" i="3"/>
  <c r="H791" i="3"/>
  <c r="G791" i="3"/>
  <c r="C791" i="3"/>
  <c r="H790" i="3"/>
  <c r="G790" i="3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H754" i="3"/>
  <c r="C754" i="3"/>
  <c r="G753" i="3"/>
  <c r="C753" i="3"/>
  <c r="C752" i="3"/>
  <c r="H751" i="3"/>
  <c r="G751" i="3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C738" i="3"/>
  <c r="H737" i="3"/>
  <c r="G737" i="3"/>
  <c r="C737" i="3"/>
  <c r="H736" i="3"/>
  <c r="G736" i="3"/>
  <c r="C736" i="3"/>
  <c r="G735" i="3"/>
  <c r="C735" i="3"/>
  <c r="G734" i="3"/>
  <c r="H734" i="3"/>
  <c r="C734" i="3"/>
  <c r="H733" i="3"/>
  <c r="G733" i="3"/>
  <c r="C733" i="3"/>
  <c r="H732" i="3"/>
  <c r="G732" i="3"/>
  <c r="C732" i="3"/>
  <c r="C731" i="3"/>
  <c r="H730" i="3"/>
  <c r="G730" i="3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C723" i="3"/>
  <c r="G722" i="3"/>
  <c r="H722" i="3"/>
  <c r="C722" i="3"/>
  <c r="C721" i="3"/>
  <c r="H720" i="3"/>
  <c r="C720" i="3"/>
  <c r="C719" i="3"/>
  <c r="H718" i="3"/>
  <c r="G718" i="3"/>
  <c r="C718" i="3"/>
  <c r="H717" i="3"/>
  <c r="G717" i="3"/>
  <c r="C717" i="3"/>
  <c r="C716" i="3"/>
  <c r="G715" i="3"/>
  <c r="C715" i="3"/>
  <c r="H714" i="3"/>
  <c r="G714" i="3"/>
  <c r="C714" i="3"/>
  <c r="G713" i="3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H693" i="3"/>
  <c r="C693" i="3"/>
  <c r="G692" i="3"/>
  <c r="H692" i="3"/>
  <c r="C692" i="3"/>
  <c r="C691" i="3"/>
  <c r="G690" i="3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H684" i="3"/>
  <c r="C684" i="3"/>
  <c r="G683" i="3"/>
  <c r="C683" i="3"/>
  <c r="H682" i="3"/>
  <c r="G682" i="3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C638" i="3"/>
  <c r="G637" i="3"/>
  <c r="C637" i="3"/>
  <c r="G636" i="3"/>
  <c r="C636" i="3"/>
  <c r="G635" i="3"/>
  <c r="C635" i="3"/>
  <c r="G634" i="3"/>
  <c r="H634" i="3"/>
  <c r="C634" i="3"/>
  <c r="H633" i="3"/>
  <c r="G633" i="3"/>
  <c r="C633" i="3"/>
  <c r="H632" i="3"/>
  <c r="G632" i="3"/>
  <c r="C632" i="3"/>
  <c r="C631" i="3"/>
  <c r="H630" i="3"/>
  <c r="G630" i="3"/>
  <c r="C630" i="3"/>
  <c r="C629" i="3"/>
  <c r="G628" i="3"/>
  <c r="H628" i="3"/>
  <c r="C628" i="3"/>
  <c r="G627" i="3"/>
  <c r="H627" i="3"/>
  <c r="C627" i="3"/>
  <c r="C626" i="3"/>
  <c r="C625" i="3"/>
  <c r="H624" i="3"/>
  <c r="G624" i="3"/>
  <c r="C624" i="3"/>
  <c r="G623" i="3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C617" i="3"/>
  <c r="H616" i="3"/>
  <c r="G616" i="3"/>
  <c r="C616" i="3"/>
  <c r="H615" i="3"/>
  <c r="G615" i="3"/>
  <c r="C615" i="3"/>
  <c r="H614" i="3"/>
  <c r="G614" i="3"/>
  <c r="C614" i="3"/>
  <c r="H613" i="3"/>
  <c r="G613" i="3"/>
  <c r="C613" i="3"/>
  <c r="H612" i="3"/>
  <c r="G612" i="3"/>
  <c r="C612" i="3"/>
  <c r="C611" i="3"/>
  <c r="H610" i="3"/>
  <c r="G610" i="3"/>
  <c r="C610" i="3"/>
  <c r="C609" i="3"/>
  <c r="H608" i="3"/>
  <c r="G608" i="3"/>
  <c r="C608" i="3"/>
  <c r="G607" i="3"/>
  <c r="C607" i="3"/>
  <c r="C606" i="3"/>
  <c r="G605" i="3"/>
  <c r="H605" i="3"/>
  <c r="C605" i="3"/>
  <c r="H604" i="3"/>
  <c r="G604" i="3"/>
  <c r="C604" i="3"/>
  <c r="G603" i="3"/>
  <c r="H603" i="3"/>
  <c r="C603" i="3"/>
  <c r="H602" i="3"/>
  <c r="G602" i="3"/>
  <c r="C602" i="3"/>
  <c r="H601" i="3"/>
  <c r="G601" i="3"/>
  <c r="C601" i="3"/>
  <c r="H600" i="3"/>
  <c r="G600" i="3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C586" i="3"/>
  <c r="G585" i="3"/>
  <c r="H585" i="3"/>
  <c r="C585" i="3"/>
  <c r="H584" i="3"/>
  <c r="G584" i="3"/>
  <c r="C584" i="3"/>
  <c r="H583" i="3"/>
  <c r="G583" i="3"/>
  <c r="C583" i="3"/>
  <c r="G582" i="3"/>
  <c r="H582" i="3"/>
  <c r="C582" i="3"/>
  <c r="C581" i="3"/>
  <c r="H580" i="3"/>
  <c r="C580" i="3"/>
  <c r="C579" i="3"/>
  <c r="G578" i="3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H572" i="3"/>
  <c r="C572" i="3"/>
  <c r="G571" i="3"/>
  <c r="H571" i="3"/>
  <c r="C571" i="3"/>
  <c r="H570" i="3"/>
  <c r="G570" i="3"/>
  <c r="C570" i="3"/>
  <c r="G569" i="3"/>
  <c r="C569" i="3"/>
  <c r="H568" i="3"/>
  <c r="G568" i="3"/>
  <c r="C568" i="3"/>
  <c r="H567" i="3"/>
  <c r="G567" i="3"/>
  <c r="C567" i="3"/>
  <c r="G566" i="3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C560" i="3"/>
  <c r="H559" i="3"/>
  <c r="G559" i="3"/>
  <c r="C559" i="3"/>
  <c r="C558" i="3"/>
  <c r="H557" i="3"/>
  <c r="G557" i="3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C527" i="3"/>
  <c r="H526" i="3"/>
  <c r="G526" i="3"/>
  <c r="C526" i="3"/>
  <c r="H525" i="3"/>
  <c r="C525" i="3"/>
  <c r="G524" i="3"/>
  <c r="H524" i="3"/>
  <c r="C524" i="3"/>
  <c r="G523" i="3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H514" i="3"/>
  <c r="C514" i="3"/>
  <c r="G513" i="3"/>
  <c r="C513" i="3"/>
  <c r="H512" i="3"/>
  <c r="G512" i="3"/>
  <c r="C512" i="3"/>
  <c r="H511" i="3"/>
  <c r="G511" i="3"/>
  <c r="C511" i="3"/>
  <c r="G510" i="3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H465" i="3"/>
  <c r="C465" i="3"/>
  <c r="G464" i="3"/>
  <c r="H464" i="3"/>
  <c r="C464" i="3"/>
  <c r="H463" i="3"/>
  <c r="G463" i="3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C441" i="3"/>
  <c r="H440" i="3"/>
  <c r="G440" i="3"/>
  <c r="C440" i="3"/>
  <c r="G439" i="3"/>
  <c r="H439" i="3"/>
  <c r="C439" i="3"/>
  <c r="H438" i="3"/>
  <c r="C438" i="3"/>
  <c r="H437" i="3"/>
  <c r="C437" i="3"/>
  <c r="G436" i="3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H376" i="3"/>
  <c r="C376" i="3"/>
  <c r="H375" i="3"/>
  <c r="G375" i="3"/>
  <c r="C375" i="3"/>
  <c r="H374" i="3"/>
  <c r="C374" i="3"/>
  <c r="C373" i="3"/>
  <c r="C372" i="3"/>
  <c r="C371" i="3"/>
  <c r="G370" i="3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C356" i="3"/>
  <c r="H355" i="3"/>
  <c r="G355" i="3"/>
  <c r="C355" i="3"/>
  <c r="G354" i="3"/>
  <c r="H354" i="3"/>
  <c r="C354" i="3"/>
  <c r="C353" i="3"/>
  <c r="H352" i="3"/>
  <c r="G352" i="3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C316" i="3"/>
  <c r="H315" i="3"/>
  <c r="G315" i="3"/>
  <c r="C315" i="3"/>
  <c r="G314" i="3"/>
  <c r="H314" i="3"/>
  <c r="C314" i="3"/>
  <c r="G313" i="3"/>
  <c r="C313" i="3"/>
  <c r="H312" i="3"/>
  <c r="G312" i="3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C266" i="3"/>
  <c r="G265" i="3"/>
  <c r="H265" i="3"/>
  <c r="C265" i="3"/>
  <c r="G264" i="3"/>
  <c r="C264" i="3"/>
  <c r="H263" i="3"/>
  <c r="G263" i="3"/>
  <c r="C263" i="3"/>
  <c r="H262" i="3"/>
  <c r="G262" i="3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C256" i="3"/>
  <c r="H255" i="3"/>
  <c r="G255" i="3"/>
  <c r="C255" i="3"/>
  <c r="C254" i="3"/>
  <c r="H253" i="3"/>
  <c r="C253" i="3"/>
  <c r="H252" i="3"/>
  <c r="C252" i="3"/>
  <c r="H251" i="3"/>
  <c r="C251" i="3"/>
  <c r="G250" i="3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C216" i="3"/>
  <c r="H215" i="3"/>
  <c r="G215" i="3"/>
  <c r="C215" i="3"/>
  <c r="H214" i="3"/>
  <c r="C214" i="3"/>
  <c r="H213" i="3"/>
  <c r="C213" i="3"/>
  <c r="H212" i="3"/>
  <c r="G212" i="3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C138" i="3"/>
  <c r="H137" i="3"/>
  <c r="G137" i="3"/>
  <c r="C137" i="3"/>
  <c r="G136" i="3"/>
  <c r="H136" i="3"/>
  <c r="C136" i="3"/>
  <c r="G135" i="3"/>
  <c r="C135" i="3"/>
  <c r="H134" i="3"/>
  <c r="G134" i="3"/>
  <c r="C134" i="3"/>
  <c r="H133" i="3"/>
  <c r="G133" i="3"/>
  <c r="C133" i="3"/>
  <c r="H132" i="3"/>
  <c r="C132" i="3"/>
  <c r="H131" i="3"/>
  <c r="G131" i="3"/>
  <c r="C131" i="3"/>
  <c r="H130" i="3"/>
  <c r="G130" i="3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C104" i="3"/>
  <c r="H103" i="3"/>
  <c r="G103" i="3"/>
  <c r="C103" i="3"/>
  <c r="H102" i="3"/>
  <c r="G102" i="3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C82" i="3"/>
  <c r="G81" i="3"/>
  <c r="H81" i="3"/>
  <c r="C81" i="3"/>
  <c r="H80" i="3"/>
  <c r="G80" i="3"/>
  <c r="C80" i="3"/>
  <c r="G79" i="3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C15" i="3"/>
  <c r="H14" i="3"/>
  <c r="G14" i="3"/>
  <c r="C14" i="3"/>
  <c r="G13" i="3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K1589" i="3" l="1"/>
  <c r="K2073" i="3"/>
  <c r="K897" i="3"/>
  <c r="K976" i="3"/>
  <c r="K256" i="3"/>
  <c r="K263" i="3"/>
  <c r="K330" i="3"/>
  <c r="K496" i="3"/>
  <c r="K676" i="3"/>
  <c r="K683" i="3"/>
  <c r="K1058" i="3"/>
  <c r="K1115" i="3"/>
  <c r="K1131" i="3"/>
  <c r="K228" i="3"/>
  <c r="K449" i="3"/>
  <c r="K503" i="3"/>
  <c r="K567" i="3"/>
  <c r="K586" i="3"/>
  <c r="K604" i="3"/>
  <c r="K638" i="3"/>
  <c r="K916" i="3"/>
  <c r="K1025" i="3"/>
  <c r="K276" i="3"/>
  <c r="K557" i="3"/>
  <c r="K608" i="3"/>
  <c r="K723" i="3"/>
  <c r="K736" i="3"/>
  <c r="K763" i="3"/>
  <c r="K790" i="3"/>
  <c r="K130" i="3"/>
  <c r="K13" i="3"/>
  <c r="K104" i="3"/>
  <c r="K124" i="3"/>
  <c r="K136" i="3"/>
  <c r="K212" i="3"/>
  <c r="K239" i="3"/>
  <c r="K262" i="3"/>
  <c r="K296" i="3"/>
  <c r="K303" i="3"/>
  <c r="K316" i="3"/>
  <c r="K356" i="3"/>
  <c r="K370" i="3"/>
  <c r="K584" i="3"/>
  <c r="K602" i="3"/>
  <c r="K615" i="3"/>
  <c r="K628" i="3"/>
  <c r="K682" i="3"/>
  <c r="K730" i="3"/>
  <c r="K770" i="3"/>
  <c r="K833" i="3"/>
  <c r="K891" i="3"/>
  <c r="K594" i="3"/>
  <c r="K600" i="3"/>
  <c r="K613" i="3"/>
  <c r="K633" i="3"/>
  <c r="K666" i="3"/>
  <c r="K693" i="3"/>
  <c r="K713" i="3"/>
  <c r="K794" i="3"/>
  <c r="K823" i="3"/>
  <c r="K923" i="3"/>
  <c r="K734" i="3"/>
  <c r="K999" i="3"/>
  <c r="K845" i="3"/>
  <c r="K937" i="3"/>
  <c r="K1297" i="3"/>
  <c r="K1343" i="3"/>
  <c r="K1697" i="3"/>
  <c r="K138" i="3"/>
  <c r="K186" i="3"/>
  <c r="K312" i="3"/>
  <c r="K344" i="3"/>
  <c r="K455" i="3"/>
  <c r="K463" i="3"/>
  <c r="K514" i="3"/>
  <c r="K533" i="3"/>
  <c r="K572" i="3"/>
  <c r="K651" i="3"/>
  <c r="K718" i="3"/>
  <c r="K738" i="3"/>
  <c r="K744" i="3"/>
  <c r="K751" i="3"/>
  <c r="K934" i="3"/>
  <c r="K15" i="3"/>
  <c r="K146" i="3"/>
  <c r="K849" i="3"/>
  <c r="K1966" i="3"/>
  <c r="K79" i="3"/>
  <c r="K475" i="3"/>
  <c r="K1457" i="3"/>
  <c r="K1465" i="3"/>
  <c r="K48" i="3"/>
  <c r="K193" i="3"/>
  <c r="K264" i="3"/>
  <c r="K325" i="3"/>
  <c r="K352" i="3"/>
  <c r="K441" i="3"/>
  <c r="K527" i="3"/>
  <c r="K560" i="3"/>
  <c r="K617" i="3"/>
  <c r="K658" i="3"/>
  <c r="K684" i="3"/>
  <c r="K1185" i="3"/>
  <c r="K1295" i="3"/>
  <c r="K54" i="3"/>
  <c r="K250" i="3"/>
  <c r="K690" i="3"/>
  <c r="K1030" i="3"/>
  <c r="K81" i="3"/>
  <c r="K2078" i="3"/>
  <c r="K216" i="3"/>
  <c r="K390" i="3"/>
  <c r="K96" i="3"/>
  <c r="K465" i="3"/>
  <c r="K89" i="3"/>
  <c r="K134" i="3"/>
  <c r="K523" i="3"/>
  <c r="K569" i="3"/>
  <c r="K754" i="3"/>
  <c r="K395" i="3"/>
  <c r="K436" i="3"/>
  <c r="K1854" i="3"/>
  <c r="K968" i="3"/>
  <c r="K1001" i="3"/>
  <c r="K1145" i="3"/>
  <c r="K1330" i="3"/>
  <c r="K1879" i="3"/>
  <c r="K102" i="3"/>
  <c r="K510" i="3"/>
  <c r="K161" i="3"/>
  <c r="K202" i="3"/>
  <c r="K376" i="3"/>
  <c r="K82" i="3"/>
  <c r="K266" i="3"/>
  <c r="K566" i="3"/>
  <c r="K578" i="3"/>
  <c r="K848" i="3"/>
  <c r="K955" i="3"/>
  <c r="K1569" i="3"/>
  <c r="K623" i="3"/>
  <c r="K273" i="3"/>
  <c r="K1033" i="3"/>
  <c r="K1396" i="3"/>
  <c r="K2080" i="3"/>
  <c r="K36" i="3"/>
  <c r="K290" i="3"/>
  <c r="K412" i="3"/>
  <c r="K419" i="3"/>
  <c r="K490" i="3"/>
  <c r="K507" i="3"/>
  <c r="K518" i="3"/>
  <c r="K537" i="3"/>
  <c r="K590" i="3"/>
  <c r="K622" i="3"/>
  <c r="K642" i="3"/>
  <c r="K669" i="3"/>
  <c r="K696" i="3"/>
  <c r="K764" i="3"/>
  <c r="K776" i="3"/>
  <c r="K819" i="3"/>
  <c r="K826" i="3"/>
  <c r="K1008" i="3"/>
  <c r="K1073" i="3"/>
  <c r="K1105" i="3"/>
  <c r="K1315" i="3"/>
  <c r="K1583" i="3"/>
  <c r="K1918" i="3"/>
  <c r="K2037" i="3"/>
  <c r="K2045" i="3"/>
  <c r="K92" i="3"/>
  <c r="K598" i="3"/>
  <c r="K2077" i="3"/>
  <c r="K67" i="3"/>
  <c r="K126" i="3"/>
  <c r="K1802" i="3"/>
  <c r="K1850" i="3"/>
  <c r="K1896" i="3"/>
  <c r="K1927" i="3"/>
  <c r="K1943" i="3"/>
  <c r="K1950" i="3"/>
  <c r="K1965" i="3"/>
  <c r="K2109" i="3"/>
  <c r="K1729" i="3"/>
  <c r="K1958" i="3"/>
  <c r="K1973" i="3"/>
  <c r="K127" i="3"/>
  <c r="K224" i="3"/>
  <c r="K314" i="3"/>
  <c r="K320" i="3"/>
  <c r="K384" i="3"/>
  <c r="K505" i="3"/>
  <c r="K516" i="3"/>
  <c r="K529" i="3"/>
  <c r="K535" i="3"/>
  <c r="K549" i="3"/>
  <c r="K575" i="3"/>
  <c r="K661" i="3"/>
  <c r="K673" i="3"/>
  <c r="K700" i="3"/>
  <c r="K707" i="3"/>
  <c r="K740" i="3"/>
  <c r="K774" i="3"/>
  <c r="K802" i="3"/>
  <c r="K809" i="3"/>
  <c r="K1187" i="3"/>
  <c r="K1224" i="3"/>
  <c r="K1328" i="3"/>
  <c r="K1415" i="3"/>
  <c r="K1504" i="3"/>
  <c r="K1946" i="3"/>
  <c r="K1975" i="3"/>
  <c r="K2034" i="3"/>
  <c r="K2087" i="3"/>
  <c r="K55" i="3"/>
  <c r="K155" i="3"/>
  <c r="K231" i="3"/>
  <c r="K334" i="3"/>
  <c r="K347" i="3"/>
  <c r="K417" i="3"/>
  <c r="K511" i="3"/>
  <c r="K543" i="3"/>
  <c r="K654" i="3"/>
  <c r="K714" i="3"/>
  <c r="K873" i="3"/>
  <c r="K930" i="3"/>
  <c r="K1877" i="3"/>
  <c r="K1906" i="3"/>
  <c r="K1982" i="3"/>
  <c r="K2005" i="3"/>
  <c r="K2021" i="3"/>
  <c r="K24" i="3"/>
  <c r="K195" i="3"/>
  <c r="K288" i="3"/>
  <c r="K396" i="3"/>
  <c r="K410" i="3"/>
  <c r="K103" i="3"/>
  <c r="K135" i="3"/>
  <c r="K217" i="3"/>
  <c r="K431" i="3"/>
  <c r="K601" i="3"/>
  <c r="K614" i="3"/>
  <c r="K762" i="3"/>
  <c r="K789" i="3"/>
  <c r="K896" i="3"/>
  <c r="K959" i="3"/>
  <c r="K1231" i="3"/>
  <c r="K1271" i="3"/>
  <c r="K1305" i="3"/>
  <c r="K1367" i="3"/>
  <c r="K1456" i="3"/>
  <c r="K1823" i="3"/>
  <c r="K1847" i="3"/>
  <c r="K1862" i="3"/>
  <c r="K1885" i="3"/>
  <c r="K1976" i="3"/>
  <c r="K1990" i="3"/>
  <c r="K2074" i="3"/>
  <c r="K44" i="3"/>
  <c r="K190" i="3"/>
  <c r="K309" i="3"/>
  <c r="K328" i="3"/>
  <c r="K335" i="3"/>
  <c r="K377" i="3"/>
  <c r="K385" i="3"/>
  <c r="K391" i="3"/>
  <c r="K411" i="3"/>
  <c r="K418" i="3"/>
  <c r="K634" i="3"/>
  <c r="K859" i="3"/>
  <c r="K1088" i="3"/>
  <c r="K1218" i="3"/>
  <c r="K83" i="3"/>
  <c r="K51" i="3"/>
  <c r="K156" i="3"/>
  <c r="K225" i="3"/>
  <c r="K289" i="3"/>
  <c r="K425" i="3"/>
  <c r="K512" i="3"/>
  <c r="K524" i="3"/>
  <c r="K655" i="3"/>
  <c r="K662" i="3"/>
  <c r="K715" i="3"/>
  <c r="K1225" i="3"/>
  <c r="K115" i="3"/>
  <c r="K70" i="3"/>
  <c r="K149" i="3"/>
  <c r="K39" i="3"/>
  <c r="K71" i="3"/>
  <c r="K329" i="3"/>
  <c r="K392" i="3"/>
  <c r="K495" i="3"/>
  <c r="K635" i="3"/>
  <c r="K1377" i="3"/>
  <c r="K1418" i="3"/>
  <c r="K4" i="3"/>
  <c r="K1985" i="3"/>
  <c r="K2000" i="3"/>
  <c r="K2062" i="3"/>
  <c r="K43" i="3"/>
  <c r="K244" i="3"/>
  <c r="K56" i="3"/>
  <c r="K5" i="3"/>
  <c r="K64" i="3"/>
  <c r="K52" i="3"/>
  <c r="K14" i="3"/>
  <c r="K121" i="3"/>
  <c r="K50" i="3"/>
  <c r="K65" i="3"/>
  <c r="K27" i="3"/>
  <c r="K99" i="3"/>
  <c r="K105" i="3"/>
  <c r="K440" i="3"/>
  <c r="K508" i="3"/>
  <c r="K519" i="3"/>
  <c r="K616" i="3"/>
  <c r="K771" i="3"/>
  <c r="K834" i="3"/>
  <c r="K869" i="3"/>
  <c r="K1017" i="3"/>
  <c r="K1044" i="3"/>
  <c r="K1091" i="3"/>
  <c r="K1146" i="3"/>
  <c r="K1152" i="3"/>
  <c r="K1242" i="3"/>
  <c r="K1273" i="3"/>
  <c r="K1316" i="3"/>
  <c r="K1331" i="3"/>
  <c r="K1370" i="3"/>
  <c r="K1393" i="3"/>
  <c r="K1458" i="3"/>
  <c r="K1785" i="3"/>
  <c r="K1993" i="3"/>
  <c r="K2001" i="3"/>
  <c r="K2024" i="3"/>
  <c r="K2070" i="3"/>
  <c r="K49" i="3"/>
  <c r="K63" i="3"/>
  <c r="K40" i="3"/>
  <c r="K66" i="3"/>
  <c r="K80" i="3"/>
  <c r="K125" i="3"/>
  <c r="K53" i="3"/>
  <c r="K145" i="3"/>
  <c r="K192" i="3"/>
  <c r="K249" i="3"/>
  <c r="K291" i="3"/>
  <c r="K388" i="3"/>
  <c r="K393" i="3"/>
  <c r="K434" i="3"/>
  <c r="K637" i="3"/>
  <c r="K704" i="3"/>
  <c r="K1584" i="3"/>
  <c r="K1674" i="3"/>
  <c r="K1826" i="3"/>
  <c r="K1881" i="3"/>
  <c r="K1957" i="3"/>
  <c r="K2063" i="3"/>
  <c r="K95" i="3"/>
  <c r="K160" i="3"/>
  <c r="K187" i="3"/>
  <c r="K33" i="3"/>
  <c r="K86" i="3"/>
  <c r="K131" i="3"/>
  <c r="K137" i="3"/>
  <c r="K164" i="3"/>
  <c r="K170" i="3"/>
  <c r="K191" i="3"/>
  <c r="K277" i="3"/>
  <c r="K336" i="3"/>
  <c r="K364" i="3"/>
  <c r="K406" i="3"/>
  <c r="K513" i="3"/>
  <c r="K565" i="3"/>
  <c r="K571" i="3"/>
  <c r="K577" i="3"/>
  <c r="K597" i="3"/>
  <c r="K636" i="3"/>
  <c r="K650" i="3"/>
  <c r="K737" i="3"/>
  <c r="K750" i="3"/>
  <c r="K791" i="3"/>
  <c r="K798" i="3"/>
  <c r="K805" i="3"/>
  <c r="K847" i="3"/>
  <c r="K876" i="3"/>
  <c r="K892" i="3"/>
  <c r="K907" i="3"/>
  <c r="K926" i="3"/>
  <c r="K946" i="3"/>
  <c r="K954" i="3"/>
  <c r="K1002" i="3"/>
  <c r="K1050" i="3"/>
  <c r="K1057" i="3"/>
  <c r="K1098" i="3"/>
  <c r="K1122" i="3"/>
  <c r="K1176" i="3"/>
  <c r="K1233" i="3"/>
  <c r="K1442" i="3"/>
  <c r="K1849" i="3"/>
  <c r="K1880" i="3"/>
  <c r="K1895" i="3"/>
  <c r="K1902" i="3"/>
  <c r="K1926" i="3"/>
  <c r="K1949" i="3"/>
  <c r="K1978" i="3"/>
  <c r="K2030" i="3"/>
  <c r="K491" i="3"/>
  <c r="K546" i="3"/>
  <c r="K585" i="3"/>
  <c r="K591" i="3"/>
  <c r="K603" i="3"/>
  <c r="K664" i="3"/>
  <c r="K786" i="3"/>
  <c r="K886" i="3"/>
  <c r="K915" i="3"/>
  <c r="K921" i="3"/>
  <c r="K1024" i="3"/>
  <c r="K1169" i="3"/>
  <c r="K2038" i="3"/>
  <c r="K2046" i="3"/>
  <c r="K497" i="3"/>
  <c r="K677" i="3"/>
  <c r="K725" i="3"/>
  <c r="K772" i="3"/>
  <c r="K862" i="3"/>
  <c r="K1031" i="3"/>
  <c r="K1147" i="3"/>
  <c r="K1153" i="3"/>
  <c r="K1394" i="3"/>
  <c r="K1599" i="3"/>
  <c r="K1657" i="3"/>
  <c r="K2025" i="3"/>
  <c r="K2093" i="3"/>
  <c r="K835" i="3"/>
  <c r="K870" i="3"/>
  <c r="K942" i="3"/>
  <c r="K1251" i="3"/>
  <c r="K1274" i="3"/>
  <c r="K1332" i="3"/>
  <c r="K1347" i="3"/>
  <c r="K1428" i="3"/>
  <c r="K1468" i="3"/>
  <c r="K1502" i="3"/>
  <c r="K1554" i="3"/>
  <c r="K1625" i="3"/>
  <c r="K1648" i="3"/>
  <c r="K1795" i="3"/>
  <c r="K1810" i="3"/>
  <c r="K1874" i="3"/>
  <c r="K1889" i="3"/>
  <c r="K2002" i="3"/>
  <c r="K2071" i="3"/>
  <c r="K292" i="3"/>
  <c r="K306" i="3"/>
  <c r="K389" i="3"/>
  <c r="K394" i="3"/>
  <c r="K435" i="3"/>
  <c r="K456" i="3"/>
  <c r="K492" i="3"/>
  <c r="K509" i="3"/>
  <c r="K547" i="3"/>
  <c r="K553" i="3"/>
  <c r="K599" i="3"/>
  <c r="K624" i="3"/>
  <c r="K665" i="3"/>
  <c r="K712" i="3"/>
  <c r="K726" i="3"/>
  <c r="K733" i="3"/>
  <c r="K745" i="3"/>
  <c r="K787" i="3"/>
  <c r="K822" i="3"/>
  <c r="K922" i="3"/>
  <c r="K956" i="3"/>
  <c r="K1138" i="3"/>
  <c r="K1170" i="3"/>
  <c r="K1289" i="3"/>
  <c r="K1395" i="3"/>
  <c r="K1545" i="3"/>
  <c r="K1600" i="3"/>
  <c r="K1634" i="3"/>
  <c r="K1641" i="3"/>
  <c r="K1721" i="3"/>
  <c r="K1897" i="3"/>
  <c r="K2010" i="3"/>
  <c r="K2085" i="3"/>
  <c r="K313" i="3"/>
  <c r="K319" i="3"/>
  <c r="K401" i="3"/>
  <c r="K498" i="3"/>
  <c r="K504" i="3"/>
  <c r="K515" i="3"/>
  <c r="K672" i="3"/>
  <c r="K773" i="3"/>
  <c r="K779" i="3"/>
  <c r="K808" i="3"/>
  <c r="K857" i="3"/>
  <c r="K1026" i="3"/>
  <c r="K1040" i="3"/>
  <c r="K1201" i="3"/>
  <c r="K1275" i="3"/>
  <c r="K1333" i="3"/>
  <c r="K1519" i="3"/>
  <c r="K1796" i="3"/>
  <c r="K1959" i="3"/>
  <c r="K1974" i="3"/>
  <c r="K2026" i="3"/>
  <c r="K2033" i="3"/>
  <c r="K2072" i="3"/>
  <c r="K2094" i="3"/>
  <c r="K2103" i="3"/>
  <c r="K167" i="3"/>
  <c r="K194" i="3"/>
  <c r="K265" i="3"/>
  <c r="K287" i="3"/>
  <c r="K464" i="3"/>
  <c r="K522" i="3"/>
  <c r="K528" i="3"/>
  <c r="K534" i="3"/>
  <c r="K548" i="3"/>
  <c r="K554" i="3"/>
  <c r="K568" i="3"/>
  <c r="K699" i="3"/>
  <c r="K739" i="3"/>
  <c r="K761" i="3"/>
  <c r="K767" i="3"/>
  <c r="K788" i="3"/>
  <c r="K801" i="3"/>
  <c r="K879" i="3"/>
  <c r="K1032" i="3"/>
  <c r="K1148" i="3"/>
  <c r="K1186" i="3"/>
  <c r="K1223" i="3"/>
  <c r="K1296" i="3"/>
  <c r="K1327" i="3"/>
  <c r="K1342" i="3"/>
  <c r="K1382" i="3"/>
  <c r="K1479" i="3"/>
  <c r="K1503" i="3"/>
  <c r="K1564" i="3"/>
  <c r="K1658" i="3"/>
  <c r="K1712" i="3"/>
  <c r="K1722" i="3"/>
  <c r="K1905" i="3"/>
  <c r="K1981" i="3"/>
  <c r="K2086" i="3"/>
  <c r="K280" i="3"/>
  <c r="K402" i="3"/>
  <c r="K409" i="3"/>
  <c r="K587" i="3"/>
  <c r="K605" i="3"/>
  <c r="K850" i="3"/>
  <c r="K858" i="3"/>
  <c r="K917" i="3"/>
  <c r="K929" i="3"/>
  <c r="K1217" i="3"/>
  <c r="K1245" i="3"/>
  <c r="K1290" i="3"/>
  <c r="K1311" i="3"/>
  <c r="K1455" i="3"/>
  <c r="K1861" i="3"/>
  <c r="K1898" i="3"/>
  <c r="K1938" i="3"/>
  <c r="K1989" i="3"/>
  <c r="K2049" i="3"/>
  <c r="K2079" i="3"/>
  <c r="K1047" i="3"/>
  <c r="K1095" i="3"/>
  <c r="K1202" i="3"/>
  <c r="K1439" i="3"/>
  <c r="K1489" i="3"/>
  <c r="K1520" i="3"/>
  <c r="K1705" i="3"/>
  <c r="K1781" i="3"/>
  <c r="K1797" i="3"/>
  <c r="K238" i="3"/>
  <c r="K315" i="3"/>
  <c r="K341" i="3"/>
  <c r="K355" i="3"/>
  <c r="K369" i="3"/>
  <c r="K459" i="3"/>
  <c r="K583" i="3"/>
  <c r="K681" i="3"/>
  <c r="K708" i="3"/>
  <c r="K735" i="3"/>
  <c r="K1007" i="3"/>
  <c r="K1128" i="3"/>
  <c r="K1505" i="3"/>
  <c r="K452" i="3"/>
  <c r="K466" i="3"/>
  <c r="K489" i="3"/>
  <c r="K506" i="3"/>
  <c r="K517" i="3"/>
  <c r="K530" i="3"/>
  <c r="K536" i="3"/>
  <c r="K550" i="3"/>
  <c r="K570" i="3"/>
  <c r="K576" i="3"/>
  <c r="K641" i="3"/>
  <c r="K701" i="3"/>
  <c r="K741" i="3"/>
  <c r="K775" i="3"/>
  <c r="K838" i="3"/>
  <c r="K846" i="3"/>
  <c r="K945" i="3"/>
  <c r="K967" i="3"/>
  <c r="K1000" i="3"/>
  <c r="K1329" i="3"/>
  <c r="K1490" i="3"/>
  <c r="K1499" i="3"/>
  <c r="K1680" i="3"/>
  <c r="K1791" i="3"/>
  <c r="K1798" i="3"/>
  <c r="K1878" i="3"/>
  <c r="K1962" i="3"/>
  <c r="K2006" i="3"/>
  <c r="K2014" i="3"/>
  <c r="K2061" i="3"/>
  <c r="K2081" i="3"/>
  <c r="K2106" i="3"/>
  <c r="K749" i="3"/>
  <c r="K867" i="3"/>
  <c r="K906" i="3"/>
  <c r="K931" i="3"/>
  <c r="K1034" i="3"/>
  <c r="K1344" i="3"/>
  <c r="K1672" i="3"/>
  <c r="K1807" i="3"/>
  <c r="K1977" i="3"/>
  <c r="K1999" i="3"/>
  <c r="K2022" i="3"/>
  <c r="K2097" i="3"/>
  <c r="K1298" i="3"/>
  <c r="K1784" i="3"/>
  <c r="K1792" i="3"/>
  <c r="K1831" i="3"/>
  <c r="K1901" i="3"/>
  <c r="K2007" i="3"/>
  <c r="K2029" i="3"/>
  <c r="K2069" i="3"/>
  <c r="K663" i="3"/>
  <c r="K724" i="3"/>
  <c r="K868" i="3"/>
  <c r="K920" i="3"/>
  <c r="K1673" i="3"/>
  <c r="K2023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K154" i="3" s="1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G323" i="3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K209" i="3" s="1"/>
  <c r="G214" i="3"/>
  <c r="K215" i="3" s="1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H405" i="3"/>
  <c r="H458" i="3"/>
  <c r="H468" i="3"/>
  <c r="G493" i="3"/>
  <c r="K493" i="3" s="1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K7" i="3" s="1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K252" i="3" s="1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K22" i="3" s="1"/>
  <c r="G331" i="3"/>
  <c r="K331" i="3" s="1"/>
  <c r="H369" i="3"/>
  <c r="G379" i="3"/>
  <c r="H417" i="3"/>
  <c r="G444" i="3"/>
  <c r="K444" i="3" s="1"/>
  <c r="G473" i="3"/>
  <c r="K473" i="3" s="1"/>
  <c r="G219" i="3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K248" i="3" s="1"/>
  <c r="H250" i="3"/>
  <c r="H298" i="3"/>
  <c r="H380" i="3"/>
  <c r="H418" i="3"/>
  <c r="G427" i="3"/>
  <c r="K427" i="3" s="1"/>
  <c r="H445" i="3"/>
  <c r="H507" i="3"/>
  <c r="H2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K373" i="3" s="1"/>
  <c r="H373" i="3"/>
  <c r="H382" i="3"/>
  <c r="G382" i="3"/>
  <c r="K383" i="3" s="1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H461" i="3"/>
  <c r="G467" i="3"/>
  <c r="K467" i="3" s="1"/>
  <c r="H467" i="3"/>
  <c r="G469" i="3"/>
  <c r="K469" i="3" s="1"/>
  <c r="H469" i="3"/>
  <c r="H478" i="3"/>
  <c r="G478" i="3"/>
  <c r="K479" i="3" s="1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K722" i="3" s="1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K814" i="3" s="1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K851" i="3" s="1"/>
  <c r="H854" i="3"/>
  <c r="G854" i="3"/>
  <c r="K854" i="3" s="1"/>
  <c r="H865" i="3"/>
  <c r="G865" i="3"/>
  <c r="H880" i="3"/>
  <c r="G880" i="3"/>
  <c r="K880" i="3" s="1"/>
  <c r="H882" i="3"/>
  <c r="G882" i="3"/>
  <c r="G903" i="3"/>
  <c r="H903" i="3"/>
  <c r="G904" i="3"/>
  <c r="K905" i="3" s="1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K9" i="3" s="1"/>
  <c r="G29" i="3"/>
  <c r="K29" i="3" s="1"/>
  <c r="H66" i="3"/>
  <c r="H155" i="3"/>
  <c r="G181" i="3"/>
  <c r="K181" i="3" s="1"/>
  <c r="G184" i="3"/>
  <c r="K184" i="3" s="1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K580" i="3" s="1"/>
  <c r="H660" i="3"/>
  <c r="G685" i="3"/>
  <c r="K685" i="3" s="1"/>
  <c r="H688" i="3"/>
  <c r="G688" i="3"/>
  <c r="G710" i="3"/>
  <c r="K710" i="3" s="1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K109" i="3" s="1"/>
  <c r="H109" i="3"/>
  <c r="G117" i="3"/>
  <c r="K117" i="3" s="1"/>
  <c r="H117" i="3"/>
  <c r="H128" i="3"/>
  <c r="G128" i="3"/>
  <c r="K128" i="3" s="1"/>
  <c r="H147" i="3"/>
  <c r="G147" i="3"/>
  <c r="K147" i="3" s="1"/>
  <c r="H158" i="3"/>
  <c r="G158" i="3"/>
  <c r="G173" i="3"/>
  <c r="K173" i="3" s="1"/>
  <c r="H173" i="3"/>
  <c r="H177" i="3"/>
  <c r="G177" i="3"/>
  <c r="K177" i="3" s="1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K268" i="3" s="1"/>
  <c r="G269" i="3"/>
  <c r="K270" i="3" s="1"/>
  <c r="H269" i="3"/>
  <c r="H271" i="3"/>
  <c r="G271" i="3"/>
  <c r="K271" i="3" s="1"/>
  <c r="H282" i="3"/>
  <c r="G282" i="3"/>
  <c r="K282" i="3" s="1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K332" i="3" s="1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K421" i="3" s="1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K471" i="3" s="1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K619" i="3" s="1"/>
  <c r="H626" i="3"/>
  <c r="G626" i="3"/>
  <c r="K626" i="3" s="1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K729" i="3" s="1"/>
  <c r="H742" i="3"/>
  <c r="G742" i="3"/>
  <c r="K742" i="3" s="1"/>
  <c r="H747" i="3"/>
  <c r="G747" i="3"/>
  <c r="K747" i="3" s="1"/>
  <c r="H755" i="3"/>
  <c r="G755" i="3"/>
  <c r="K755" i="3" s="1"/>
  <c r="H765" i="3"/>
  <c r="G765" i="3"/>
  <c r="K765" i="3" s="1"/>
  <c r="H782" i="3"/>
  <c r="G782" i="3"/>
  <c r="K782" i="3" s="1"/>
  <c r="H784" i="3"/>
  <c r="G784" i="3"/>
  <c r="K784" i="3" s="1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K881" i="3" s="1"/>
  <c r="H883" i="3"/>
  <c r="G883" i="3"/>
  <c r="K883" i="3" s="1"/>
  <c r="H884" i="3"/>
  <c r="G884" i="3"/>
  <c r="K885" i="3" s="1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K973" i="3" s="1"/>
  <c r="H973" i="3"/>
  <c r="H974" i="3"/>
  <c r="G974" i="3"/>
  <c r="H977" i="3"/>
  <c r="G977" i="3"/>
  <c r="K977" i="3" s="1"/>
  <c r="H980" i="3"/>
  <c r="G980" i="3"/>
  <c r="H983" i="3"/>
  <c r="G983" i="3"/>
  <c r="K983" i="3" s="1"/>
  <c r="H985" i="3"/>
  <c r="G985" i="3"/>
  <c r="K985" i="3" s="1"/>
  <c r="G986" i="3"/>
  <c r="H986" i="3"/>
  <c r="G989" i="3"/>
  <c r="H989" i="3"/>
  <c r="G997" i="3"/>
  <c r="K997" i="3" s="1"/>
  <c r="H997" i="3"/>
  <c r="G1003" i="3"/>
  <c r="K1003" i="3" s="1"/>
  <c r="H1003" i="3"/>
  <c r="G1011" i="3"/>
  <c r="K1011" i="3" s="1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K1063" i="3" s="1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K1113" i="3" s="1"/>
  <c r="G1116" i="3"/>
  <c r="K1116" i="3" s="1"/>
  <c r="H1116" i="3"/>
  <c r="H1119" i="3"/>
  <c r="G1119" i="3"/>
  <c r="K1119" i="3" s="1"/>
  <c r="H1120" i="3"/>
  <c r="G1120" i="3"/>
  <c r="K1121" i="3" s="1"/>
  <c r="G1123" i="3"/>
  <c r="K1123" i="3" s="1"/>
  <c r="H1123" i="3"/>
  <c r="H1140" i="3"/>
  <c r="G1140" i="3"/>
  <c r="G1158" i="3"/>
  <c r="K1159" i="3" s="1"/>
  <c r="H1158" i="3"/>
  <c r="G1161" i="3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K1188" i="3" s="1"/>
  <c r="H1188" i="3"/>
  <c r="G1192" i="3"/>
  <c r="H1192" i="3"/>
  <c r="G1197" i="3"/>
  <c r="K1197" i="3" s="1"/>
  <c r="H1197" i="3"/>
  <c r="H1206" i="3"/>
  <c r="G1206" i="3"/>
  <c r="K1207" i="3" s="1"/>
  <c r="H1209" i="3"/>
  <c r="G1209" i="3"/>
  <c r="G1235" i="3"/>
  <c r="H1235" i="3"/>
  <c r="H1239" i="3"/>
  <c r="G1239" i="3"/>
  <c r="H1256" i="3"/>
  <c r="G1256" i="3"/>
  <c r="K1257" i="3" s="1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K1314" i="3" s="1"/>
  <c r="G1325" i="3"/>
  <c r="K1326" i="3" s="1"/>
  <c r="H1325" i="3"/>
  <c r="H1334" i="3"/>
  <c r="G1334" i="3"/>
  <c r="K1334" i="3" s="1"/>
  <c r="H1337" i="3"/>
  <c r="G1337" i="3"/>
  <c r="H1352" i="3"/>
  <c r="G1352" i="3"/>
  <c r="K1352" i="3" s="1"/>
  <c r="H1359" i="3"/>
  <c r="G1359" i="3"/>
  <c r="K1360" i="3" s="1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K1341" i="3" s="1"/>
  <c r="H1372" i="3"/>
  <c r="H1415" i="3"/>
  <c r="G1431" i="3"/>
  <c r="K1431" i="3" s="1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K1240" i="3" s="1"/>
  <c r="G1253" i="3"/>
  <c r="K1254" i="3" s="1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K1354" i="3" s="1"/>
  <c r="H1356" i="3"/>
  <c r="H1526" i="3"/>
  <c r="G1526" i="3"/>
  <c r="K1527" i="3" s="1"/>
  <c r="G1533" i="3"/>
  <c r="K1533" i="3" s="1"/>
  <c r="H1533" i="3"/>
  <c r="G1194" i="3"/>
  <c r="K1194" i="3" s="1"/>
  <c r="H1210" i="3"/>
  <c r="G1210" i="3"/>
  <c r="G1350" i="3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K1279" i="3" s="1"/>
  <c r="G157" i="3"/>
  <c r="K157" i="3" s="1"/>
  <c r="G245" i="3"/>
  <c r="K245" i="3" s="1"/>
  <c r="H356" i="3"/>
  <c r="G359" i="3"/>
  <c r="K359" i="3" s="1"/>
  <c r="G445" i="3"/>
  <c r="K445" i="3" s="1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K988" i="3" s="1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K1321" i="3" s="1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K620" i="3" s="1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K1029" i="3" s="1"/>
  <c r="G1037" i="3"/>
  <c r="K1037" i="3" s="1"/>
  <c r="H1049" i="3"/>
  <c r="G1052" i="3"/>
  <c r="K1052" i="3" s="1"/>
  <c r="G1067" i="3"/>
  <c r="K1067" i="3" s="1"/>
  <c r="G1080" i="3"/>
  <c r="K1080" i="3" s="1"/>
  <c r="H1080" i="3"/>
  <c r="H1145" i="3"/>
  <c r="G1211" i="3"/>
  <c r="G1285" i="3"/>
  <c r="K1285" i="3" s="1"/>
  <c r="G1291" i="3"/>
  <c r="K1291" i="3" s="1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K1421" i="3" s="1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K1117" i="3" s="1"/>
  <c r="G1411" i="3"/>
  <c r="K1411" i="3" s="1"/>
  <c r="H1411" i="3"/>
  <c r="H1434" i="3"/>
  <c r="G1461" i="3"/>
  <c r="H1461" i="3"/>
  <c r="G1475" i="3"/>
  <c r="K1475" i="3" s="1"/>
  <c r="H1475" i="3"/>
  <c r="G285" i="3"/>
  <c r="K285" i="3" s="1"/>
  <c r="H288" i="3"/>
  <c r="G349" i="3"/>
  <c r="K349" i="3" s="1"/>
  <c r="H435" i="3"/>
  <c r="G438" i="3"/>
  <c r="K438" i="3" s="1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K962" i="3" s="1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K1155" i="3" s="1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K1228" i="3" s="1"/>
  <c r="G1265" i="3"/>
  <c r="G1336" i="3"/>
  <c r="K1336" i="3" s="1"/>
  <c r="H1336" i="3"/>
  <c r="G1358" i="3"/>
  <c r="G1361" i="3"/>
  <c r="K1361" i="3" s="1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K720" i="3" s="1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K1221" i="3" s="1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K1500" i="3" s="1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G1643" i="3"/>
  <c r="K1644" i="3" s="1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K1214" i="3" s="1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K1301" i="3" s="1"/>
  <c r="H1301" i="3"/>
  <c r="G1307" i="3"/>
  <c r="K1307" i="3" s="1"/>
  <c r="G1317" i="3"/>
  <c r="K1317" i="3" s="1"/>
  <c r="G1323" i="3"/>
  <c r="K1323" i="3" s="1"/>
  <c r="H1348" i="3"/>
  <c r="G1373" i="3"/>
  <c r="K1374" i="3" s="1"/>
  <c r="H1417" i="3"/>
  <c r="G1426" i="3"/>
  <c r="K1426" i="3" s="1"/>
  <c r="H1439" i="3"/>
  <c r="H1445" i="3"/>
  <c r="G1476" i="3"/>
  <c r="K1476" i="3" s="1"/>
  <c r="G1482" i="3"/>
  <c r="H1486" i="3"/>
  <c r="G1486" i="3"/>
  <c r="K1486" i="3" s="1"/>
  <c r="G1492" i="3"/>
  <c r="H1492" i="3"/>
  <c r="H1521" i="3"/>
  <c r="G1521" i="3"/>
  <c r="K1521" i="3" s="1"/>
  <c r="H1524" i="3"/>
  <c r="G1593" i="3"/>
  <c r="K1593" i="3" s="1"/>
  <c r="G1664" i="3"/>
  <c r="H1686" i="3"/>
  <c r="G1686" i="3"/>
  <c r="K1687" i="3" s="1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K1189" i="3" s="1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K1509" i="3" s="1"/>
  <c r="H1509" i="3"/>
  <c r="G1512" i="3"/>
  <c r="K1512" i="3" s="1"/>
  <c r="G1539" i="3"/>
  <c r="G1621" i="3"/>
  <c r="H1621" i="3"/>
  <c r="H1627" i="3"/>
  <c r="G1611" i="3"/>
  <c r="K1611" i="3" s="1"/>
  <c r="H1611" i="3"/>
  <c r="G1614" i="3"/>
  <c r="K1615" i="3" s="1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K1470" i="3" s="1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H1710" i="3"/>
  <c r="H1700" i="3"/>
  <c r="G1700" i="3"/>
  <c r="K1700" i="3" s="1"/>
  <c r="G1683" i="3"/>
  <c r="K1684" i="3" s="1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K1537" i="3" s="1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K1286" i="3" s="1"/>
  <c r="H1326" i="3"/>
  <c r="H1394" i="3"/>
  <c r="G1397" i="3"/>
  <c r="K1397" i="3" s="1"/>
  <c r="H1397" i="3"/>
  <c r="G1413" i="3"/>
  <c r="K1413" i="3" s="1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K1534" i="3" s="1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K1083" i="3" s="1"/>
  <c r="G1106" i="3"/>
  <c r="K1106" i="3" s="1"/>
  <c r="G1109" i="3"/>
  <c r="K1109" i="3" s="1"/>
  <c r="G1141" i="3"/>
  <c r="K1141" i="3" s="1"/>
  <c r="H1141" i="3"/>
  <c r="H1223" i="3"/>
  <c r="G1226" i="3"/>
  <c r="K1226" i="3" s="1"/>
  <c r="H1306" i="3"/>
  <c r="G1309" i="3"/>
  <c r="K1309" i="3" s="1"/>
  <c r="H1309" i="3"/>
  <c r="G1363" i="3"/>
  <c r="G1405" i="3"/>
  <c r="K1405" i="3" s="1"/>
  <c r="G1451" i="3"/>
  <c r="K1451" i="3" s="1"/>
  <c r="G1473" i="3"/>
  <c r="K1473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K1817" i="3" s="1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K1728" i="3" s="1"/>
  <c r="G1749" i="3"/>
  <c r="K1749" i="3" s="1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K1836" i="3" s="1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K1477" i="3" s="1"/>
  <c r="G1483" i="3"/>
  <c r="H1483" i="3"/>
  <c r="H1551" i="3"/>
  <c r="H1569" i="3"/>
  <c r="G1572" i="3"/>
  <c r="H1620" i="3"/>
  <c r="G1620" i="3"/>
  <c r="K1620" i="3" s="1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K1884" i="3" s="1"/>
  <c r="H1880" i="3"/>
  <c r="H1867" i="3"/>
  <c r="G1867" i="3"/>
  <c r="H1911" i="3"/>
  <c r="G1911" i="3"/>
  <c r="K1911" i="3" s="1"/>
  <c r="H1936" i="3"/>
  <c r="G1936" i="3"/>
  <c r="K1937" i="3" s="1"/>
  <c r="H1871" i="3"/>
  <c r="G1871" i="3"/>
  <c r="K1871" i="3" s="1"/>
  <c r="G1922" i="3"/>
  <c r="K1922" i="3" s="1"/>
  <c r="H1922" i="3"/>
  <c r="H1960" i="3"/>
  <c r="G1960" i="3"/>
  <c r="K1960" i="3" s="1"/>
  <c r="G1857" i="3"/>
  <c r="K1857" i="3" s="1"/>
  <c r="G1864" i="3"/>
  <c r="K1865" i="3" s="1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K1917" i="3" s="1"/>
  <c r="H1916" i="3"/>
  <c r="H1855" i="3"/>
  <c r="G1855" i="3"/>
  <c r="K1855" i="3" s="1"/>
  <c r="G1872" i="3"/>
  <c r="G1005" i="3"/>
  <c r="K1005" i="3" s="1"/>
  <c r="G1069" i="3"/>
  <c r="K1070" i="3" s="1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K1507" i="3" s="1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K1853" i="3" s="1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K2054" i="3" s="1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K2012" i="3" s="1"/>
  <c r="H2012" i="3"/>
  <c r="G1181" i="3"/>
  <c r="K1181" i="3" s="1"/>
  <c r="H1184" i="3"/>
  <c r="G1195" i="3"/>
  <c r="K1195" i="3" s="1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K1708" i="3" s="1"/>
  <c r="G1716" i="3"/>
  <c r="K1716" i="3" s="1"/>
  <c r="H1716" i="3"/>
  <c r="G1725" i="3"/>
  <c r="G1731" i="3"/>
  <c r="G1763" i="3"/>
  <c r="H1787" i="3"/>
  <c r="G1787" i="3"/>
  <c r="H1799" i="3"/>
  <c r="G1805" i="3"/>
  <c r="K1806" i="3" s="1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K2092" i="3" s="1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K1988" i="3" s="1"/>
  <c r="H2088" i="3"/>
  <c r="G2039" i="3"/>
  <c r="K2039" i="3" s="1"/>
  <c r="H2043" i="3"/>
  <c r="G2043" i="3"/>
  <c r="K2044" i="3" s="1"/>
  <c r="H2072" i="3"/>
  <c r="H2047" i="3"/>
  <c r="G2047" i="3"/>
  <c r="K2047" i="3" s="1"/>
  <c r="H2083" i="3"/>
  <c r="G2083" i="3"/>
  <c r="H2024" i="3"/>
  <c r="H2027" i="3"/>
  <c r="G2027" i="3"/>
  <c r="K2027" i="3" s="1"/>
  <c r="H2040" i="3"/>
  <c r="G2040" i="3"/>
  <c r="K2041" i="3" s="1"/>
  <c r="H2103" i="3"/>
  <c r="G2066" i="3"/>
  <c r="K2066" i="3" s="1"/>
  <c r="H2107" i="3"/>
  <c r="G2107" i="3"/>
  <c r="K2107" i="3" s="1"/>
  <c r="H2035" i="3"/>
  <c r="G2035" i="3"/>
  <c r="K2035" i="3" s="1"/>
  <c r="H2067" i="3"/>
  <c r="G2067" i="3"/>
  <c r="G2082" i="3"/>
  <c r="K2082" i="3" s="1"/>
  <c r="G2058" i="3"/>
  <c r="K2058" i="3" s="1"/>
  <c r="H2082" i="3"/>
  <c r="H2095" i="3"/>
  <c r="G2095" i="3"/>
  <c r="K2095" i="3" s="1"/>
  <c r="G1389" i="3"/>
  <c r="K1389" i="3" s="1"/>
  <c r="G1453" i="3"/>
  <c r="K1453" i="3" s="1"/>
  <c r="H1546" i="3"/>
  <c r="G1549" i="3"/>
  <c r="K1549" i="3" s="1"/>
  <c r="H1549" i="3"/>
  <c r="G1651" i="3"/>
  <c r="K1651" i="3" s="1"/>
  <c r="G1739" i="3"/>
  <c r="K1739" i="3" s="1"/>
  <c r="H1806" i="3"/>
  <c r="H1840" i="3"/>
  <c r="H1843" i="3"/>
  <c r="G1843" i="3"/>
  <c r="K1844" i="3" s="1"/>
  <c r="H1846" i="3"/>
  <c r="H1859" i="3"/>
  <c r="G1859" i="3"/>
  <c r="H1982" i="3"/>
  <c r="H1992" i="3"/>
  <c r="H1995" i="3"/>
  <c r="G1995" i="3"/>
  <c r="K1996" i="3" s="1"/>
  <c r="H1998" i="3"/>
  <c r="H2092" i="3"/>
  <c r="H2099" i="3"/>
  <c r="G2099" i="3"/>
  <c r="G1541" i="3"/>
  <c r="K1541" i="3" s="1"/>
  <c r="G1605" i="3"/>
  <c r="K1605" i="3" s="1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1819" i="3"/>
  <c r="G1819" i="3"/>
  <c r="H1822" i="3"/>
  <c r="H1879" i="3"/>
  <c r="H1891" i="3"/>
  <c r="G1891" i="3"/>
  <c r="H1894" i="3"/>
  <c r="H1943" i="3"/>
  <c r="H1955" i="3"/>
  <c r="G1955" i="3"/>
  <c r="H1958" i="3"/>
  <c r="H2007" i="3"/>
  <c r="H2019" i="3"/>
  <c r="G2019" i="3"/>
  <c r="H2022" i="3"/>
  <c r="H2071" i="3"/>
  <c r="H2086" i="3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K1972" i="3" s="1"/>
  <c r="H1974" i="3"/>
  <c r="H2023" i="3"/>
  <c r="H2038" i="3"/>
  <c r="H2087" i="3"/>
  <c r="H2102" i="3"/>
  <c r="K1463" i="3" l="1"/>
  <c r="K1075" i="3"/>
  <c r="K1524" i="3"/>
  <c r="K1682" i="3"/>
  <c r="K1753" i="3"/>
  <c r="K1019" i="3"/>
  <c r="K1447" i="3"/>
  <c r="K1539" i="3"/>
  <c r="K1004" i="3"/>
  <c r="K1126" i="3"/>
  <c r="K1483" i="3"/>
  <c r="K1410" i="3"/>
  <c r="K1663" i="3"/>
  <c r="K1010" i="3"/>
  <c r="K1689" i="3"/>
  <c r="K1571" i="3"/>
  <c r="K1335" i="3"/>
  <c r="K77" i="3"/>
  <c r="K1496" i="3"/>
  <c r="K1053" i="3"/>
  <c r="K1403" i="3"/>
  <c r="K1362" i="3"/>
  <c r="K1731" i="3"/>
  <c r="K1482" i="3"/>
  <c r="K581" i="3"/>
  <c r="K688" i="3"/>
  <c r="K815" i="3"/>
  <c r="K1211" i="3"/>
  <c r="K1715" i="3"/>
  <c r="K1773" i="3"/>
  <c r="K1054" i="3"/>
  <c r="K1725" i="3"/>
  <c r="K1746" i="3"/>
  <c r="K1630" i="3"/>
  <c r="K1472" i="3"/>
  <c r="K1436" i="3"/>
  <c r="K1388" i="3"/>
  <c r="K1212" i="3"/>
  <c r="K1259" i="3"/>
  <c r="K1842" i="3"/>
  <c r="K1038" i="3"/>
  <c r="K1769" i="3"/>
  <c r="K1576" i="3"/>
  <c r="K1955" i="3"/>
  <c r="K1060" i="3"/>
  <c r="K327" i="3"/>
  <c r="K2101" i="3"/>
  <c r="K1363" i="3"/>
  <c r="K1260" i="3"/>
  <c r="K1819" i="3"/>
  <c r="K1748" i="3"/>
  <c r="K974" i="3"/>
  <c r="K899" i="3"/>
  <c r="K461" i="3"/>
  <c r="K1701" i="3"/>
  <c r="K1510" i="3"/>
  <c r="K1434" i="3"/>
  <c r="K1380" i="3"/>
  <c r="K1210" i="3"/>
  <c r="K653" i="3"/>
  <c r="K1920" i="3"/>
  <c r="K1872" i="3"/>
  <c r="K1437" i="3"/>
  <c r="K1562" i="3"/>
  <c r="K1677" i="3"/>
  <c r="K1485" i="3"/>
  <c r="K1548" i="3"/>
  <c r="K17" i="3"/>
  <c r="K1719" i="3"/>
  <c r="K1540" i="3"/>
  <c r="K1068" i="3"/>
  <c r="K1093" i="3"/>
  <c r="K236" i="3"/>
  <c r="K1265" i="3"/>
  <c r="K539" i="3"/>
  <c r="K2056" i="3"/>
  <c r="K1787" i="3"/>
  <c r="K1575" i="3"/>
  <c r="K1303" i="3"/>
  <c r="K1165" i="3"/>
  <c r="K952" i="3"/>
  <c r="K1484" i="3"/>
  <c r="K1235" i="3"/>
  <c r="K1036" i="3"/>
  <c r="K986" i="3"/>
  <c r="K1193" i="3"/>
  <c r="K852" i="3"/>
  <c r="K1112" i="3"/>
  <c r="K783" i="3"/>
  <c r="K174" i="3"/>
  <c r="K470" i="3"/>
  <c r="K785" i="3"/>
  <c r="K1984" i="3"/>
  <c r="K1072" i="3"/>
  <c r="K695" i="3"/>
  <c r="K1998" i="3"/>
  <c r="K556" i="3"/>
  <c r="K1430" i="3"/>
  <c r="K911" i="3"/>
  <c r="K1216" i="3"/>
  <c r="K692" i="3"/>
  <c r="K414" i="3"/>
  <c r="K1563" i="3"/>
  <c r="K828" i="3"/>
  <c r="K861" i="3"/>
  <c r="K311" i="3"/>
  <c r="K439" i="3"/>
  <c r="K85" i="3"/>
  <c r="K12" i="3"/>
  <c r="K340" i="3"/>
  <c r="K88" i="3"/>
  <c r="K120" i="3"/>
  <c r="K206" i="3"/>
  <c r="K1536" i="3"/>
  <c r="K1461" i="3"/>
  <c r="K1399" i="3"/>
  <c r="K1209" i="3"/>
  <c r="K446" i="3"/>
  <c r="K360" i="3"/>
  <c r="K1014" i="3"/>
  <c r="K350" i="3"/>
  <c r="K374" i="3"/>
  <c r="K804" i="3"/>
  <c r="K1064" i="3"/>
  <c r="K668" i="3"/>
  <c r="K1838" i="3"/>
  <c r="K500" i="3"/>
  <c r="K1320" i="3"/>
  <c r="K582" i="3"/>
  <c r="K872" i="3"/>
  <c r="K1200" i="3"/>
  <c r="K800" i="3"/>
  <c r="K1137" i="3"/>
  <c r="K552" i="3"/>
  <c r="K433" i="3"/>
  <c r="K58" i="3"/>
  <c r="K237" i="3"/>
  <c r="K175" i="3"/>
  <c r="K35" i="3"/>
  <c r="K241" i="3"/>
  <c r="K112" i="3"/>
  <c r="K1492" i="3"/>
  <c r="K1407" i="3"/>
  <c r="K1353" i="3"/>
  <c r="K865" i="3"/>
  <c r="K1097" i="3"/>
  <c r="K756" i="3"/>
  <c r="K1830" i="3"/>
  <c r="K975" i="3"/>
  <c r="K481" i="3"/>
  <c r="K1284" i="3"/>
  <c r="K1304" i="3"/>
  <c r="K632" i="3"/>
  <c r="K1124" i="3"/>
  <c r="K778" i="3"/>
  <c r="K1266" i="3"/>
  <c r="K933" i="3"/>
  <c r="K387" i="3"/>
  <c r="K107" i="3"/>
  <c r="K148" i="3"/>
  <c r="K540" i="3"/>
  <c r="K1776" i="3"/>
  <c r="K1107" i="3"/>
  <c r="K1547" i="3"/>
  <c r="K1302" i="3"/>
  <c r="K1206" i="3"/>
  <c r="K987" i="3"/>
  <c r="K981" i="3"/>
  <c r="K679" i="3"/>
  <c r="K322" i="3"/>
  <c r="K447" i="3"/>
  <c r="K222" i="3"/>
  <c r="K1369" i="3"/>
  <c r="K939" i="3"/>
  <c r="K1699" i="3"/>
  <c r="K1783" i="3"/>
  <c r="K993" i="3"/>
  <c r="K621" i="3"/>
  <c r="K1774" i="3"/>
  <c r="K913" i="3"/>
  <c r="K474" i="3"/>
  <c r="K753" i="3"/>
  <c r="K230" i="3"/>
  <c r="K375" i="3"/>
  <c r="K1518" i="3"/>
  <c r="K1100" i="3"/>
  <c r="K970" i="3"/>
  <c r="K2076" i="3"/>
  <c r="K233" i="3"/>
  <c r="K163" i="3"/>
  <c r="K69" i="3"/>
  <c r="K279" i="3"/>
  <c r="K408" i="3"/>
  <c r="K448" i="3"/>
  <c r="K1764" i="3"/>
  <c r="K1379" i="3"/>
  <c r="K1086" i="3"/>
  <c r="K269" i="3"/>
  <c r="K1103" i="3"/>
  <c r="K961" i="3"/>
  <c r="K758" i="3"/>
  <c r="K46" i="3"/>
  <c r="K1322" i="3"/>
  <c r="K875" i="3"/>
  <c r="K689" i="3"/>
  <c r="K984" i="3"/>
  <c r="K596" i="3"/>
  <c r="K1588" i="3"/>
  <c r="K890" i="3"/>
  <c r="K1156" i="3"/>
  <c r="K1270" i="3"/>
  <c r="K816" i="3"/>
  <c r="K223" i="3"/>
  <c r="K1438" i="3"/>
  <c r="K998" i="3"/>
  <c r="K612" i="3"/>
  <c r="K1076" i="3"/>
  <c r="K766" i="3"/>
  <c r="K1220" i="3"/>
  <c r="K227" i="3"/>
  <c r="K110" i="3"/>
  <c r="K30" i="3"/>
  <c r="K258" i="3"/>
  <c r="K366" i="3"/>
  <c r="K400" i="3"/>
  <c r="K1755" i="3"/>
  <c r="K1446" i="3"/>
  <c r="K980" i="3"/>
  <c r="K197" i="3"/>
  <c r="K219" i="3"/>
  <c r="K853" i="3"/>
  <c r="K1441" i="3"/>
  <c r="K649" i="3"/>
  <c r="K832" i="3"/>
  <c r="K944" i="3"/>
  <c r="K1262" i="3"/>
  <c r="K706" i="3"/>
  <c r="K1039" i="3"/>
  <c r="K1487" i="3"/>
  <c r="K1910" i="3"/>
  <c r="K178" i="3"/>
  <c r="K91" i="3"/>
  <c r="K10" i="3"/>
  <c r="K243" i="3"/>
  <c r="K338" i="3"/>
  <c r="K47" i="3"/>
  <c r="K1574" i="3"/>
  <c r="K1161" i="3"/>
  <c r="K483" i="3"/>
  <c r="K811" i="3"/>
  <c r="K1432" i="3"/>
  <c r="K953" i="3"/>
  <c r="K1464" i="3"/>
  <c r="K769" i="3"/>
  <c r="K660" i="3"/>
  <c r="K593" i="3"/>
  <c r="K1444" i="3"/>
  <c r="K1656" i="3"/>
  <c r="K532" i="3"/>
  <c r="K185" i="3"/>
  <c r="K144" i="3"/>
  <c r="K32" i="3"/>
  <c r="K114" i="3"/>
  <c r="K318" i="3"/>
  <c r="K657" i="3"/>
  <c r="K1278" i="3"/>
  <c r="K1102" i="3"/>
  <c r="K158" i="3"/>
  <c r="K900" i="3"/>
  <c r="K323" i="3"/>
  <c r="K1241" i="3"/>
  <c r="K675" i="3"/>
  <c r="K1408" i="3"/>
  <c r="K564" i="3"/>
  <c r="K866" i="3"/>
  <c r="K1180" i="3"/>
  <c r="K1244" i="3"/>
  <c r="K574" i="3"/>
  <c r="K901" i="3"/>
  <c r="K1281" i="3"/>
  <c r="K671" i="3"/>
  <c r="K821" i="3"/>
  <c r="K1640" i="3"/>
  <c r="K1942" i="3"/>
  <c r="K26" i="3"/>
  <c r="K363" i="3"/>
  <c r="K308" i="3"/>
  <c r="K286" i="3"/>
  <c r="K630" i="3"/>
  <c r="K1662" i="3"/>
  <c r="K1402" i="3"/>
  <c r="K1423" i="3"/>
  <c r="K1192" i="3"/>
  <c r="K1158" i="3"/>
  <c r="K74" i="3"/>
  <c r="K260" i="3"/>
  <c r="K1204" i="3"/>
  <c r="K1840" i="3"/>
  <c r="K1392" i="3"/>
  <c r="K1417" i="3"/>
  <c r="K1384" i="3"/>
  <c r="K781" i="3"/>
  <c r="K1127" i="3"/>
  <c r="K1172" i="3"/>
  <c r="K562" i="3"/>
  <c r="K1020" i="3"/>
  <c r="K140" i="3"/>
  <c r="K1381" i="3"/>
  <c r="K928" i="3"/>
  <c r="K813" i="3"/>
  <c r="K1501" i="3"/>
  <c r="K1130" i="3"/>
  <c r="K502" i="3"/>
  <c r="K62" i="3"/>
  <c r="K169" i="3"/>
  <c r="K189" i="3"/>
  <c r="K42" i="3"/>
  <c r="K272" i="3"/>
  <c r="K610" i="3"/>
  <c r="K1766" i="3"/>
  <c r="K1350" i="3"/>
  <c r="K1337" i="3"/>
  <c r="K1140" i="3"/>
  <c r="K246" i="3"/>
  <c r="K379" i="3"/>
  <c r="K372" i="3"/>
  <c r="K200" i="3"/>
  <c r="K235" i="3"/>
  <c r="K1198" i="3"/>
  <c r="K1376" i="3"/>
  <c r="K302" i="3"/>
  <c r="K748" i="3"/>
  <c r="K1118" i="3"/>
  <c r="K542" i="3"/>
  <c r="K1696" i="3"/>
  <c r="K936" i="3"/>
  <c r="K1178" i="3"/>
  <c r="K1454" i="3"/>
  <c r="K793" i="3"/>
  <c r="K521" i="3"/>
  <c r="K1364" i="3"/>
  <c r="K878" i="3"/>
  <c r="K1427" i="3"/>
  <c r="K468" i="3"/>
  <c r="K151" i="3"/>
  <c r="K38" i="3"/>
  <c r="K182" i="3"/>
  <c r="K23" i="3"/>
  <c r="K94" i="3"/>
  <c r="K559" i="3"/>
  <c r="K1968" i="3"/>
  <c r="K721" i="3"/>
  <c r="K1168" i="3"/>
  <c r="K1081" i="3"/>
  <c r="K1351" i="3"/>
  <c r="K825" i="3"/>
  <c r="K1134" i="3"/>
  <c r="K640" i="3"/>
  <c r="K1087" i="3"/>
  <c r="K430" i="3"/>
  <c r="K895" i="3"/>
  <c r="K1162" i="3"/>
  <c r="K1084" i="3"/>
  <c r="K732" i="3"/>
  <c r="K1386" i="3"/>
  <c r="K1114" i="3"/>
  <c r="K462" i="3"/>
  <c r="K398" i="3"/>
  <c r="K211" i="3"/>
  <c r="K488" i="3"/>
  <c r="K60" i="3"/>
  <c r="K526" i="3"/>
  <c r="K1373" i="3"/>
  <c r="K1256" i="3"/>
  <c r="K972" i="3"/>
  <c r="K904" i="3"/>
  <c r="K214" i="3"/>
  <c r="K1090" i="3"/>
  <c r="K818" i="3"/>
  <c r="K275" i="3"/>
  <c r="K494" i="3"/>
  <c r="K982" i="3"/>
  <c r="K1846" i="3"/>
  <c r="K1078" i="3"/>
  <c r="K416" i="3"/>
  <c r="K1617" i="3"/>
  <c r="K888" i="3"/>
  <c r="K1108" i="3"/>
  <c r="K856" i="3"/>
  <c r="K711" i="3"/>
  <c r="K1346" i="3"/>
  <c r="K454" i="3"/>
  <c r="K283" i="3"/>
  <c r="K142" i="3"/>
  <c r="K458" i="3"/>
  <c r="K201" i="3"/>
  <c r="K428" i="3"/>
  <c r="K380" i="3"/>
  <c r="K1664" i="3"/>
  <c r="K1462" i="3"/>
  <c r="K796" i="3"/>
  <c r="K294" i="3"/>
  <c r="K208" i="3"/>
  <c r="K1646" i="3"/>
  <c r="K797" i="3"/>
  <c r="K1104" i="3"/>
  <c r="K627" i="3"/>
  <c r="K261" i="3"/>
  <c r="K966" i="3"/>
  <c r="K1627" i="3"/>
  <c r="K991" i="3"/>
  <c r="K1094" i="3"/>
  <c r="K486" i="3"/>
  <c r="K948" i="3"/>
  <c r="K1633" i="3"/>
  <c r="K1250" i="3"/>
  <c r="K743" i="3"/>
  <c r="K129" i="3"/>
  <c r="K451" i="3"/>
  <c r="K180" i="3"/>
  <c r="K305" i="3"/>
  <c r="K358" i="3"/>
  <c r="K1253" i="3"/>
  <c r="K1412" i="3"/>
  <c r="K1239" i="3"/>
  <c r="K1120" i="3"/>
  <c r="K1143" i="3"/>
  <c r="K903" i="3"/>
  <c r="K247" i="3"/>
  <c r="K1516" i="3"/>
  <c r="K1292" i="3"/>
  <c r="K1055" i="3"/>
  <c r="K607" i="3"/>
  <c r="K837" i="3"/>
  <c r="K1586" i="3"/>
  <c r="K958" i="3"/>
  <c r="K844" i="3"/>
  <c r="K472" i="3"/>
  <c r="K346" i="3"/>
  <c r="K807" i="3"/>
  <c r="K909" i="3"/>
  <c r="K1591" i="3"/>
  <c r="K644" i="3"/>
  <c r="K1066" i="3"/>
  <c r="K204" i="3"/>
  <c r="K123" i="3"/>
  <c r="K443" i="3"/>
  <c r="K166" i="3"/>
  <c r="K298" i="3"/>
  <c r="K351" i="3"/>
  <c r="K1356" i="3"/>
  <c r="K1325" i="3"/>
  <c r="K989" i="3"/>
  <c r="K882" i="3"/>
  <c r="K404" i="3"/>
  <c r="K153" i="3"/>
  <c r="K1400" i="3"/>
  <c r="K919" i="3"/>
  <c r="K1166" i="3"/>
  <c r="K1042" i="3"/>
  <c r="K589" i="3"/>
  <c r="K686" i="3"/>
  <c r="K1513" i="3"/>
  <c r="K950" i="3"/>
  <c r="K368" i="3"/>
  <c r="K830" i="3"/>
  <c r="K333" i="3"/>
  <c r="K1236" i="3"/>
  <c r="K1268" i="3"/>
  <c r="K760" i="3"/>
  <c r="K1553" i="3"/>
  <c r="K978" i="3"/>
  <c r="K1736" i="3"/>
  <c r="K717" i="3"/>
  <c r="K343" i="3"/>
  <c r="K20" i="3"/>
  <c r="K118" i="3"/>
  <c r="K78" i="3"/>
  <c r="K424" i="3"/>
  <c r="K133" i="3"/>
  <c r="K172" i="3"/>
  <c r="K324" i="3"/>
  <c r="K1693" i="3"/>
  <c r="K1579" i="3"/>
  <c r="K1717" i="3"/>
  <c r="K1313" i="3"/>
  <c r="K963" i="3"/>
  <c r="K884" i="3"/>
  <c r="K728" i="3"/>
  <c r="K646" i="3"/>
  <c r="K8" i="3"/>
  <c r="K840" i="3"/>
  <c r="K1338" i="3"/>
  <c r="K1940" i="3"/>
  <c r="K1144" i="3"/>
  <c r="K1022" i="3"/>
  <c r="K1790" i="3"/>
  <c r="K680" i="3"/>
  <c r="K1012" i="3"/>
  <c r="K1222" i="3"/>
  <c r="K698" i="3"/>
  <c r="K422" i="3"/>
  <c r="K842" i="3"/>
  <c r="K1467" i="3"/>
  <c r="K941" i="3"/>
  <c r="K1568" i="3"/>
  <c r="K995" i="3"/>
  <c r="K703" i="3"/>
  <c r="K545" i="3"/>
  <c r="K98" i="3"/>
  <c r="K18" i="3"/>
  <c r="K354" i="3"/>
  <c r="K101" i="3"/>
  <c r="K159" i="3"/>
  <c r="K220" i="3"/>
  <c r="K1923" i="3"/>
  <c r="K1859" i="3"/>
  <c r="K2067" i="3"/>
  <c r="K1726" i="3"/>
  <c r="K2016" i="3"/>
  <c r="K1779" i="3"/>
  <c r="K2028" i="3"/>
  <c r="K2099" i="3"/>
  <c r="K1762" i="3"/>
  <c r="K1670" i="3"/>
  <c r="K1340" i="3"/>
  <c r="K1777" i="3"/>
  <c r="K1767" i="3"/>
  <c r="K2019" i="3"/>
  <c r="K1653" i="3"/>
  <c r="K1945" i="3"/>
  <c r="K1934" i="3"/>
  <c r="K1606" i="3"/>
  <c r="K1833" i="3"/>
  <c r="K1661" i="3"/>
  <c r="K2059" i="3"/>
  <c r="K1750" i="3"/>
  <c r="K2052" i="3"/>
  <c r="K1508" i="3"/>
  <c r="K1891" i="3"/>
  <c r="K1577" i="3"/>
  <c r="K1814" i="3"/>
  <c r="K2013" i="3"/>
  <c r="K1820" i="3"/>
  <c r="K1867" i="3"/>
  <c r="K1558" i="3"/>
  <c r="K1816" i="3"/>
  <c r="K1404" i="3"/>
  <c r="K1714" i="3"/>
  <c r="K1856" i="3"/>
  <c r="K1358" i="3"/>
  <c r="K925" i="3"/>
  <c r="K1870" i="3"/>
  <c r="K1892" i="3"/>
  <c r="K2004" i="3"/>
  <c r="K1366" i="3"/>
  <c r="K2102" i="3"/>
  <c r="K1964" i="3"/>
  <c r="K1622" i="3"/>
  <c r="K1471" i="3"/>
  <c r="K1956" i="3"/>
  <c r="K1690" i="3"/>
  <c r="K1822" i="3"/>
  <c r="K1006" i="3"/>
  <c r="K1390" i="3"/>
  <c r="K2048" i="3"/>
  <c r="K1594" i="3"/>
  <c r="K1578" i="3"/>
  <c r="K1908" i="3"/>
  <c r="K1190" i="3"/>
  <c r="K300" i="3"/>
  <c r="K1788" i="3"/>
  <c r="K2032" i="3"/>
  <c r="K1544" i="3"/>
  <c r="K2083" i="3"/>
  <c r="K1710" i="3"/>
  <c r="K1621" i="3"/>
  <c r="K1643" i="3"/>
  <c r="K1526" i="3"/>
  <c r="K1612" i="3"/>
  <c r="K1751" i="3"/>
  <c r="K1770" i="3"/>
  <c r="K1511" i="3"/>
  <c r="K1452" i="3"/>
  <c r="K2084" i="3"/>
  <c r="K1805" i="3"/>
  <c r="K1652" i="3"/>
  <c r="K1227" i="3"/>
  <c r="K1420" i="3"/>
  <c r="K1300" i="3"/>
  <c r="K1561" i="3"/>
  <c r="K1435" i="3"/>
  <c r="K1894" i="3"/>
  <c r="K1542" i="3"/>
  <c r="K1602" i="3"/>
  <c r="K1760" i="3"/>
  <c r="K1876" i="3"/>
  <c r="K1414" i="3"/>
  <c r="K1758" i="3"/>
  <c r="K1980" i="3"/>
  <c r="K1494" i="3"/>
  <c r="K1308" i="3"/>
  <c r="K2017" i="3"/>
  <c r="K1572" i="3"/>
  <c r="K1995" i="3"/>
  <c r="K2040" i="3"/>
  <c r="K1835" i="3"/>
  <c r="K1142" i="3"/>
  <c r="K1049" i="3"/>
  <c r="K1474" i="3"/>
  <c r="K1671" i="3"/>
  <c r="K1904" i="3"/>
  <c r="K1478" i="3"/>
  <c r="K1294" i="3"/>
  <c r="K1915" i="3"/>
  <c r="K1916" i="3"/>
  <c r="K1852" i="3"/>
  <c r="K1772" i="3"/>
  <c r="K1573" i="3"/>
  <c r="K478" i="3"/>
  <c r="K382" i="3"/>
  <c r="K1566" i="3"/>
  <c r="K1310" i="3"/>
  <c r="K2009" i="3"/>
  <c r="K1184" i="3"/>
  <c r="K1888" i="3"/>
  <c r="K1800" i="3"/>
  <c r="K2053" i="3"/>
  <c r="K1936" i="3"/>
  <c r="K1718" i="3"/>
  <c r="K1349" i="3"/>
  <c r="K1164" i="3"/>
  <c r="K2089" i="3"/>
  <c r="K1550" i="3"/>
  <c r="K1636" i="3"/>
  <c r="K1873" i="3"/>
  <c r="K1987" i="3"/>
  <c r="K2091" i="3"/>
  <c r="K2100" i="3"/>
  <c r="K1763" i="3"/>
  <c r="K1747" i="3"/>
  <c r="K1678" i="3"/>
  <c r="K1277" i="3"/>
  <c r="K1497" i="3"/>
  <c r="K1596" i="3"/>
  <c r="K1230" i="3"/>
  <c r="K1724" i="3"/>
  <c r="K1676" i="3"/>
  <c r="K1406" i="3"/>
  <c r="K1359" i="3"/>
  <c r="K1062" i="3"/>
  <c r="K1582" i="3"/>
  <c r="K1812" i="3"/>
  <c r="K1929" i="3"/>
  <c r="K1756" i="3"/>
  <c r="K1809" i="3"/>
  <c r="K1858" i="3"/>
  <c r="K1448" i="3"/>
  <c r="K1654" i="3"/>
  <c r="K1522" i="3"/>
  <c r="K2096" i="3"/>
  <c r="K1732" i="3"/>
  <c r="K1868" i="3"/>
  <c r="K1794" i="3"/>
  <c r="K1801" i="3"/>
  <c r="K1741" i="3"/>
  <c r="K1778" i="3"/>
  <c r="K1931" i="3"/>
  <c r="K1912" i="3"/>
  <c r="K1754" i="3"/>
  <c r="K1665" i="3"/>
  <c r="K1525" i="3"/>
  <c r="K1196" i="3"/>
  <c r="K1609" i="3"/>
  <c r="K2065" i="3"/>
  <c r="K1738" i="3"/>
  <c r="K1372" i="3"/>
  <c r="K1460" i="3"/>
  <c r="K1604" i="3"/>
  <c r="K1535" i="3"/>
  <c r="K1825" i="3"/>
  <c r="K1638" i="3"/>
  <c r="K1828" i="3"/>
  <c r="K1711" i="3"/>
  <c r="K2108" i="3"/>
  <c r="K1971" i="3"/>
  <c r="K1650" i="3"/>
  <c r="K1529" i="3"/>
  <c r="K1264" i="3"/>
  <c r="K1992" i="3"/>
  <c r="K1182" i="3"/>
  <c r="K2036" i="3"/>
  <c r="K2068" i="3"/>
  <c r="K1860" i="3"/>
  <c r="K2057" i="3"/>
  <c r="K1720" i="3"/>
  <c r="K1669" i="3"/>
  <c r="K1843" i="3"/>
  <c r="K2043" i="3"/>
  <c r="K2051" i="3"/>
  <c r="K1707" i="3"/>
  <c r="K1069" i="3"/>
  <c r="K1692" i="3"/>
  <c r="K1556" i="3"/>
  <c r="K1238" i="3"/>
  <c r="K1324" i="3"/>
  <c r="K254" i="3"/>
  <c r="K1744" i="3"/>
  <c r="K1532" i="3"/>
  <c r="K1948" i="3"/>
  <c r="K1932" i="3"/>
  <c r="K1247" i="3"/>
  <c r="K2060" i="3"/>
  <c r="K1110" i="3"/>
  <c r="K2105" i="3"/>
  <c r="K1580" i="3"/>
  <c r="K1702" i="3"/>
  <c r="K1666" i="3"/>
  <c r="K1883" i="3"/>
  <c r="K1727" i="3"/>
  <c r="K1740" i="3"/>
  <c r="K1614" i="3"/>
  <c r="K1686" i="3"/>
  <c r="K1398" i="3"/>
  <c r="K1538" i="3"/>
  <c r="K1969" i="3"/>
  <c r="K1924" i="3"/>
  <c r="K1174" i="3"/>
  <c r="K1961" i="3"/>
  <c r="K1780" i="3"/>
  <c r="K1046" i="3"/>
  <c r="K1921" i="3"/>
  <c r="K1318" i="3"/>
  <c r="K1694" i="3"/>
  <c r="K1598" i="3"/>
  <c r="K1864" i="3"/>
  <c r="K1660" i="3"/>
  <c r="K1683" i="3"/>
  <c r="K1213" i="3"/>
  <c r="K1028" i="3"/>
  <c r="K1631" i="3"/>
  <c r="K1734" i="3"/>
  <c r="K1900" i="3"/>
  <c r="K1150" i="3"/>
  <c r="K1953" i="3"/>
  <c r="K2020" i="3"/>
  <c r="K1704" i="3"/>
  <c r="K1913" i="3"/>
  <c r="K1607" i="3"/>
  <c r="K1624" i="3"/>
  <c r="K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<sst xmlns="http://schemas.openxmlformats.org/spreadsheetml/2006/main" count="80492" uniqueCount="66">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</sst>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Mapping!$F$2:$F$2109</c:f>
              <c:numCache>
                <c:formatCode>General</c:formatCode>
                <c:ptCount val="2108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  <c:pt idx="31">
                  <c:v>100</c:v>
                </c:pt>
                <c:pt idx="32">
                  <c:v>110</c:v>
                </c:pt>
                <c:pt idx="33">
                  <c:v>120</c:v>
                </c:pt>
                <c:pt idx="34">
                  <c:v>130</c:v>
                </c:pt>
                <c:pt idx="35">
                  <c:v>140</c:v>
                </c:pt>
                <c:pt idx="36">
                  <c:v>150</c:v>
                </c:pt>
                <c:pt idx="37">
                  <c:v>160</c:v>
                </c:pt>
                <c:pt idx="38">
                  <c:v>170</c:v>
                </c:pt>
                <c:pt idx="39">
                  <c:v>180</c:v>
                </c:pt>
                <c:pt idx="40">
                  <c:v>190</c:v>
                </c:pt>
                <c:pt idx="41">
                  <c:v>200</c:v>
                </c:pt>
                <c:pt idx="42">
                  <c:v>210</c:v>
                </c:pt>
                <c:pt idx="43">
                  <c:v>220</c:v>
                </c:pt>
                <c:pt idx="44">
                  <c:v>230</c:v>
                </c:pt>
                <c:pt idx="45">
                  <c:v>240</c:v>
                </c:pt>
                <c:pt idx="46">
                  <c:v>250</c:v>
                </c:pt>
                <c:pt idx="47">
                  <c:v>260</c:v>
                </c:pt>
                <c:pt idx="48">
                  <c:v>270</c:v>
                </c:pt>
                <c:pt idx="49">
                  <c:v>280</c:v>
                </c:pt>
                <c:pt idx="50">
                  <c:v>290</c:v>
                </c:pt>
                <c:pt idx="51">
                  <c:v>300</c:v>
                </c:pt>
                <c:pt idx="52">
                  <c:v>310</c:v>
                </c:pt>
                <c:pt idx="53">
                  <c:v>320</c:v>
                </c:pt>
                <c:pt idx="54">
                  <c:v>330</c:v>
                </c:pt>
                <c:pt idx="55">
                  <c:v>340</c:v>
                </c:pt>
                <c:pt idx="56">
                  <c:v>350</c:v>
                </c:pt>
                <c:pt idx="57">
                  <c:v>360</c:v>
                </c:pt>
                <c:pt idx="58">
                  <c:v>370</c:v>
                </c:pt>
                <c:pt idx="59">
                  <c:v>380</c:v>
                </c:pt>
                <c:pt idx="60">
                  <c:v>390</c:v>
                </c:pt>
                <c:pt idx="61">
                  <c:v>400</c:v>
                </c:pt>
                <c:pt idx="62">
                  <c:v>100</c:v>
                </c:pt>
                <c:pt idx="63">
                  <c:v>110</c:v>
                </c:pt>
                <c:pt idx="64">
                  <c:v>120</c:v>
                </c:pt>
                <c:pt idx="65">
                  <c:v>130</c:v>
                </c:pt>
                <c:pt idx="66">
                  <c:v>140</c:v>
                </c:pt>
                <c:pt idx="67">
                  <c:v>150</c:v>
                </c:pt>
                <c:pt idx="68">
                  <c:v>160</c:v>
                </c:pt>
                <c:pt idx="69">
                  <c:v>170</c:v>
                </c:pt>
                <c:pt idx="70">
                  <c:v>180</c:v>
                </c:pt>
                <c:pt idx="71">
                  <c:v>190</c:v>
                </c:pt>
                <c:pt idx="72">
                  <c:v>200</c:v>
                </c:pt>
                <c:pt idx="73">
                  <c:v>210</c:v>
                </c:pt>
                <c:pt idx="74">
                  <c:v>220</c:v>
                </c:pt>
                <c:pt idx="75">
                  <c:v>230</c:v>
                </c:pt>
                <c:pt idx="76">
                  <c:v>240</c:v>
                </c:pt>
                <c:pt idx="77">
                  <c:v>250</c:v>
                </c:pt>
                <c:pt idx="78">
                  <c:v>260</c:v>
                </c:pt>
                <c:pt idx="79">
                  <c:v>270</c:v>
                </c:pt>
                <c:pt idx="80">
                  <c:v>280</c:v>
                </c:pt>
                <c:pt idx="81">
                  <c:v>290</c:v>
                </c:pt>
                <c:pt idx="82">
                  <c:v>300</c:v>
                </c:pt>
                <c:pt idx="83">
                  <c:v>310</c:v>
                </c:pt>
                <c:pt idx="84">
                  <c:v>320</c:v>
                </c:pt>
                <c:pt idx="85">
                  <c:v>330</c:v>
                </c:pt>
                <c:pt idx="86">
                  <c:v>340</c:v>
                </c:pt>
                <c:pt idx="87">
                  <c:v>350</c:v>
                </c:pt>
                <c:pt idx="88">
                  <c:v>360</c:v>
                </c:pt>
                <c:pt idx="89">
                  <c:v>370</c:v>
                </c:pt>
                <c:pt idx="90">
                  <c:v>380</c:v>
                </c:pt>
                <c:pt idx="91">
                  <c:v>390</c:v>
                </c:pt>
                <c:pt idx="92">
                  <c:v>400</c:v>
                </c:pt>
                <c:pt idx="93">
                  <c:v>100</c:v>
                </c:pt>
                <c:pt idx="94">
                  <c:v>110</c:v>
                </c:pt>
                <c:pt idx="95">
                  <c:v>120</c:v>
                </c:pt>
                <c:pt idx="96">
                  <c:v>130</c:v>
                </c:pt>
                <c:pt idx="97">
                  <c:v>140</c:v>
                </c:pt>
                <c:pt idx="98">
                  <c:v>150</c:v>
                </c:pt>
                <c:pt idx="99">
                  <c:v>160</c:v>
                </c:pt>
                <c:pt idx="100">
                  <c:v>170</c:v>
                </c:pt>
                <c:pt idx="101">
                  <c:v>180</c:v>
                </c:pt>
                <c:pt idx="102">
                  <c:v>190</c:v>
                </c:pt>
                <c:pt idx="103">
                  <c:v>200</c:v>
                </c:pt>
                <c:pt idx="104">
                  <c:v>210</c:v>
                </c:pt>
                <c:pt idx="105">
                  <c:v>220</c:v>
                </c:pt>
                <c:pt idx="106">
                  <c:v>230</c:v>
                </c:pt>
                <c:pt idx="107">
                  <c:v>240</c:v>
                </c:pt>
                <c:pt idx="108">
                  <c:v>250</c:v>
                </c:pt>
                <c:pt idx="109">
                  <c:v>260</c:v>
                </c:pt>
                <c:pt idx="110">
                  <c:v>270</c:v>
                </c:pt>
                <c:pt idx="111">
                  <c:v>280</c:v>
                </c:pt>
                <c:pt idx="112">
                  <c:v>290</c:v>
                </c:pt>
                <c:pt idx="113">
                  <c:v>300</c:v>
                </c:pt>
                <c:pt idx="114">
                  <c:v>310</c:v>
                </c:pt>
                <c:pt idx="115">
                  <c:v>320</c:v>
                </c:pt>
                <c:pt idx="116">
                  <c:v>330</c:v>
                </c:pt>
                <c:pt idx="117">
                  <c:v>340</c:v>
                </c:pt>
                <c:pt idx="118">
                  <c:v>350</c:v>
                </c:pt>
                <c:pt idx="119">
                  <c:v>360</c:v>
                </c:pt>
                <c:pt idx="120">
                  <c:v>370</c:v>
                </c:pt>
                <c:pt idx="121">
                  <c:v>380</c:v>
                </c:pt>
                <c:pt idx="122">
                  <c:v>390</c:v>
                </c:pt>
                <c:pt idx="123">
                  <c:v>400</c:v>
                </c:pt>
                <c:pt idx="124">
                  <c:v>100</c:v>
                </c:pt>
                <c:pt idx="125">
                  <c:v>110</c:v>
                </c:pt>
                <c:pt idx="126">
                  <c:v>120</c:v>
                </c:pt>
                <c:pt idx="127">
                  <c:v>130</c:v>
                </c:pt>
                <c:pt idx="128">
                  <c:v>140</c:v>
                </c:pt>
                <c:pt idx="129">
                  <c:v>150</c:v>
                </c:pt>
                <c:pt idx="130">
                  <c:v>160</c:v>
                </c:pt>
                <c:pt idx="131">
                  <c:v>170</c:v>
                </c:pt>
                <c:pt idx="132">
                  <c:v>180</c:v>
                </c:pt>
                <c:pt idx="133">
                  <c:v>190</c:v>
                </c:pt>
                <c:pt idx="134">
                  <c:v>200</c:v>
                </c:pt>
                <c:pt idx="135">
                  <c:v>210</c:v>
                </c:pt>
                <c:pt idx="136">
                  <c:v>220</c:v>
                </c:pt>
                <c:pt idx="137">
                  <c:v>230</c:v>
                </c:pt>
                <c:pt idx="138">
                  <c:v>240</c:v>
                </c:pt>
                <c:pt idx="139">
                  <c:v>250</c:v>
                </c:pt>
                <c:pt idx="140">
                  <c:v>260</c:v>
                </c:pt>
                <c:pt idx="141">
                  <c:v>270</c:v>
                </c:pt>
                <c:pt idx="142">
                  <c:v>280</c:v>
                </c:pt>
                <c:pt idx="143">
                  <c:v>290</c:v>
                </c:pt>
                <c:pt idx="144">
                  <c:v>300</c:v>
                </c:pt>
                <c:pt idx="145">
                  <c:v>310</c:v>
                </c:pt>
                <c:pt idx="146">
                  <c:v>320</c:v>
                </c:pt>
                <c:pt idx="147">
                  <c:v>330</c:v>
                </c:pt>
                <c:pt idx="148">
                  <c:v>340</c:v>
                </c:pt>
                <c:pt idx="149">
                  <c:v>350</c:v>
                </c:pt>
                <c:pt idx="150">
                  <c:v>360</c:v>
                </c:pt>
                <c:pt idx="151">
                  <c:v>370</c:v>
                </c:pt>
                <c:pt idx="152">
                  <c:v>380</c:v>
                </c:pt>
                <c:pt idx="153">
                  <c:v>390</c:v>
                </c:pt>
                <c:pt idx="154">
                  <c:v>400</c:v>
                </c:pt>
                <c:pt idx="155">
                  <c:v>100</c:v>
                </c:pt>
                <c:pt idx="156">
                  <c:v>110</c:v>
                </c:pt>
                <c:pt idx="157">
                  <c:v>120</c:v>
                </c:pt>
                <c:pt idx="158">
                  <c:v>130</c:v>
                </c:pt>
                <c:pt idx="159">
                  <c:v>140</c:v>
                </c:pt>
                <c:pt idx="160">
                  <c:v>150</c:v>
                </c:pt>
                <c:pt idx="161">
                  <c:v>160</c:v>
                </c:pt>
                <c:pt idx="162">
                  <c:v>170</c:v>
                </c:pt>
                <c:pt idx="163">
                  <c:v>180</c:v>
                </c:pt>
                <c:pt idx="164">
                  <c:v>190</c:v>
                </c:pt>
                <c:pt idx="165">
                  <c:v>200</c:v>
                </c:pt>
                <c:pt idx="166">
                  <c:v>210</c:v>
                </c:pt>
                <c:pt idx="167">
                  <c:v>220</c:v>
                </c:pt>
                <c:pt idx="168">
                  <c:v>230</c:v>
                </c:pt>
                <c:pt idx="169">
                  <c:v>240</c:v>
                </c:pt>
                <c:pt idx="170">
                  <c:v>250</c:v>
                </c:pt>
                <c:pt idx="171">
                  <c:v>260</c:v>
                </c:pt>
                <c:pt idx="172">
                  <c:v>270</c:v>
                </c:pt>
                <c:pt idx="173">
                  <c:v>280</c:v>
                </c:pt>
                <c:pt idx="174">
                  <c:v>290</c:v>
                </c:pt>
                <c:pt idx="175">
                  <c:v>300</c:v>
                </c:pt>
                <c:pt idx="176">
                  <c:v>310</c:v>
                </c:pt>
                <c:pt idx="177">
                  <c:v>320</c:v>
                </c:pt>
                <c:pt idx="178">
                  <c:v>330</c:v>
                </c:pt>
                <c:pt idx="179">
                  <c:v>340</c:v>
                </c:pt>
                <c:pt idx="180">
                  <c:v>350</c:v>
                </c:pt>
                <c:pt idx="181">
                  <c:v>360</c:v>
                </c:pt>
                <c:pt idx="182">
                  <c:v>370</c:v>
                </c:pt>
                <c:pt idx="183">
                  <c:v>380</c:v>
                </c:pt>
                <c:pt idx="184">
                  <c:v>390</c:v>
                </c:pt>
                <c:pt idx="185">
                  <c:v>400</c:v>
                </c:pt>
                <c:pt idx="186">
                  <c:v>100</c:v>
                </c:pt>
                <c:pt idx="187">
                  <c:v>110</c:v>
                </c:pt>
                <c:pt idx="188">
                  <c:v>120</c:v>
                </c:pt>
                <c:pt idx="189">
                  <c:v>130</c:v>
                </c:pt>
                <c:pt idx="190">
                  <c:v>140</c:v>
                </c:pt>
                <c:pt idx="191">
                  <c:v>150</c:v>
                </c:pt>
                <c:pt idx="192">
                  <c:v>160</c:v>
                </c:pt>
                <c:pt idx="193">
                  <c:v>170</c:v>
                </c:pt>
                <c:pt idx="194">
                  <c:v>180</c:v>
                </c:pt>
                <c:pt idx="195">
                  <c:v>190</c:v>
                </c:pt>
                <c:pt idx="196">
                  <c:v>200</c:v>
                </c:pt>
                <c:pt idx="197">
                  <c:v>210</c:v>
                </c:pt>
                <c:pt idx="198">
                  <c:v>220</c:v>
                </c:pt>
                <c:pt idx="199">
                  <c:v>230</c:v>
                </c:pt>
                <c:pt idx="200">
                  <c:v>240</c:v>
                </c:pt>
                <c:pt idx="201">
                  <c:v>250</c:v>
                </c:pt>
                <c:pt idx="202">
                  <c:v>260</c:v>
                </c:pt>
                <c:pt idx="203">
                  <c:v>270</c:v>
                </c:pt>
                <c:pt idx="204">
                  <c:v>280</c:v>
                </c:pt>
                <c:pt idx="205">
                  <c:v>290</c:v>
                </c:pt>
                <c:pt idx="206">
                  <c:v>300</c:v>
                </c:pt>
                <c:pt idx="207">
                  <c:v>310</c:v>
                </c:pt>
                <c:pt idx="208">
                  <c:v>320</c:v>
                </c:pt>
                <c:pt idx="209">
                  <c:v>330</c:v>
                </c:pt>
                <c:pt idx="210">
                  <c:v>340</c:v>
                </c:pt>
                <c:pt idx="211">
                  <c:v>350</c:v>
                </c:pt>
                <c:pt idx="212">
                  <c:v>360</c:v>
                </c:pt>
                <c:pt idx="213">
                  <c:v>370</c:v>
                </c:pt>
                <c:pt idx="214">
                  <c:v>380</c:v>
                </c:pt>
                <c:pt idx="215">
                  <c:v>390</c:v>
                </c:pt>
                <c:pt idx="216">
                  <c:v>400</c:v>
                </c:pt>
                <c:pt idx="217">
                  <c:v>100</c:v>
                </c:pt>
                <c:pt idx="218">
                  <c:v>110</c:v>
                </c:pt>
                <c:pt idx="219">
                  <c:v>120</c:v>
                </c:pt>
                <c:pt idx="220">
                  <c:v>130</c:v>
                </c:pt>
                <c:pt idx="221">
                  <c:v>140</c:v>
                </c:pt>
                <c:pt idx="222">
                  <c:v>150</c:v>
                </c:pt>
                <c:pt idx="223">
                  <c:v>160</c:v>
                </c:pt>
                <c:pt idx="224">
                  <c:v>170</c:v>
                </c:pt>
                <c:pt idx="225">
                  <c:v>180</c:v>
                </c:pt>
                <c:pt idx="226">
                  <c:v>190</c:v>
                </c:pt>
                <c:pt idx="227">
                  <c:v>200</c:v>
                </c:pt>
                <c:pt idx="228">
                  <c:v>210</c:v>
                </c:pt>
                <c:pt idx="229">
                  <c:v>220</c:v>
                </c:pt>
                <c:pt idx="230">
                  <c:v>230</c:v>
                </c:pt>
                <c:pt idx="231">
                  <c:v>240</c:v>
                </c:pt>
                <c:pt idx="232">
                  <c:v>250</c:v>
                </c:pt>
                <c:pt idx="233">
                  <c:v>260</c:v>
                </c:pt>
                <c:pt idx="234">
                  <c:v>270</c:v>
                </c:pt>
                <c:pt idx="235">
                  <c:v>280</c:v>
                </c:pt>
                <c:pt idx="236">
                  <c:v>290</c:v>
                </c:pt>
                <c:pt idx="237">
                  <c:v>300</c:v>
                </c:pt>
                <c:pt idx="238">
                  <c:v>310</c:v>
                </c:pt>
                <c:pt idx="239">
                  <c:v>320</c:v>
                </c:pt>
                <c:pt idx="240">
                  <c:v>330</c:v>
                </c:pt>
                <c:pt idx="241">
                  <c:v>340</c:v>
                </c:pt>
                <c:pt idx="242">
                  <c:v>350</c:v>
                </c:pt>
                <c:pt idx="243">
                  <c:v>360</c:v>
                </c:pt>
                <c:pt idx="244">
                  <c:v>370</c:v>
                </c:pt>
                <c:pt idx="245">
                  <c:v>380</c:v>
                </c:pt>
                <c:pt idx="246">
                  <c:v>390</c:v>
                </c:pt>
                <c:pt idx="247">
                  <c:v>400</c:v>
                </c:pt>
                <c:pt idx="248">
                  <c:v>100</c:v>
                </c:pt>
                <c:pt idx="249">
                  <c:v>110</c:v>
                </c:pt>
                <c:pt idx="250">
                  <c:v>120</c:v>
                </c:pt>
                <c:pt idx="251">
                  <c:v>130</c:v>
                </c:pt>
                <c:pt idx="252">
                  <c:v>140</c:v>
                </c:pt>
                <c:pt idx="253">
                  <c:v>150</c:v>
                </c:pt>
                <c:pt idx="254">
                  <c:v>160</c:v>
                </c:pt>
                <c:pt idx="255">
                  <c:v>170</c:v>
                </c:pt>
                <c:pt idx="256">
                  <c:v>180</c:v>
                </c:pt>
                <c:pt idx="257">
                  <c:v>190</c:v>
                </c:pt>
                <c:pt idx="258">
                  <c:v>200</c:v>
                </c:pt>
                <c:pt idx="259">
                  <c:v>210</c:v>
                </c:pt>
                <c:pt idx="260">
                  <c:v>220</c:v>
                </c:pt>
                <c:pt idx="261">
                  <c:v>230</c:v>
                </c:pt>
                <c:pt idx="262">
                  <c:v>240</c:v>
                </c:pt>
                <c:pt idx="263">
                  <c:v>250</c:v>
                </c:pt>
                <c:pt idx="264">
                  <c:v>260</c:v>
                </c:pt>
                <c:pt idx="265">
                  <c:v>270</c:v>
                </c:pt>
                <c:pt idx="266">
                  <c:v>280</c:v>
                </c:pt>
                <c:pt idx="267">
                  <c:v>290</c:v>
                </c:pt>
                <c:pt idx="268">
                  <c:v>300</c:v>
                </c:pt>
                <c:pt idx="269">
                  <c:v>310</c:v>
                </c:pt>
                <c:pt idx="270">
                  <c:v>320</c:v>
                </c:pt>
                <c:pt idx="271">
                  <c:v>330</c:v>
                </c:pt>
                <c:pt idx="272">
                  <c:v>340</c:v>
                </c:pt>
                <c:pt idx="273">
                  <c:v>350</c:v>
                </c:pt>
                <c:pt idx="274">
                  <c:v>360</c:v>
                </c:pt>
                <c:pt idx="275">
                  <c:v>370</c:v>
                </c:pt>
                <c:pt idx="276">
                  <c:v>380</c:v>
                </c:pt>
                <c:pt idx="277">
                  <c:v>390</c:v>
                </c:pt>
                <c:pt idx="278">
                  <c:v>400</c:v>
                </c:pt>
                <c:pt idx="279">
                  <c:v>100</c:v>
                </c:pt>
                <c:pt idx="280">
                  <c:v>110</c:v>
                </c:pt>
                <c:pt idx="281">
                  <c:v>120</c:v>
                </c:pt>
                <c:pt idx="282">
                  <c:v>130</c:v>
                </c:pt>
                <c:pt idx="283">
                  <c:v>140</c:v>
                </c:pt>
                <c:pt idx="284">
                  <c:v>150</c:v>
                </c:pt>
                <c:pt idx="285">
                  <c:v>160</c:v>
                </c:pt>
                <c:pt idx="286">
                  <c:v>170</c:v>
                </c:pt>
                <c:pt idx="287">
                  <c:v>180</c:v>
                </c:pt>
                <c:pt idx="288">
                  <c:v>190</c:v>
                </c:pt>
                <c:pt idx="289">
                  <c:v>200</c:v>
                </c:pt>
                <c:pt idx="290">
                  <c:v>210</c:v>
                </c:pt>
                <c:pt idx="291">
                  <c:v>220</c:v>
                </c:pt>
                <c:pt idx="292">
                  <c:v>230</c:v>
                </c:pt>
                <c:pt idx="293">
                  <c:v>240</c:v>
                </c:pt>
                <c:pt idx="294">
                  <c:v>250</c:v>
                </c:pt>
                <c:pt idx="295">
                  <c:v>260</c:v>
                </c:pt>
                <c:pt idx="296">
                  <c:v>270</c:v>
                </c:pt>
                <c:pt idx="297">
                  <c:v>280</c:v>
                </c:pt>
                <c:pt idx="298">
                  <c:v>290</c:v>
                </c:pt>
                <c:pt idx="299">
                  <c:v>300</c:v>
                </c:pt>
                <c:pt idx="300">
                  <c:v>310</c:v>
                </c:pt>
                <c:pt idx="301">
                  <c:v>320</c:v>
                </c:pt>
                <c:pt idx="302">
                  <c:v>330</c:v>
                </c:pt>
                <c:pt idx="303">
                  <c:v>340</c:v>
                </c:pt>
                <c:pt idx="304">
                  <c:v>350</c:v>
                </c:pt>
                <c:pt idx="305">
                  <c:v>360</c:v>
                </c:pt>
                <c:pt idx="306">
                  <c:v>370</c:v>
                </c:pt>
                <c:pt idx="307">
                  <c:v>380</c:v>
                </c:pt>
                <c:pt idx="308">
                  <c:v>390</c:v>
                </c:pt>
                <c:pt idx="309">
                  <c:v>400</c:v>
                </c:pt>
                <c:pt idx="310">
                  <c:v>100</c:v>
                </c:pt>
                <c:pt idx="311">
                  <c:v>110</c:v>
                </c:pt>
                <c:pt idx="312">
                  <c:v>120</c:v>
                </c:pt>
                <c:pt idx="313">
                  <c:v>130</c:v>
                </c:pt>
                <c:pt idx="314">
                  <c:v>140</c:v>
                </c:pt>
                <c:pt idx="315">
                  <c:v>150</c:v>
                </c:pt>
                <c:pt idx="316">
                  <c:v>160</c:v>
                </c:pt>
                <c:pt idx="317">
                  <c:v>170</c:v>
                </c:pt>
                <c:pt idx="318">
                  <c:v>180</c:v>
                </c:pt>
                <c:pt idx="319">
                  <c:v>190</c:v>
                </c:pt>
                <c:pt idx="320">
                  <c:v>200</c:v>
                </c:pt>
                <c:pt idx="321">
                  <c:v>210</c:v>
                </c:pt>
                <c:pt idx="322">
                  <c:v>220</c:v>
                </c:pt>
                <c:pt idx="323">
                  <c:v>230</c:v>
                </c:pt>
                <c:pt idx="324">
                  <c:v>240</c:v>
                </c:pt>
                <c:pt idx="325">
                  <c:v>250</c:v>
                </c:pt>
                <c:pt idx="326">
                  <c:v>260</c:v>
                </c:pt>
                <c:pt idx="327">
                  <c:v>270</c:v>
                </c:pt>
                <c:pt idx="328">
                  <c:v>280</c:v>
                </c:pt>
                <c:pt idx="329">
                  <c:v>290</c:v>
                </c:pt>
                <c:pt idx="330">
                  <c:v>300</c:v>
                </c:pt>
                <c:pt idx="331">
                  <c:v>310</c:v>
                </c:pt>
                <c:pt idx="332">
                  <c:v>320</c:v>
                </c:pt>
                <c:pt idx="333">
                  <c:v>330</c:v>
                </c:pt>
                <c:pt idx="334">
                  <c:v>340</c:v>
                </c:pt>
                <c:pt idx="335">
                  <c:v>350</c:v>
                </c:pt>
                <c:pt idx="336">
                  <c:v>360</c:v>
                </c:pt>
                <c:pt idx="337">
                  <c:v>370</c:v>
                </c:pt>
                <c:pt idx="338">
                  <c:v>380</c:v>
                </c:pt>
                <c:pt idx="339">
                  <c:v>390</c:v>
                </c:pt>
                <c:pt idx="340">
                  <c:v>400</c:v>
                </c:pt>
                <c:pt idx="341">
                  <c:v>100</c:v>
                </c:pt>
                <c:pt idx="342">
                  <c:v>110</c:v>
                </c:pt>
                <c:pt idx="343">
                  <c:v>120</c:v>
                </c:pt>
                <c:pt idx="344">
                  <c:v>130</c:v>
                </c:pt>
                <c:pt idx="345">
                  <c:v>140</c:v>
                </c:pt>
                <c:pt idx="346">
                  <c:v>150</c:v>
                </c:pt>
                <c:pt idx="347">
                  <c:v>160</c:v>
                </c:pt>
                <c:pt idx="348">
                  <c:v>170</c:v>
                </c:pt>
                <c:pt idx="349">
                  <c:v>180</c:v>
                </c:pt>
                <c:pt idx="350">
                  <c:v>190</c:v>
                </c:pt>
                <c:pt idx="351">
                  <c:v>200</c:v>
                </c:pt>
                <c:pt idx="352">
                  <c:v>210</c:v>
                </c:pt>
                <c:pt idx="353">
                  <c:v>220</c:v>
                </c:pt>
                <c:pt idx="354">
                  <c:v>230</c:v>
                </c:pt>
                <c:pt idx="355">
                  <c:v>240</c:v>
                </c:pt>
                <c:pt idx="356">
                  <c:v>250</c:v>
                </c:pt>
                <c:pt idx="357">
                  <c:v>260</c:v>
                </c:pt>
                <c:pt idx="358">
                  <c:v>270</c:v>
                </c:pt>
                <c:pt idx="359">
                  <c:v>280</c:v>
                </c:pt>
                <c:pt idx="360">
                  <c:v>290</c:v>
                </c:pt>
                <c:pt idx="361">
                  <c:v>300</c:v>
                </c:pt>
                <c:pt idx="362">
                  <c:v>310</c:v>
                </c:pt>
                <c:pt idx="363">
                  <c:v>320</c:v>
                </c:pt>
                <c:pt idx="364">
                  <c:v>330</c:v>
                </c:pt>
                <c:pt idx="365">
                  <c:v>340</c:v>
                </c:pt>
                <c:pt idx="366">
                  <c:v>350</c:v>
                </c:pt>
                <c:pt idx="367">
                  <c:v>360</c:v>
                </c:pt>
                <c:pt idx="368">
                  <c:v>370</c:v>
                </c:pt>
                <c:pt idx="369">
                  <c:v>380</c:v>
                </c:pt>
                <c:pt idx="370">
                  <c:v>390</c:v>
                </c:pt>
                <c:pt idx="371">
                  <c:v>400</c:v>
                </c:pt>
                <c:pt idx="372">
                  <c:v>100</c:v>
                </c:pt>
                <c:pt idx="373">
                  <c:v>110</c:v>
                </c:pt>
                <c:pt idx="374">
                  <c:v>120</c:v>
                </c:pt>
                <c:pt idx="375">
                  <c:v>130</c:v>
                </c:pt>
                <c:pt idx="376">
                  <c:v>140</c:v>
                </c:pt>
                <c:pt idx="377">
                  <c:v>150</c:v>
                </c:pt>
                <c:pt idx="378">
                  <c:v>160</c:v>
                </c:pt>
                <c:pt idx="379">
                  <c:v>170</c:v>
                </c:pt>
                <c:pt idx="380">
                  <c:v>180</c:v>
                </c:pt>
                <c:pt idx="381">
                  <c:v>190</c:v>
                </c:pt>
                <c:pt idx="382">
                  <c:v>200</c:v>
                </c:pt>
                <c:pt idx="383">
                  <c:v>210</c:v>
                </c:pt>
                <c:pt idx="384">
                  <c:v>220</c:v>
                </c:pt>
                <c:pt idx="385">
                  <c:v>230</c:v>
                </c:pt>
                <c:pt idx="386">
                  <c:v>240</c:v>
                </c:pt>
                <c:pt idx="387">
                  <c:v>250</c:v>
                </c:pt>
                <c:pt idx="388">
                  <c:v>260</c:v>
                </c:pt>
                <c:pt idx="389">
                  <c:v>270</c:v>
                </c:pt>
                <c:pt idx="390">
                  <c:v>280</c:v>
                </c:pt>
                <c:pt idx="391">
                  <c:v>290</c:v>
                </c:pt>
                <c:pt idx="392">
                  <c:v>300</c:v>
                </c:pt>
                <c:pt idx="393">
                  <c:v>310</c:v>
                </c:pt>
                <c:pt idx="394">
                  <c:v>320</c:v>
                </c:pt>
                <c:pt idx="395">
                  <c:v>330</c:v>
                </c:pt>
                <c:pt idx="396">
                  <c:v>340</c:v>
                </c:pt>
                <c:pt idx="397">
                  <c:v>350</c:v>
                </c:pt>
                <c:pt idx="398">
                  <c:v>360</c:v>
                </c:pt>
                <c:pt idx="399">
                  <c:v>370</c:v>
                </c:pt>
                <c:pt idx="400">
                  <c:v>380</c:v>
                </c:pt>
                <c:pt idx="401">
                  <c:v>390</c:v>
                </c:pt>
                <c:pt idx="402">
                  <c:v>400</c:v>
                </c:pt>
                <c:pt idx="403">
                  <c:v>100</c:v>
                </c:pt>
                <c:pt idx="404">
                  <c:v>110</c:v>
                </c:pt>
                <c:pt idx="405">
                  <c:v>120</c:v>
                </c:pt>
                <c:pt idx="406">
                  <c:v>130</c:v>
                </c:pt>
                <c:pt idx="407">
                  <c:v>140</c:v>
                </c:pt>
                <c:pt idx="408">
                  <c:v>150</c:v>
                </c:pt>
                <c:pt idx="409">
                  <c:v>160</c:v>
                </c:pt>
                <c:pt idx="410">
                  <c:v>170</c:v>
                </c:pt>
                <c:pt idx="411">
                  <c:v>180</c:v>
                </c:pt>
                <c:pt idx="412">
                  <c:v>190</c:v>
                </c:pt>
                <c:pt idx="413">
                  <c:v>200</c:v>
                </c:pt>
                <c:pt idx="414">
                  <c:v>210</c:v>
                </c:pt>
                <c:pt idx="415">
                  <c:v>220</c:v>
                </c:pt>
                <c:pt idx="416">
                  <c:v>230</c:v>
                </c:pt>
                <c:pt idx="417">
                  <c:v>240</c:v>
                </c:pt>
                <c:pt idx="418">
                  <c:v>250</c:v>
                </c:pt>
                <c:pt idx="419">
                  <c:v>260</c:v>
                </c:pt>
                <c:pt idx="420">
                  <c:v>270</c:v>
                </c:pt>
                <c:pt idx="421">
                  <c:v>280</c:v>
                </c:pt>
                <c:pt idx="422">
                  <c:v>290</c:v>
                </c:pt>
                <c:pt idx="423">
                  <c:v>300</c:v>
                </c:pt>
                <c:pt idx="424">
                  <c:v>310</c:v>
                </c:pt>
                <c:pt idx="425">
                  <c:v>320</c:v>
                </c:pt>
                <c:pt idx="426">
                  <c:v>330</c:v>
                </c:pt>
                <c:pt idx="427">
                  <c:v>340</c:v>
                </c:pt>
                <c:pt idx="428">
                  <c:v>350</c:v>
                </c:pt>
                <c:pt idx="429">
                  <c:v>360</c:v>
                </c:pt>
                <c:pt idx="430">
                  <c:v>370</c:v>
                </c:pt>
                <c:pt idx="431">
                  <c:v>380</c:v>
                </c:pt>
                <c:pt idx="432">
                  <c:v>390</c:v>
                </c:pt>
                <c:pt idx="433">
                  <c:v>400</c:v>
                </c:pt>
                <c:pt idx="434">
                  <c:v>100</c:v>
                </c:pt>
                <c:pt idx="435">
                  <c:v>110</c:v>
                </c:pt>
                <c:pt idx="436">
                  <c:v>120</c:v>
                </c:pt>
                <c:pt idx="437">
                  <c:v>130</c:v>
                </c:pt>
                <c:pt idx="438">
                  <c:v>140</c:v>
                </c:pt>
                <c:pt idx="439">
                  <c:v>150</c:v>
                </c:pt>
                <c:pt idx="440">
                  <c:v>160</c:v>
                </c:pt>
                <c:pt idx="441">
                  <c:v>170</c:v>
                </c:pt>
                <c:pt idx="442">
                  <c:v>180</c:v>
                </c:pt>
                <c:pt idx="443">
                  <c:v>190</c:v>
                </c:pt>
                <c:pt idx="444">
                  <c:v>200</c:v>
                </c:pt>
                <c:pt idx="445">
                  <c:v>210</c:v>
                </c:pt>
                <c:pt idx="446">
                  <c:v>220</c:v>
                </c:pt>
                <c:pt idx="447">
                  <c:v>230</c:v>
                </c:pt>
                <c:pt idx="448">
                  <c:v>240</c:v>
                </c:pt>
                <c:pt idx="449">
                  <c:v>250</c:v>
                </c:pt>
                <c:pt idx="450">
                  <c:v>260</c:v>
                </c:pt>
                <c:pt idx="451">
                  <c:v>270</c:v>
                </c:pt>
                <c:pt idx="452">
                  <c:v>280</c:v>
                </c:pt>
                <c:pt idx="453">
                  <c:v>290</c:v>
                </c:pt>
                <c:pt idx="454">
                  <c:v>300</c:v>
                </c:pt>
                <c:pt idx="455">
                  <c:v>310</c:v>
                </c:pt>
                <c:pt idx="456">
                  <c:v>320</c:v>
                </c:pt>
                <c:pt idx="457">
                  <c:v>330</c:v>
                </c:pt>
                <c:pt idx="458">
                  <c:v>340</c:v>
                </c:pt>
                <c:pt idx="459">
                  <c:v>350</c:v>
                </c:pt>
                <c:pt idx="460">
                  <c:v>360</c:v>
                </c:pt>
                <c:pt idx="461">
                  <c:v>370</c:v>
                </c:pt>
                <c:pt idx="462">
                  <c:v>380</c:v>
                </c:pt>
                <c:pt idx="463">
                  <c:v>390</c:v>
                </c:pt>
                <c:pt idx="464">
                  <c:v>400</c:v>
                </c:pt>
                <c:pt idx="465">
                  <c:v>100</c:v>
                </c:pt>
                <c:pt idx="466">
                  <c:v>110</c:v>
                </c:pt>
                <c:pt idx="467">
                  <c:v>120</c:v>
                </c:pt>
                <c:pt idx="468">
                  <c:v>130</c:v>
                </c:pt>
                <c:pt idx="469">
                  <c:v>140</c:v>
                </c:pt>
                <c:pt idx="470">
                  <c:v>150</c:v>
                </c:pt>
                <c:pt idx="471">
                  <c:v>160</c:v>
                </c:pt>
                <c:pt idx="472">
                  <c:v>170</c:v>
                </c:pt>
                <c:pt idx="473">
                  <c:v>180</c:v>
                </c:pt>
                <c:pt idx="474">
                  <c:v>190</c:v>
                </c:pt>
                <c:pt idx="475">
                  <c:v>200</c:v>
                </c:pt>
                <c:pt idx="476">
                  <c:v>210</c:v>
                </c:pt>
                <c:pt idx="477">
                  <c:v>220</c:v>
                </c:pt>
                <c:pt idx="478">
                  <c:v>230</c:v>
                </c:pt>
                <c:pt idx="479">
                  <c:v>240</c:v>
                </c:pt>
                <c:pt idx="480">
                  <c:v>250</c:v>
                </c:pt>
                <c:pt idx="481">
                  <c:v>260</c:v>
                </c:pt>
                <c:pt idx="482">
                  <c:v>270</c:v>
                </c:pt>
                <c:pt idx="483">
                  <c:v>280</c:v>
                </c:pt>
                <c:pt idx="484">
                  <c:v>290</c:v>
                </c:pt>
                <c:pt idx="485">
                  <c:v>300</c:v>
                </c:pt>
                <c:pt idx="486">
                  <c:v>310</c:v>
                </c:pt>
                <c:pt idx="487">
                  <c:v>320</c:v>
                </c:pt>
                <c:pt idx="488">
                  <c:v>330</c:v>
                </c:pt>
                <c:pt idx="489">
                  <c:v>340</c:v>
                </c:pt>
                <c:pt idx="490">
                  <c:v>350</c:v>
                </c:pt>
                <c:pt idx="491">
                  <c:v>360</c:v>
                </c:pt>
                <c:pt idx="492">
                  <c:v>370</c:v>
                </c:pt>
                <c:pt idx="493">
                  <c:v>380</c:v>
                </c:pt>
                <c:pt idx="494">
                  <c:v>390</c:v>
                </c:pt>
                <c:pt idx="495">
                  <c:v>400</c:v>
                </c:pt>
                <c:pt idx="496">
                  <c:v>100</c:v>
                </c:pt>
                <c:pt idx="497">
                  <c:v>110</c:v>
                </c:pt>
                <c:pt idx="498">
                  <c:v>120</c:v>
                </c:pt>
                <c:pt idx="499">
                  <c:v>130</c:v>
                </c:pt>
                <c:pt idx="500">
                  <c:v>140</c:v>
                </c:pt>
                <c:pt idx="501">
                  <c:v>150</c:v>
                </c:pt>
                <c:pt idx="502">
                  <c:v>160</c:v>
                </c:pt>
                <c:pt idx="503">
                  <c:v>170</c:v>
                </c:pt>
                <c:pt idx="504">
                  <c:v>180</c:v>
                </c:pt>
                <c:pt idx="505">
                  <c:v>190</c:v>
                </c:pt>
                <c:pt idx="506">
                  <c:v>200</c:v>
                </c:pt>
                <c:pt idx="507">
                  <c:v>210</c:v>
                </c:pt>
                <c:pt idx="508">
                  <c:v>220</c:v>
                </c:pt>
                <c:pt idx="509">
                  <c:v>230</c:v>
                </c:pt>
                <c:pt idx="510">
                  <c:v>240</c:v>
                </c:pt>
                <c:pt idx="511">
                  <c:v>250</c:v>
                </c:pt>
                <c:pt idx="512">
                  <c:v>260</c:v>
                </c:pt>
                <c:pt idx="513">
                  <c:v>270</c:v>
                </c:pt>
                <c:pt idx="514">
                  <c:v>280</c:v>
                </c:pt>
                <c:pt idx="515">
                  <c:v>290</c:v>
                </c:pt>
                <c:pt idx="516">
                  <c:v>300</c:v>
                </c:pt>
                <c:pt idx="517">
                  <c:v>310</c:v>
                </c:pt>
                <c:pt idx="518">
                  <c:v>320</c:v>
                </c:pt>
                <c:pt idx="519">
                  <c:v>330</c:v>
                </c:pt>
                <c:pt idx="520">
                  <c:v>340</c:v>
                </c:pt>
                <c:pt idx="521">
                  <c:v>350</c:v>
                </c:pt>
                <c:pt idx="522">
                  <c:v>360</c:v>
                </c:pt>
                <c:pt idx="523">
                  <c:v>370</c:v>
                </c:pt>
                <c:pt idx="524">
                  <c:v>380</c:v>
                </c:pt>
                <c:pt idx="525">
                  <c:v>390</c:v>
                </c:pt>
                <c:pt idx="526">
                  <c:v>400</c:v>
                </c:pt>
                <c:pt idx="527">
                  <c:v>100</c:v>
                </c:pt>
                <c:pt idx="528">
                  <c:v>110</c:v>
                </c:pt>
                <c:pt idx="529">
                  <c:v>120</c:v>
                </c:pt>
                <c:pt idx="530">
                  <c:v>130</c:v>
                </c:pt>
                <c:pt idx="531">
                  <c:v>140</c:v>
                </c:pt>
                <c:pt idx="532">
                  <c:v>150</c:v>
                </c:pt>
                <c:pt idx="533">
                  <c:v>160</c:v>
                </c:pt>
                <c:pt idx="534">
                  <c:v>170</c:v>
                </c:pt>
                <c:pt idx="535">
                  <c:v>180</c:v>
                </c:pt>
                <c:pt idx="536">
                  <c:v>190</c:v>
                </c:pt>
                <c:pt idx="537">
                  <c:v>200</c:v>
                </c:pt>
                <c:pt idx="538">
                  <c:v>210</c:v>
                </c:pt>
                <c:pt idx="539">
                  <c:v>220</c:v>
                </c:pt>
                <c:pt idx="540">
                  <c:v>230</c:v>
                </c:pt>
                <c:pt idx="541">
                  <c:v>240</c:v>
                </c:pt>
                <c:pt idx="542">
                  <c:v>250</c:v>
                </c:pt>
                <c:pt idx="543">
                  <c:v>260</c:v>
                </c:pt>
                <c:pt idx="544">
                  <c:v>270</c:v>
                </c:pt>
                <c:pt idx="545">
                  <c:v>280</c:v>
                </c:pt>
                <c:pt idx="546">
                  <c:v>290</c:v>
                </c:pt>
                <c:pt idx="547">
                  <c:v>300</c:v>
                </c:pt>
                <c:pt idx="548">
                  <c:v>310</c:v>
                </c:pt>
                <c:pt idx="549">
                  <c:v>320</c:v>
                </c:pt>
                <c:pt idx="550">
                  <c:v>330</c:v>
                </c:pt>
                <c:pt idx="551">
                  <c:v>340</c:v>
                </c:pt>
                <c:pt idx="552">
                  <c:v>350</c:v>
                </c:pt>
                <c:pt idx="553">
                  <c:v>360</c:v>
                </c:pt>
                <c:pt idx="554">
                  <c:v>370</c:v>
                </c:pt>
                <c:pt idx="555">
                  <c:v>380</c:v>
                </c:pt>
                <c:pt idx="556">
                  <c:v>390</c:v>
                </c:pt>
                <c:pt idx="557">
                  <c:v>400</c:v>
                </c:pt>
                <c:pt idx="558">
                  <c:v>100</c:v>
                </c:pt>
                <c:pt idx="559">
                  <c:v>110</c:v>
                </c:pt>
                <c:pt idx="560">
                  <c:v>120</c:v>
                </c:pt>
                <c:pt idx="561">
                  <c:v>130</c:v>
                </c:pt>
                <c:pt idx="562">
                  <c:v>140</c:v>
                </c:pt>
                <c:pt idx="563">
                  <c:v>150</c:v>
                </c:pt>
                <c:pt idx="564">
                  <c:v>160</c:v>
                </c:pt>
                <c:pt idx="565">
                  <c:v>170</c:v>
                </c:pt>
                <c:pt idx="566">
                  <c:v>180</c:v>
                </c:pt>
                <c:pt idx="567">
                  <c:v>190</c:v>
                </c:pt>
                <c:pt idx="568">
                  <c:v>200</c:v>
                </c:pt>
                <c:pt idx="569">
                  <c:v>210</c:v>
                </c:pt>
                <c:pt idx="570">
                  <c:v>220</c:v>
                </c:pt>
                <c:pt idx="571">
                  <c:v>230</c:v>
                </c:pt>
                <c:pt idx="572">
                  <c:v>240</c:v>
                </c:pt>
                <c:pt idx="573">
                  <c:v>250</c:v>
                </c:pt>
                <c:pt idx="574">
                  <c:v>260</c:v>
                </c:pt>
                <c:pt idx="575">
                  <c:v>270</c:v>
                </c:pt>
                <c:pt idx="576">
                  <c:v>280</c:v>
                </c:pt>
                <c:pt idx="577">
                  <c:v>290</c:v>
                </c:pt>
                <c:pt idx="578">
                  <c:v>300</c:v>
                </c:pt>
                <c:pt idx="579">
                  <c:v>310</c:v>
                </c:pt>
                <c:pt idx="580">
                  <c:v>320</c:v>
                </c:pt>
                <c:pt idx="581">
                  <c:v>330</c:v>
                </c:pt>
                <c:pt idx="582">
                  <c:v>340</c:v>
                </c:pt>
                <c:pt idx="583">
                  <c:v>350</c:v>
                </c:pt>
                <c:pt idx="584">
                  <c:v>360</c:v>
                </c:pt>
                <c:pt idx="585">
                  <c:v>370</c:v>
                </c:pt>
                <c:pt idx="586">
                  <c:v>380</c:v>
                </c:pt>
                <c:pt idx="587">
                  <c:v>390</c:v>
                </c:pt>
                <c:pt idx="588">
                  <c:v>400</c:v>
                </c:pt>
                <c:pt idx="589">
                  <c:v>100</c:v>
                </c:pt>
                <c:pt idx="590">
                  <c:v>110</c:v>
                </c:pt>
                <c:pt idx="591">
                  <c:v>120</c:v>
                </c:pt>
                <c:pt idx="592">
                  <c:v>130</c:v>
                </c:pt>
                <c:pt idx="593">
                  <c:v>140</c:v>
                </c:pt>
                <c:pt idx="594">
                  <c:v>150</c:v>
                </c:pt>
                <c:pt idx="595">
                  <c:v>160</c:v>
                </c:pt>
                <c:pt idx="596">
                  <c:v>170</c:v>
                </c:pt>
                <c:pt idx="597">
                  <c:v>180</c:v>
                </c:pt>
                <c:pt idx="598">
                  <c:v>190</c:v>
                </c:pt>
                <c:pt idx="599">
                  <c:v>200</c:v>
                </c:pt>
                <c:pt idx="600">
                  <c:v>210</c:v>
                </c:pt>
                <c:pt idx="601">
                  <c:v>220</c:v>
                </c:pt>
                <c:pt idx="602">
                  <c:v>230</c:v>
                </c:pt>
                <c:pt idx="603">
                  <c:v>240</c:v>
                </c:pt>
                <c:pt idx="604">
                  <c:v>250</c:v>
                </c:pt>
                <c:pt idx="605">
                  <c:v>260</c:v>
                </c:pt>
                <c:pt idx="606">
                  <c:v>270</c:v>
                </c:pt>
                <c:pt idx="607">
                  <c:v>280</c:v>
                </c:pt>
                <c:pt idx="608">
                  <c:v>290</c:v>
                </c:pt>
                <c:pt idx="609">
                  <c:v>300</c:v>
                </c:pt>
                <c:pt idx="610">
                  <c:v>310</c:v>
                </c:pt>
                <c:pt idx="611">
                  <c:v>320</c:v>
                </c:pt>
                <c:pt idx="612">
                  <c:v>330</c:v>
                </c:pt>
                <c:pt idx="613">
                  <c:v>340</c:v>
                </c:pt>
                <c:pt idx="614">
                  <c:v>350</c:v>
                </c:pt>
                <c:pt idx="615">
                  <c:v>360</c:v>
                </c:pt>
                <c:pt idx="616">
                  <c:v>370</c:v>
                </c:pt>
                <c:pt idx="617">
                  <c:v>380</c:v>
                </c:pt>
                <c:pt idx="618">
                  <c:v>390</c:v>
                </c:pt>
                <c:pt idx="619">
                  <c:v>400</c:v>
                </c:pt>
                <c:pt idx="620">
                  <c:v>100</c:v>
                </c:pt>
                <c:pt idx="621">
                  <c:v>110</c:v>
                </c:pt>
                <c:pt idx="622">
                  <c:v>120</c:v>
                </c:pt>
                <c:pt idx="623">
                  <c:v>130</c:v>
                </c:pt>
                <c:pt idx="624">
                  <c:v>140</c:v>
                </c:pt>
                <c:pt idx="625">
                  <c:v>150</c:v>
                </c:pt>
                <c:pt idx="626">
                  <c:v>160</c:v>
                </c:pt>
                <c:pt idx="627">
                  <c:v>170</c:v>
                </c:pt>
                <c:pt idx="628">
                  <c:v>180</c:v>
                </c:pt>
                <c:pt idx="629">
                  <c:v>190</c:v>
                </c:pt>
                <c:pt idx="630">
                  <c:v>200</c:v>
                </c:pt>
                <c:pt idx="631">
                  <c:v>210</c:v>
                </c:pt>
                <c:pt idx="632">
                  <c:v>220</c:v>
                </c:pt>
                <c:pt idx="633">
                  <c:v>230</c:v>
                </c:pt>
                <c:pt idx="634">
                  <c:v>240</c:v>
                </c:pt>
                <c:pt idx="635">
                  <c:v>250</c:v>
                </c:pt>
                <c:pt idx="636">
                  <c:v>260</c:v>
                </c:pt>
                <c:pt idx="637">
                  <c:v>270</c:v>
                </c:pt>
                <c:pt idx="638">
                  <c:v>280</c:v>
                </c:pt>
                <c:pt idx="639">
                  <c:v>290</c:v>
                </c:pt>
                <c:pt idx="640">
                  <c:v>300</c:v>
                </c:pt>
                <c:pt idx="641">
                  <c:v>310</c:v>
                </c:pt>
                <c:pt idx="642">
                  <c:v>320</c:v>
                </c:pt>
                <c:pt idx="643">
                  <c:v>330</c:v>
                </c:pt>
                <c:pt idx="644">
                  <c:v>340</c:v>
                </c:pt>
                <c:pt idx="645">
                  <c:v>350</c:v>
                </c:pt>
                <c:pt idx="646">
                  <c:v>360</c:v>
                </c:pt>
                <c:pt idx="647">
                  <c:v>370</c:v>
                </c:pt>
                <c:pt idx="648">
                  <c:v>380</c:v>
                </c:pt>
                <c:pt idx="649">
                  <c:v>390</c:v>
                </c:pt>
                <c:pt idx="650">
                  <c:v>400</c:v>
                </c:pt>
                <c:pt idx="651">
                  <c:v>100</c:v>
                </c:pt>
                <c:pt idx="652">
                  <c:v>110</c:v>
                </c:pt>
                <c:pt idx="653">
                  <c:v>120</c:v>
                </c:pt>
                <c:pt idx="654">
                  <c:v>130</c:v>
                </c:pt>
                <c:pt idx="655">
                  <c:v>140</c:v>
                </c:pt>
                <c:pt idx="656">
                  <c:v>150</c:v>
                </c:pt>
                <c:pt idx="657">
                  <c:v>160</c:v>
                </c:pt>
                <c:pt idx="658">
                  <c:v>170</c:v>
                </c:pt>
                <c:pt idx="659">
                  <c:v>180</c:v>
                </c:pt>
                <c:pt idx="660">
                  <c:v>190</c:v>
                </c:pt>
                <c:pt idx="661">
                  <c:v>200</c:v>
                </c:pt>
                <c:pt idx="662">
                  <c:v>210</c:v>
                </c:pt>
                <c:pt idx="663">
                  <c:v>220</c:v>
                </c:pt>
                <c:pt idx="664">
                  <c:v>230</c:v>
                </c:pt>
                <c:pt idx="665">
                  <c:v>240</c:v>
                </c:pt>
                <c:pt idx="666">
                  <c:v>250</c:v>
                </c:pt>
                <c:pt idx="667">
                  <c:v>260</c:v>
                </c:pt>
                <c:pt idx="668">
                  <c:v>270</c:v>
                </c:pt>
                <c:pt idx="669">
                  <c:v>280</c:v>
                </c:pt>
                <c:pt idx="670">
                  <c:v>290</c:v>
                </c:pt>
                <c:pt idx="671">
                  <c:v>300</c:v>
                </c:pt>
                <c:pt idx="672">
                  <c:v>310</c:v>
                </c:pt>
                <c:pt idx="673">
                  <c:v>320</c:v>
                </c:pt>
                <c:pt idx="674">
                  <c:v>330</c:v>
                </c:pt>
                <c:pt idx="675">
                  <c:v>340</c:v>
                </c:pt>
                <c:pt idx="676">
                  <c:v>350</c:v>
                </c:pt>
                <c:pt idx="677">
                  <c:v>360</c:v>
                </c:pt>
                <c:pt idx="678">
                  <c:v>370</c:v>
                </c:pt>
                <c:pt idx="679">
                  <c:v>380</c:v>
                </c:pt>
                <c:pt idx="680">
                  <c:v>390</c:v>
                </c:pt>
                <c:pt idx="681">
                  <c:v>400</c:v>
                </c:pt>
                <c:pt idx="682">
                  <c:v>100</c:v>
                </c:pt>
                <c:pt idx="683">
                  <c:v>110</c:v>
                </c:pt>
                <c:pt idx="684">
                  <c:v>120</c:v>
                </c:pt>
                <c:pt idx="685">
                  <c:v>130</c:v>
                </c:pt>
                <c:pt idx="686">
                  <c:v>140</c:v>
                </c:pt>
                <c:pt idx="687">
                  <c:v>150</c:v>
                </c:pt>
                <c:pt idx="688">
                  <c:v>160</c:v>
                </c:pt>
                <c:pt idx="689">
                  <c:v>170</c:v>
                </c:pt>
                <c:pt idx="690">
                  <c:v>180</c:v>
                </c:pt>
                <c:pt idx="691">
                  <c:v>190</c:v>
                </c:pt>
                <c:pt idx="692">
                  <c:v>200</c:v>
                </c:pt>
                <c:pt idx="693">
                  <c:v>210</c:v>
                </c:pt>
                <c:pt idx="694">
                  <c:v>220</c:v>
                </c:pt>
                <c:pt idx="695">
                  <c:v>230</c:v>
                </c:pt>
                <c:pt idx="696">
                  <c:v>240</c:v>
                </c:pt>
                <c:pt idx="697">
                  <c:v>250</c:v>
                </c:pt>
                <c:pt idx="698">
                  <c:v>260</c:v>
                </c:pt>
                <c:pt idx="699">
                  <c:v>270</c:v>
                </c:pt>
                <c:pt idx="700">
                  <c:v>280</c:v>
                </c:pt>
                <c:pt idx="701">
                  <c:v>290</c:v>
                </c:pt>
                <c:pt idx="702">
                  <c:v>300</c:v>
                </c:pt>
                <c:pt idx="703">
                  <c:v>310</c:v>
                </c:pt>
                <c:pt idx="704">
                  <c:v>320</c:v>
                </c:pt>
                <c:pt idx="705">
                  <c:v>330</c:v>
                </c:pt>
                <c:pt idx="706">
                  <c:v>340</c:v>
                </c:pt>
                <c:pt idx="707">
                  <c:v>350</c:v>
                </c:pt>
                <c:pt idx="708">
                  <c:v>360</c:v>
                </c:pt>
                <c:pt idx="709">
                  <c:v>370</c:v>
                </c:pt>
                <c:pt idx="710">
                  <c:v>380</c:v>
                </c:pt>
                <c:pt idx="711">
                  <c:v>390</c:v>
                </c:pt>
                <c:pt idx="712">
                  <c:v>400</c:v>
                </c:pt>
                <c:pt idx="713">
                  <c:v>100</c:v>
                </c:pt>
                <c:pt idx="714">
                  <c:v>110</c:v>
                </c:pt>
                <c:pt idx="715">
                  <c:v>120</c:v>
                </c:pt>
                <c:pt idx="716">
                  <c:v>130</c:v>
                </c:pt>
                <c:pt idx="717">
                  <c:v>140</c:v>
                </c:pt>
                <c:pt idx="718">
                  <c:v>150</c:v>
                </c:pt>
                <c:pt idx="719">
                  <c:v>160</c:v>
                </c:pt>
                <c:pt idx="720">
                  <c:v>170</c:v>
                </c:pt>
                <c:pt idx="721">
                  <c:v>180</c:v>
                </c:pt>
                <c:pt idx="722">
                  <c:v>190</c:v>
                </c:pt>
                <c:pt idx="723">
                  <c:v>200</c:v>
                </c:pt>
                <c:pt idx="724">
                  <c:v>210</c:v>
                </c:pt>
                <c:pt idx="725">
                  <c:v>220</c:v>
                </c:pt>
                <c:pt idx="726">
                  <c:v>230</c:v>
                </c:pt>
                <c:pt idx="727">
                  <c:v>240</c:v>
                </c:pt>
                <c:pt idx="728">
                  <c:v>250</c:v>
                </c:pt>
                <c:pt idx="729">
                  <c:v>260</c:v>
                </c:pt>
                <c:pt idx="730">
                  <c:v>270</c:v>
                </c:pt>
                <c:pt idx="731">
                  <c:v>280</c:v>
                </c:pt>
                <c:pt idx="732">
                  <c:v>290</c:v>
                </c:pt>
                <c:pt idx="733">
                  <c:v>300</c:v>
                </c:pt>
                <c:pt idx="734">
                  <c:v>310</c:v>
                </c:pt>
                <c:pt idx="735">
                  <c:v>320</c:v>
                </c:pt>
                <c:pt idx="736">
                  <c:v>330</c:v>
                </c:pt>
                <c:pt idx="737">
                  <c:v>340</c:v>
                </c:pt>
                <c:pt idx="738">
                  <c:v>350</c:v>
                </c:pt>
                <c:pt idx="739">
                  <c:v>360</c:v>
                </c:pt>
                <c:pt idx="740">
                  <c:v>370</c:v>
                </c:pt>
                <c:pt idx="741">
                  <c:v>380</c:v>
                </c:pt>
                <c:pt idx="742">
                  <c:v>390</c:v>
                </c:pt>
                <c:pt idx="743">
                  <c:v>400</c:v>
                </c:pt>
                <c:pt idx="744">
                  <c:v>100</c:v>
                </c:pt>
                <c:pt idx="745">
                  <c:v>110</c:v>
                </c:pt>
                <c:pt idx="746">
                  <c:v>120</c:v>
                </c:pt>
                <c:pt idx="747">
                  <c:v>130</c:v>
                </c:pt>
                <c:pt idx="748">
                  <c:v>140</c:v>
                </c:pt>
                <c:pt idx="749">
                  <c:v>150</c:v>
                </c:pt>
                <c:pt idx="750">
                  <c:v>160</c:v>
                </c:pt>
                <c:pt idx="751">
                  <c:v>170</c:v>
                </c:pt>
                <c:pt idx="752">
                  <c:v>180</c:v>
                </c:pt>
                <c:pt idx="753">
                  <c:v>190</c:v>
                </c:pt>
                <c:pt idx="754">
                  <c:v>200</c:v>
                </c:pt>
                <c:pt idx="755">
                  <c:v>210</c:v>
                </c:pt>
                <c:pt idx="756">
                  <c:v>220</c:v>
                </c:pt>
                <c:pt idx="757">
                  <c:v>230</c:v>
                </c:pt>
                <c:pt idx="758">
                  <c:v>240</c:v>
                </c:pt>
                <c:pt idx="759">
                  <c:v>250</c:v>
                </c:pt>
                <c:pt idx="760">
                  <c:v>260</c:v>
                </c:pt>
                <c:pt idx="761">
                  <c:v>270</c:v>
                </c:pt>
                <c:pt idx="762">
                  <c:v>280</c:v>
                </c:pt>
                <c:pt idx="763">
                  <c:v>290</c:v>
                </c:pt>
                <c:pt idx="764">
                  <c:v>300</c:v>
                </c:pt>
                <c:pt idx="765">
                  <c:v>310</c:v>
                </c:pt>
                <c:pt idx="766">
                  <c:v>320</c:v>
                </c:pt>
                <c:pt idx="767">
                  <c:v>330</c:v>
                </c:pt>
                <c:pt idx="768">
                  <c:v>340</c:v>
                </c:pt>
                <c:pt idx="769">
                  <c:v>350</c:v>
                </c:pt>
                <c:pt idx="770">
                  <c:v>360</c:v>
                </c:pt>
                <c:pt idx="771">
                  <c:v>370</c:v>
                </c:pt>
                <c:pt idx="772">
                  <c:v>380</c:v>
                </c:pt>
                <c:pt idx="773">
                  <c:v>390</c:v>
                </c:pt>
                <c:pt idx="774">
                  <c:v>400</c:v>
                </c:pt>
                <c:pt idx="775">
                  <c:v>100</c:v>
                </c:pt>
                <c:pt idx="776">
                  <c:v>110</c:v>
                </c:pt>
                <c:pt idx="777">
                  <c:v>120</c:v>
                </c:pt>
                <c:pt idx="778">
                  <c:v>130</c:v>
                </c:pt>
                <c:pt idx="779">
                  <c:v>140</c:v>
                </c:pt>
                <c:pt idx="780">
                  <c:v>150</c:v>
                </c:pt>
                <c:pt idx="781">
                  <c:v>160</c:v>
                </c:pt>
                <c:pt idx="782">
                  <c:v>170</c:v>
                </c:pt>
                <c:pt idx="783">
                  <c:v>180</c:v>
                </c:pt>
                <c:pt idx="784">
                  <c:v>190</c:v>
                </c:pt>
                <c:pt idx="785">
                  <c:v>200</c:v>
                </c:pt>
                <c:pt idx="786">
                  <c:v>210</c:v>
                </c:pt>
                <c:pt idx="787">
                  <c:v>220</c:v>
                </c:pt>
                <c:pt idx="788">
                  <c:v>230</c:v>
                </c:pt>
                <c:pt idx="789">
                  <c:v>240</c:v>
                </c:pt>
                <c:pt idx="790">
                  <c:v>250</c:v>
                </c:pt>
                <c:pt idx="791">
                  <c:v>260</c:v>
                </c:pt>
                <c:pt idx="792">
                  <c:v>270</c:v>
                </c:pt>
                <c:pt idx="793">
                  <c:v>280</c:v>
                </c:pt>
                <c:pt idx="794">
                  <c:v>290</c:v>
                </c:pt>
                <c:pt idx="795">
                  <c:v>300</c:v>
                </c:pt>
                <c:pt idx="796">
                  <c:v>310</c:v>
                </c:pt>
                <c:pt idx="797">
                  <c:v>320</c:v>
                </c:pt>
                <c:pt idx="798">
                  <c:v>330</c:v>
                </c:pt>
                <c:pt idx="799">
                  <c:v>340</c:v>
                </c:pt>
                <c:pt idx="800">
                  <c:v>350</c:v>
                </c:pt>
                <c:pt idx="801">
                  <c:v>360</c:v>
                </c:pt>
                <c:pt idx="802">
                  <c:v>370</c:v>
                </c:pt>
                <c:pt idx="803">
                  <c:v>380</c:v>
                </c:pt>
                <c:pt idx="804">
                  <c:v>390</c:v>
                </c:pt>
                <c:pt idx="805">
                  <c:v>400</c:v>
                </c:pt>
                <c:pt idx="806">
                  <c:v>100</c:v>
                </c:pt>
                <c:pt idx="807">
                  <c:v>110</c:v>
                </c:pt>
                <c:pt idx="808">
                  <c:v>120</c:v>
                </c:pt>
                <c:pt idx="809">
                  <c:v>130</c:v>
                </c:pt>
                <c:pt idx="810">
                  <c:v>140</c:v>
                </c:pt>
                <c:pt idx="811">
                  <c:v>150</c:v>
                </c:pt>
                <c:pt idx="812">
                  <c:v>160</c:v>
                </c:pt>
                <c:pt idx="813">
                  <c:v>170</c:v>
                </c:pt>
                <c:pt idx="814">
                  <c:v>180</c:v>
                </c:pt>
                <c:pt idx="815">
                  <c:v>190</c:v>
                </c:pt>
                <c:pt idx="816">
                  <c:v>200</c:v>
                </c:pt>
                <c:pt idx="817">
                  <c:v>210</c:v>
                </c:pt>
                <c:pt idx="818">
                  <c:v>220</c:v>
                </c:pt>
                <c:pt idx="819">
                  <c:v>230</c:v>
                </c:pt>
                <c:pt idx="820">
                  <c:v>240</c:v>
                </c:pt>
                <c:pt idx="821">
                  <c:v>250</c:v>
                </c:pt>
                <c:pt idx="822">
                  <c:v>260</c:v>
                </c:pt>
                <c:pt idx="823">
                  <c:v>270</c:v>
                </c:pt>
                <c:pt idx="824">
                  <c:v>280</c:v>
                </c:pt>
                <c:pt idx="825">
                  <c:v>290</c:v>
                </c:pt>
                <c:pt idx="826">
                  <c:v>300</c:v>
                </c:pt>
                <c:pt idx="827">
                  <c:v>310</c:v>
                </c:pt>
                <c:pt idx="828">
                  <c:v>320</c:v>
                </c:pt>
                <c:pt idx="829">
                  <c:v>330</c:v>
                </c:pt>
                <c:pt idx="830">
                  <c:v>340</c:v>
                </c:pt>
                <c:pt idx="831">
                  <c:v>350</c:v>
                </c:pt>
                <c:pt idx="832">
                  <c:v>360</c:v>
                </c:pt>
                <c:pt idx="833">
                  <c:v>370</c:v>
                </c:pt>
                <c:pt idx="834">
                  <c:v>380</c:v>
                </c:pt>
                <c:pt idx="835">
                  <c:v>390</c:v>
                </c:pt>
                <c:pt idx="836">
                  <c:v>400</c:v>
                </c:pt>
                <c:pt idx="837">
                  <c:v>100</c:v>
                </c:pt>
                <c:pt idx="838">
                  <c:v>110</c:v>
                </c:pt>
                <c:pt idx="839">
                  <c:v>120</c:v>
                </c:pt>
                <c:pt idx="840">
                  <c:v>130</c:v>
                </c:pt>
                <c:pt idx="841">
                  <c:v>140</c:v>
                </c:pt>
                <c:pt idx="842">
                  <c:v>150</c:v>
                </c:pt>
                <c:pt idx="843">
                  <c:v>160</c:v>
                </c:pt>
                <c:pt idx="844">
                  <c:v>170</c:v>
                </c:pt>
                <c:pt idx="845">
                  <c:v>180</c:v>
                </c:pt>
                <c:pt idx="846">
                  <c:v>190</c:v>
                </c:pt>
                <c:pt idx="847">
                  <c:v>200</c:v>
                </c:pt>
                <c:pt idx="848">
                  <c:v>210</c:v>
                </c:pt>
                <c:pt idx="849">
                  <c:v>220</c:v>
                </c:pt>
                <c:pt idx="850">
                  <c:v>230</c:v>
                </c:pt>
                <c:pt idx="851">
                  <c:v>240</c:v>
                </c:pt>
                <c:pt idx="852">
                  <c:v>250</c:v>
                </c:pt>
                <c:pt idx="853">
                  <c:v>260</c:v>
                </c:pt>
                <c:pt idx="854">
                  <c:v>270</c:v>
                </c:pt>
                <c:pt idx="855">
                  <c:v>280</c:v>
                </c:pt>
                <c:pt idx="856">
                  <c:v>290</c:v>
                </c:pt>
                <c:pt idx="857">
                  <c:v>300</c:v>
                </c:pt>
                <c:pt idx="858">
                  <c:v>310</c:v>
                </c:pt>
                <c:pt idx="859">
                  <c:v>320</c:v>
                </c:pt>
                <c:pt idx="860">
                  <c:v>330</c:v>
                </c:pt>
                <c:pt idx="861">
                  <c:v>340</c:v>
                </c:pt>
                <c:pt idx="862">
                  <c:v>350</c:v>
                </c:pt>
                <c:pt idx="863">
                  <c:v>360</c:v>
                </c:pt>
                <c:pt idx="864">
                  <c:v>370</c:v>
                </c:pt>
                <c:pt idx="865">
                  <c:v>380</c:v>
                </c:pt>
                <c:pt idx="866">
                  <c:v>390</c:v>
                </c:pt>
                <c:pt idx="867">
                  <c:v>400</c:v>
                </c:pt>
                <c:pt idx="868">
                  <c:v>100</c:v>
                </c:pt>
                <c:pt idx="869">
                  <c:v>110</c:v>
                </c:pt>
                <c:pt idx="870">
                  <c:v>120</c:v>
                </c:pt>
                <c:pt idx="871">
                  <c:v>130</c:v>
                </c:pt>
                <c:pt idx="872">
                  <c:v>140</c:v>
                </c:pt>
                <c:pt idx="873">
                  <c:v>150</c:v>
                </c:pt>
                <c:pt idx="874">
                  <c:v>160</c:v>
                </c:pt>
                <c:pt idx="875">
                  <c:v>170</c:v>
                </c:pt>
                <c:pt idx="876">
                  <c:v>180</c:v>
                </c:pt>
                <c:pt idx="877">
                  <c:v>190</c:v>
                </c:pt>
                <c:pt idx="878">
                  <c:v>200</c:v>
                </c:pt>
                <c:pt idx="879">
                  <c:v>210</c:v>
                </c:pt>
                <c:pt idx="880">
                  <c:v>220</c:v>
                </c:pt>
                <c:pt idx="881">
                  <c:v>230</c:v>
                </c:pt>
                <c:pt idx="882">
                  <c:v>240</c:v>
                </c:pt>
                <c:pt idx="883">
                  <c:v>250</c:v>
                </c:pt>
                <c:pt idx="884">
                  <c:v>260</c:v>
                </c:pt>
                <c:pt idx="885">
                  <c:v>270</c:v>
                </c:pt>
                <c:pt idx="886">
                  <c:v>280</c:v>
                </c:pt>
                <c:pt idx="887">
                  <c:v>290</c:v>
                </c:pt>
                <c:pt idx="888">
                  <c:v>300</c:v>
                </c:pt>
                <c:pt idx="889">
                  <c:v>310</c:v>
                </c:pt>
                <c:pt idx="890">
                  <c:v>320</c:v>
                </c:pt>
                <c:pt idx="891">
                  <c:v>330</c:v>
                </c:pt>
                <c:pt idx="892">
                  <c:v>340</c:v>
                </c:pt>
                <c:pt idx="893">
                  <c:v>350</c:v>
                </c:pt>
                <c:pt idx="894">
                  <c:v>360</c:v>
                </c:pt>
                <c:pt idx="895">
                  <c:v>370</c:v>
                </c:pt>
                <c:pt idx="896">
                  <c:v>380</c:v>
                </c:pt>
                <c:pt idx="897">
                  <c:v>390</c:v>
                </c:pt>
                <c:pt idx="898">
                  <c:v>400</c:v>
                </c:pt>
                <c:pt idx="899">
                  <c:v>100</c:v>
                </c:pt>
                <c:pt idx="900">
                  <c:v>110</c:v>
                </c:pt>
                <c:pt idx="901">
                  <c:v>120</c:v>
                </c:pt>
                <c:pt idx="902">
                  <c:v>130</c:v>
                </c:pt>
                <c:pt idx="903">
                  <c:v>140</c:v>
                </c:pt>
                <c:pt idx="904">
                  <c:v>150</c:v>
                </c:pt>
                <c:pt idx="905">
                  <c:v>160</c:v>
                </c:pt>
                <c:pt idx="906">
                  <c:v>170</c:v>
                </c:pt>
                <c:pt idx="907">
                  <c:v>180</c:v>
                </c:pt>
                <c:pt idx="908">
                  <c:v>190</c:v>
                </c:pt>
                <c:pt idx="909">
                  <c:v>200</c:v>
                </c:pt>
                <c:pt idx="910">
                  <c:v>210</c:v>
                </c:pt>
                <c:pt idx="911">
                  <c:v>220</c:v>
                </c:pt>
                <c:pt idx="912">
                  <c:v>230</c:v>
                </c:pt>
                <c:pt idx="913">
                  <c:v>240</c:v>
                </c:pt>
                <c:pt idx="914">
                  <c:v>250</c:v>
                </c:pt>
                <c:pt idx="915">
                  <c:v>260</c:v>
                </c:pt>
                <c:pt idx="916">
                  <c:v>270</c:v>
                </c:pt>
                <c:pt idx="917">
                  <c:v>280</c:v>
                </c:pt>
                <c:pt idx="918">
                  <c:v>290</c:v>
                </c:pt>
                <c:pt idx="919">
                  <c:v>300</c:v>
                </c:pt>
                <c:pt idx="920">
                  <c:v>310</c:v>
                </c:pt>
                <c:pt idx="921">
                  <c:v>320</c:v>
                </c:pt>
                <c:pt idx="922">
                  <c:v>330</c:v>
                </c:pt>
                <c:pt idx="923">
                  <c:v>340</c:v>
                </c:pt>
                <c:pt idx="924">
                  <c:v>350</c:v>
                </c:pt>
                <c:pt idx="925">
                  <c:v>360</c:v>
                </c:pt>
                <c:pt idx="926">
                  <c:v>370</c:v>
                </c:pt>
                <c:pt idx="927">
                  <c:v>380</c:v>
                </c:pt>
                <c:pt idx="928">
                  <c:v>390</c:v>
                </c:pt>
                <c:pt idx="929">
                  <c:v>400</c:v>
                </c:pt>
                <c:pt idx="930">
                  <c:v>100</c:v>
                </c:pt>
                <c:pt idx="931">
                  <c:v>110</c:v>
                </c:pt>
                <c:pt idx="932">
                  <c:v>120</c:v>
                </c:pt>
                <c:pt idx="933">
                  <c:v>130</c:v>
                </c:pt>
                <c:pt idx="934">
                  <c:v>140</c:v>
                </c:pt>
                <c:pt idx="935">
                  <c:v>150</c:v>
                </c:pt>
                <c:pt idx="936">
                  <c:v>160</c:v>
                </c:pt>
                <c:pt idx="937">
                  <c:v>170</c:v>
                </c:pt>
                <c:pt idx="938">
                  <c:v>180</c:v>
                </c:pt>
                <c:pt idx="939">
                  <c:v>190</c:v>
                </c:pt>
                <c:pt idx="940">
                  <c:v>200</c:v>
                </c:pt>
                <c:pt idx="941">
                  <c:v>210</c:v>
                </c:pt>
                <c:pt idx="942">
                  <c:v>220</c:v>
                </c:pt>
                <c:pt idx="943">
                  <c:v>230</c:v>
                </c:pt>
                <c:pt idx="944">
                  <c:v>240</c:v>
                </c:pt>
                <c:pt idx="945">
                  <c:v>250</c:v>
                </c:pt>
                <c:pt idx="946">
                  <c:v>260</c:v>
                </c:pt>
                <c:pt idx="947">
                  <c:v>270</c:v>
                </c:pt>
                <c:pt idx="948">
                  <c:v>280</c:v>
                </c:pt>
                <c:pt idx="949">
                  <c:v>290</c:v>
                </c:pt>
                <c:pt idx="950">
                  <c:v>300</c:v>
                </c:pt>
                <c:pt idx="951">
                  <c:v>310</c:v>
                </c:pt>
                <c:pt idx="952">
                  <c:v>320</c:v>
                </c:pt>
                <c:pt idx="953">
                  <c:v>330</c:v>
                </c:pt>
                <c:pt idx="954">
                  <c:v>340</c:v>
                </c:pt>
                <c:pt idx="955">
                  <c:v>350</c:v>
                </c:pt>
                <c:pt idx="956">
                  <c:v>360</c:v>
                </c:pt>
                <c:pt idx="957">
                  <c:v>370</c:v>
                </c:pt>
                <c:pt idx="958">
                  <c:v>380</c:v>
                </c:pt>
                <c:pt idx="959">
                  <c:v>390</c:v>
                </c:pt>
                <c:pt idx="960">
                  <c:v>400</c:v>
                </c:pt>
                <c:pt idx="961">
                  <c:v>100</c:v>
                </c:pt>
                <c:pt idx="962">
                  <c:v>110</c:v>
                </c:pt>
                <c:pt idx="963">
                  <c:v>120</c:v>
                </c:pt>
                <c:pt idx="964">
                  <c:v>130</c:v>
                </c:pt>
                <c:pt idx="965">
                  <c:v>140</c:v>
                </c:pt>
                <c:pt idx="966">
                  <c:v>150</c:v>
                </c:pt>
                <c:pt idx="967">
                  <c:v>160</c:v>
                </c:pt>
                <c:pt idx="968">
                  <c:v>170</c:v>
                </c:pt>
                <c:pt idx="969">
                  <c:v>180</c:v>
                </c:pt>
                <c:pt idx="970">
                  <c:v>190</c:v>
                </c:pt>
                <c:pt idx="971">
                  <c:v>200</c:v>
                </c:pt>
                <c:pt idx="972">
                  <c:v>210</c:v>
                </c:pt>
                <c:pt idx="973">
                  <c:v>220</c:v>
                </c:pt>
                <c:pt idx="974">
                  <c:v>230</c:v>
                </c:pt>
                <c:pt idx="975">
                  <c:v>240</c:v>
                </c:pt>
                <c:pt idx="976">
                  <c:v>250</c:v>
                </c:pt>
                <c:pt idx="977">
                  <c:v>260</c:v>
                </c:pt>
                <c:pt idx="978">
                  <c:v>270</c:v>
                </c:pt>
                <c:pt idx="979">
                  <c:v>280</c:v>
                </c:pt>
                <c:pt idx="980">
                  <c:v>290</c:v>
                </c:pt>
                <c:pt idx="981">
                  <c:v>300</c:v>
                </c:pt>
                <c:pt idx="982">
                  <c:v>310</c:v>
                </c:pt>
                <c:pt idx="983">
                  <c:v>320</c:v>
                </c:pt>
                <c:pt idx="984">
                  <c:v>330</c:v>
                </c:pt>
                <c:pt idx="985">
                  <c:v>340</c:v>
                </c:pt>
                <c:pt idx="986">
                  <c:v>350</c:v>
                </c:pt>
                <c:pt idx="987">
                  <c:v>360</c:v>
                </c:pt>
                <c:pt idx="988">
                  <c:v>370</c:v>
                </c:pt>
                <c:pt idx="989">
                  <c:v>380</c:v>
                </c:pt>
                <c:pt idx="990">
                  <c:v>390</c:v>
                </c:pt>
                <c:pt idx="991">
                  <c:v>400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100</c:v>
                </c:pt>
                <c:pt idx="1024">
                  <c:v>110</c:v>
                </c:pt>
                <c:pt idx="1025">
                  <c:v>120</c:v>
                </c:pt>
                <c:pt idx="1026">
                  <c:v>130</c:v>
                </c:pt>
                <c:pt idx="1027">
                  <c:v>140</c:v>
                </c:pt>
                <c:pt idx="1028">
                  <c:v>150</c:v>
                </c:pt>
                <c:pt idx="1029">
                  <c:v>160</c:v>
                </c:pt>
                <c:pt idx="1030">
                  <c:v>170</c:v>
                </c:pt>
                <c:pt idx="1031">
                  <c:v>180</c:v>
                </c:pt>
                <c:pt idx="1032">
                  <c:v>190</c:v>
                </c:pt>
                <c:pt idx="1033">
                  <c:v>200</c:v>
                </c:pt>
                <c:pt idx="1034">
                  <c:v>210</c:v>
                </c:pt>
                <c:pt idx="1035">
                  <c:v>220</c:v>
                </c:pt>
                <c:pt idx="1036">
                  <c:v>230</c:v>
                </c:pt>
                <c:pt idx="1037">
                  <c:v>240</c:v>
                </c:pt>
                <c:pt idx="1038">
                  <c:v>250</c:v>
                </c:pt>
                <c:pt idx="1039">
                  <c:v>260</c:v>
                </c:pt>
                <c:pt idx="1040">
                  <c:v>270</c:v>
                </c:pt>
                <c:pt idx="1041">
                  <c:v>280</c:v>
                </c:pt>
                <c:pt idx="1042">
                  <c:v>290</c:v>
                </c:pt>
                <c:pt idx="1043">
                  <c:v>300</c:v>
                </c:pt>
                <c:pt idx="1044">
                  <c:v>310</c:v>
                </c:pt>
                <c:pt idx="1045">
                  <c:v>320</c:v>
                </c:pt>
                <c:pt idx="1046">
                  <c:v>330</c:v>
                </c:pt>
                <c:pt idx="1047">
                  <c:v>340</c:v>
                </c:pt>
                <c:pt idx="1048">
                  <c:v>350</c:v>
                </c:pt>
                <c:pt idx="1049">
                  <c:v>360</c:v>
                </c:pt>
                <c:pt idx="1050">
                  <c:v>370</c:v>
                </c:pt>
                <c:pt idx="1051">
                  <c:v>380</c:v>
                </c:pt>
                <c:pt idx="1052">
                  <c:v>390</c:v>
                </c:pt>
                <c:pt idx="1053">
                  <c:v>400</c:v>
                </c:pt>
                <c:pt idx="1054">
                  <c:v>100</c:v>
                </c:pt>
                <c:pt idx="1055">
                  <c:v>110</c:v>
                </c:pt>
                <c:pt idx="1056">
                  <c:v>120</c:v>
                </c:pt>
                <c:pt idx="1057">
                  <c:v>130</c:v>
                </c:pt>
                <c:pt idx="1058">
                  <c:v>140</c:v>
                </c:pt>
                <c:pt idx="1059">
                  <c:v>150</c:v>
                </c:pt>
                <c:pt idx="1060">
                  <c:v>160</c:v>
                </c:pt>
                <c:pt idx="1061">
                  <c:v>170</c:v>
                </c:pt>
                <c:pt idx="1062">
                  <c:v>180</c:v>
                </c:pt>
                <c:pt idx="1063">
                  <c:v>190</c:v>
                </c:pt>
                <c:pt idx="1064">
                  <c:v>200</c:v>
                </c:pt>
                <c:pt idx="1065">
                  <c:v>210</c:v>
                </c:pt>
                <c:pt idx="1066">
                  <c:v>220</c:v>
                </c:pt>
                <c:pt idx="1067">
                  <c:v>230</c:v>
                </c:pt>
                <c:pt idx="1068">
                  <c:v>240</c:v>
                </c:pt>
                <c:pt idx="1069">
                  <c:v>250</c:v>
                </c:pt>
                <c:pt idx="1070">
                  <c:v>260</c:v>
                </c:pt>
                <c:pt idx="1071">
                  <c:v>270</c:v>
                </c:pt>
                <c:pt idx="1072">
                  <c:v>280</c:v>
                </c:pt>
                <c:pt idx="1073">
                  <c:v>290</c:v>
                </c:pt>
                <c:pt idx="1074">
                  <c:v>300</c:v>
                </c:pt>
                <c:pt idx="1075">
                  <c:v>310</c:v>
                </c:pt>
                <c:pt idx="1076">
                  <c:v>320</c:v>
                </c:pt>
                <c:pt idx="1077">
                  <c:v>330</c:v>
                </c:pt>
                <c:pt idx="1078">
                  <c:v>340</c:v>
                </c:pt>
                <c:pt idx="1079">
                  <c:v>350</c:v>
                </c:pt>
                <c:pt idx="1080">
                  <c:v>360</c:v>
                </c:pt>
                <c:pt idx="1081">
                  <c:v>370</c:v>
                </c:pt>
                <c:pt idx="1082">
                  <c:v>380</c:v>
                </c:pt>
                <c:pt idx="1083">
                  <c:v>390</c:v>
                </c:pt>
                <c:pt idx="1084">
                  <c:v>400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100</c:v>
                </c:pt>
                <c:pt idx="1117">
                  <c:v>110</c:v>
                </c:pt>
                <c:pt idx="1118">
                  <c:v>120</c:v>
                </c:pt>
                <c:pt idx="1119">
                  <c:v>130</c:v>
                </c:pt>
                <c:pt idx="1120">
                  <c:v>140</c:v>
                </c:pt>
                <c:pt idx="1121">
                  <c:v>150</c:v>
                </c:pt>
                <c:pt idx="1122">
                  <c:v>160</c:v>
                </c:pt>
                <c:pt idx="1123">
                  <c:v>170</c:v>
                </c:pt>
                <c:pt idx="1124">
                  <c:v>180</c:v>
                </c:pt>
                <c:pt idx="1125">
                  <c:v>190</c:v>
                </c:pt>
                <c:pt idx="1126">
                  <c:v>200</c:v>
                </c:pt>
                <c:pt idx="1127">
                  <c:v>210</c:v>
                </c:pt>
                <c:pt idx="1128">
                  <c:v>220</c:v>
                </c:pt>
                <c:pt idx="1129">
                  <c:v>230</c:v>
                </c:pt>
                <c:pt idx="1130">
                  <c:v>240</c:v>
                </c:pt>
                <c:pt idx="1131">
                  <c:v>250</c:v>
                </c:pt>
                <c:pt idx="1132">
                  <c:v>260</c:v>
                </c:pt>
                <c:pt idx="1133">
                  <c:v>270</c:v>
                </c:pt>
                <c:pt idx="1134">
                  <c:v>280</c:v>
                </c:pt>
                <c:pt idx="1135">
                  <c:v>290</c:v>
                </c:pt>
                <c:pt idx="1136">
                  <c:v>300</c:v>
                </c:pt>
                <c:pt idx="1137">
                  <c:v>310</c:v>
                </c:pt>
                <c:pt idx="1138">
                  <c:v>320</c:v>
                </c:pt>
                <c:pt idx="1139">
                  <c:v>330</c:v>
                </c:pt>
                <c:pt idx="1140">
                  <c:v>340</c:v>
                </c:pt>
                <c:pt idx="1141">
                  <c:v>350</c:v>
                </c:pt>
                <c:pt idx="1142">
                  <c:v>360</c:v>
                </c:pt>
                <c:pt idx="1143">
                  <c:v>370</c:v>
                </c:pt>
                <c:pt idx="1144">
                  <c:v>380</c:v>
                </c:pt>
                <c:pt idx="1145">
                  <c:v>390</c:v>
                </c:pt>
                <c:pt idx="1146">
                  <c:v>400</c:v>
                </c:pt>
                <c:pt idx="1147">
                  <c:v>100</c:v>
                </c:pt>
                <c:pt idx="1148">
                  <c:v>110</c:v>
                </c:pt>
                <c:pt idx="1149">
                  <c:v>120</c:v>
                </c:pt>
                <c:pt idx="1150">
                  <c:v>130</c:v>
                </c:pt>
                <c:pt idx="1151">
                  <c:v>140</c:v>
                </c:pt>
                <c:pt idx="1152">
                  <c:v>150</c:v>
                </c:pt>
                <c:pt idx="1153">
                  <c:v>160</c:v>
                </c:pt>
                <c:pt idx="1154">
                  <c:v>170</c:v>
                </c:pt>
                <c:pt idx="1155">
                  <c:v>180</c:v>
                </c:pt>
                <c:pt idx="1156">
                  <c:v>190</c:v>
                </c:pt>
                <c:pt idx="1157">
                  <c:v>200</c:v>
                </c:pt>
                <c:pt idx="1158">
                  <c:v>210</c:v>
                </c:pt>
                <c:pt idx="1159">
                  <c:v>220</c:v>
                </c:pt>
                <c:pt idx="1160">
                  <c:v>230</c:v>
                </c:pt>
                <c:pt idx="1161">
                  <c:v>240</c:v>
                </c:pt>
                <c:pt idx="1162">
                  <c:v>250</c:v>
                </c:pt>
                <c:pt idx="1163">
                  <c:v>260</c:v>
                </c:pt>
                <c:pt idx="1164">
                  <c:v>270</c:v>
                </c:pt>
                <c:pt idx="1165">
                  <c:v>280</c:v>
                </c:pt>
                <c:pt idx="1166">
                  <c:v>290</c:v>
                </c:pt>
                <c:pt idx="1167">
                  <c:v>300</c:v>
                </c:pt>
                <c:pt idx="1168">
                  <c:v>310</c:v>
                </c:pt>
                <c:pt idx="1169">
                  <c:v>320</c:v>
                </c:pt>
                <c:pt idx="1170">
                  <c:v>330</c:v>
                </c:pt>
                <c:pt idx="1171">
                  <c:v>340</c:v>
                </c:pt>
                <c:pt idx="1172">
                  <c:v>350</c:v>
                </c:pt>
                <c:pt idx="1173">
                  <c:v>360</c:v>
                </c:pt>
                <c:pt idx="1174">
                  <c:v>370</c:v>
                </c:pt>
                <c:pt idx="1175">
                  <c:v>380</c:v>
                </c:pt>
                <c:pt idx="1176">
                  <c:v>390</c:v>
                </c:pt>
                <c:pt idx="1177">
                  <c:v>400</c:v>
                </c:pt>
                <c:pt idx="1178">
                  <c:v>100</c:v>
                </c:pt>
                <c:pt idx="1179">
                  <c:v>110</c:v>
                </c:pt>
                <c:pt idx="1180">
                  <c:v>120</c:v>
                </c:pt>
                <c:pt idx="1181">
                  <c:v>130</c:v>
                </c:pt>
                <c:pt idx="1182">
                  <c:v>140</c:v>
                </c:pt>
                <c:pt idx="1183">
                  <c:v>150</c:v>
                </c:pt>
                <c:pt idx="1184">
                  <c:v>160</c:v>
                </c:pt>
                <c:pt idx="1185">
                  <c:v>170</c:v>
                </c:pt>
                <c:pt idx="1186">
                  <c:v>180</c:v>
                </c:pt>
                <c:pt idx="1187">
                  <c:v>190</c:v>
                </c:pt>
                <c:pt idx="1188">
                  <c:v>200</c:v>
                </c:pt>
                <c:pt idx="1189">
                  <c:v>210</c:v>
                </c:pt>
                <c:pt idx="1190">
                  <c:v>220</c:v>
                </c:pt>
                <c:pt idx="1191">
                  <c:v>230</c:v>
                </c:pt>
                <c:pt idx="1192">
                  <c:v>240</c:v>
                </c:pt>
                <c:pt idx="1193">
                  <c:v>250</c:v>
                </c:pt>
                <c:pt idx="1194">
                  <c:v>260</c:v>
                </c:pt>
                <c:pt idx="1195">
                  <c:v>270</c:v>
                </c:pt>
                <c:pt idx="1196">
                  <c:v>280</c:v>
                </c:pt>
                <c:pt idx="1197">
                  <c:v>290</c:v>
                </c:pt>
                <c:pt idx="1198">
                  <c:v>300</c:v>
                </c:pt>
                <c:pt idx="1199">
                  <c:v>310</c:v>
                </c:pt>
                <c:pt idx="1200">
                  <c:v>320</c:v>
                </c:pt>
                <c:pt idx="1201">
                  <c:v>330</c:v>
                </c:pt>
                <c:pt idx="1202">
                  <c:v>340</c:v>
                </c:pt>
                <c:pt idx="1203">
                  <c:v>350</c:v>
                </c:pt>
                <c:pt idx="1204">
                  <c:v>360</c:v>
                </c:pt>
                <c:pt idx="1205">
                  <c:v>370</c:v>
                </c:pt>
                <c:pt idx="1206">
                  <c:v>380</c:v>
                </c:pt>
                <c:pt idx="1207">
                  <c:v>390</c:v>
                </c:pt>
                <c:pt idx="1208">
                  <c:v>400</c:v>
                </c:pt>
                <c:pt idx="1209">
                  <c:v>100</c:v>
                </c:pt>
                <c:pt idx="1210">
                  <c:v>110</c:v>
                </c:pt>
                <c:pt idx="1211">
                  <c:v>120</c:v>
                </c:pt>
                <c:pt idx="1212">
                  <c:v>130</c:v>
                </c:pt>
                <c:pt idx="1213">
                  <c:v>140</c:v>
                </c:pt>
                <c:pt idx="1214">
                  <c:v>150</c:v>
                </c:pt>
                <c:pt idx="1215">
                  <c:v>160</c:v>
                </c:pt>
                <c:pt idx="1216">
                  <c:v>170</c:v>
                </c:pt>
                <c:pt idx="1217">
                  <c:v>180</c:v>
                </c:pt>
                <c:pt idx="1218">
                  <c:v>190</c:v>
                </c:pt>
                <c:pt idx="1219">
                  <c:v>200</c:v>
                </c:pt>
                <c:pt idx="1220">
                  <c:v>210</c:v>
                </c:pt>
                <c:pt idx="1221">
                  <c:v>220</c:v>
                </c:pt>
                <c:pt idx="1222">
                  <c:v>230</c:v>
                </c:pt>
                <c:pt idx="1223">
                  <c:v>240</c:v>
                </c:pt>
                <c:pt idx="1224">
                  <c:v>250</c:v>
                </c:pt>
                <c:pt idx="1225">
                  <c:v>260</c:v>
                </c:pt>
                <c:pt idx="1226">
                  <c:v>270</c:v>
                </c:pt>
                <c:pt idx="1227">
                  <c:v>280</c:v>
                </c:pt>
                <c:pt idx="1228">
                  <c:v>290</c:v>
                </c:pt>
                <c:pt idx="1229">
                  <c:v>300</c:v>
                </c:pt>
                <c:pt idx="1230">
                  <c:v>310</c:v>
                </c:pt>
                <c:pt idx="1231">
                  <c:v>320</c:v>
                </c:pt>
                <c:pt idx="1232">
                  <c:v>330</c:v>
                </c:pt>
                <c:pt idx="1233">
                  <c:v>340</c:v>
                </c:pt>
                <c:pt idx="1234">
                  <c:v>350</c:v>
                </c:pt>
                <c:pt idx="1235">
                  <c:v>360</c:v>
                </c:pt>
                <c:pt idx="1236">
                  <c:v>370</c:v>
                </c:pt>
                <c:pt idx="1237">
                  <c:v>380</c:v>
                </c:pt>
                <c:pt idx="1238">
                  <c:v>390</c:v>
                </c:pt>
                <c:pt idx="1239">
                  <c:v>400</c:v>
                </c:pt>
                <c:pt idx="1240">
                  <c:v>100</c:v>
                </c:pt>
                <c:pt idx="1241">
                  <c:v>110</c:v>
                </c:pt>
                <c:pt idx="1242">
                  <c:v>120</c:v>
                </c:pt>
                <c:pt idx="1243">
                  <c:v>130</c:v>
                </c:pt>
                <c:pt idx="1244">
                  <c:v>140</c:v>
                </c:pt>
                <c:pt idx="1245">
                  <c:v>150</c:v>
                </c:pt>
                <c:pt idx="1246">
                  <c:v>160</c:v>
                </c:pt>
                <c:pt idx="1247">
                  <c:v>170</c:v>
                </c:pt>
                <c:pt idx="1248">
                  <c:v>180</c:v>
                </c:pt>
                <c:pt idx="1249">
                  <c:v>190</c:v>
                </c:pt>
                <c:pt idx="1250">
                  <c:v>200</c:v>
                </c:pt>
                <c:pt idx="1251">
                  <c:v>210</c:v>
                </c:pt>
                <c:pt idx="1252">
                  <c:v>220</c:v>
                </c:pt>
                <c:pt idx="1253">
                  <c:v>230</c:v>
                </c:pt>
                <c:pt idx="1254">
                  <c:v>240</c:v>
                </c:pt>
                <c:pt idx="1255">
                  <c:v>250</c:v>
                </c:pt>
                <c:pt idx="1256">
                  <c:v>260</c:v>
                </c:pt>
                <c:pt idx="1257">
                  <c:v>270</c:v>
                </c:pt>
                <c:pt idx="1258">
                  <c:v>280</c:v>
                </c:pt>
                <c:pt idx="1259">
                  <c:v>290</c:v>
                </c:pt>
                <c:pt idx="1260">
                  <c:v>300</c:v>
                </c:pt>
                <c:pt idx="1261">
                  <c:v>310</c:v>
                </c:pt>
                <c:pt idx="1262">
                  <c:v>320</c:v>
                </c:pt>
                <c:pt idx="1263">
                  <c:v>330</c:v>
                </c:pt>
                <c:pt idx="1264">
                  <c:v>340</c:v>
                </c:pt>
                <c:pt idx="1265">
                  <c:v>350</c:v>
                </c:pt>
                <c:pt idx="1266">
                  <c:v>360</c:v>
                </c:pt>
                <c:pt idx="1267">
                  <c:v>370</c:v>
                </c:pt>
                <c:pt idx="1268">
                  <c:v>380</c:v>
                </c:pt>
                <c:pt idx="1269">
                  <c:v>390</c:v>
                </c:pt>
                <c:pt idx="1270">
                  <c:v>400</c:v>
                </c:pt>
                <c:pt idx="1271">
                  <c:v>100</c:v>
                </c:pt>
                <c:pt idx="1272">
                  <c:v>110</c:v>
                </c:pt>
                <c:pt idx="1273">
                  <c:v>120</c:v>
                </c:pt>
                <c:pt idx="1274">
                  <c:v>130</c:v>
                </c:pt>
                <c:pt idx="1275">
                  <c:v>140</c:v>
                </c:pt>
                <c:pt idx="1276">
                  <c:v>150</c:v>
                </c:pt>
                <c:pt idx="1277">
                  <c:v>160</c:v>
                </c:pt>
                <c:pt idx="1278">
                  <c:v>170</c:v>
                </c:pt>
                <c:pt idx="1279">
                  <c:v>180</c:v>
                </c:pt>
                <c:pt idx="1280">
                  <c:v>190</c:v>
                </c:pt>
                <c:pt idx="1281">
                  <c:v>200</c:v>
                </c:pt>
                <c:pt idx="1282">
                  <c:v>210</c:v>
                </c:pt>
                <c:pt idx="1283">
                  <c:v>220</c:v>
                </c:pt>
                <c:pt idx="1284">
                  <c:v>230</c:v>
                </c:pt>
                <c:pt idx="1285">
                  <c:v>240</c:v>
                </c:pt>
                <c:pt idx="1286">
                  <c:v>250</c:v>
                </c:pt>
                <c:pt idx="1287">
                  <c:v>260</c:v>
                </c:pt>
                <c:pt idx="1288">
                  <c:v>270</c:v>
                </c:pt>
                <c:pt idx="1289">
                  <c:v>280</c:v>
                </c:pt>
                <c:pt idx="1290">
                  <c:v>290</c:v>
                </c:pt>
                <c:pt idx="1291">
                  <c:v>300</c:v>
                </c:pt>
                <c:pt idx="1292">
                  <c:v>310</c:v>
                </c:pt>
                <c:pt idx="1293">
                  <c:v>320</c:v>
                </c:pt>
                <c:pt idx="1294">
                  <c:v>330</c:v>
                </c:pt>
                <c:pt idx="1295">
                  <c:v>340</c:v>
                </c:pt>
                <c:pt idx="1296">
                  <c:v>350</c:v>
                </c:pt>
                <c:pt idx="1297">
                  <c:v>360</c:v>
                </c:pt>
                <c:pt idx="1298">
                  <c:v>370</c:v>
                </c:pt>
                <c:pt idx="1299">
                  <c:v>380</c:v>
                </c:pt>
                <c:pt idx="1300">
                  <c:v>390</c:v>
                </c:pt>
                <c:pt idx="1301">
                  <c:v>400</c:v>
                </c:pt>
                <c:pt idx="1302">
                  <c:v>100</c:v>
                </c:pt>
                <c:pt idx="1303">
                  <c:v>110</c:v>
                </c:pt>
                <c:pt idx="1304">
                  <c:v>120</c:v>
                </c:pt>
                <c:pt idx="1305">
                  <c:v>130</c:v>
                </c:pt>
                <c:pt idx="1306">
                  <c:v>140</c:v>
                </c:pt>
                <c:pt idx="1307">
                  <c:v>150</c:v>
                </c:pt>
                <c:pt idx="1308">
                  <c:v>160</c:v>
                </c:pt>
                <c:pt idx="1309">
                  <c:v>170</c:v>
                </c:pt>
                <c:pt idx="1310">
                  <c:v>180</c:v>
                </c:pt>
                <c:pt idx="1311">
                  <c:v>190</c:v>
                </c:pt>
                <c:pt idx="1312">
                  <c:v>200</c:v>
                </c:pt>
                <c:pt idx="1313">
                  <c:v>210</c:v>
                </c:pt>
                <c:pt idx="1314">
                  <c:v>220</c:v>
                </c:pt>
                <c:pt idx="1315">
                  <c:v>230</c:v>
                </c:pt>
                <c:pt idx="1316">
                  <c:v>240</c:v>
                </c:pt>
                <c:pt idx="1317">
                  <c:v>250</c:v>
                </c:pt>
                <c:pt idx="1318">
                  <c:v>260</c:v>
                </c:pt>
                <c:pt idx="1319">
                  <c:v>270</c:v>
                </c:pt>
                <c:pt idx="1320">
                  <c:v>280</c:v>
                </c:pt>
                <c:pt idx="1321">
                  <c:v>290</c:v>
                </c:pt>
                <c:pt idx="1322">
                  <c:v>300</c:v>
                </c:pt>
                <c:pt idx="1323">
                  <c:v>310</c:v>
                </c:pt>
                <c:pt idx="1324">
                  <c:v>320</c:v>
                </c:pt>
                <c:pt idx="1325">
                  <c:v>330</c:v>
                </c:pt>
                <c:pt idx="1326">
                  <c:v>340</c:v>
                </c:pt>
                <c:pt idx="1327">
                  <c:v>350</c:v>
                </c:pt>
                <c:pt idx="1328">
                  <c:v>360</c:v>
                </c:pt>
                <c:pt idx="1329">
                  <c:v>370</c:v>
                </c:pt>
                <c:pt idx="1330">
                  <c:v>380</c:v>
                </c:pt>
                <c:pt idx="1331">
                  <c:v>390</c:v>
                </c:pt>
                <c:pt idx="1332">
                  <c:v>400</c:v>
                </c:pt>
                <c:pt idx="1333">
                  <c:v>100</c:v>
                </c:pt>
                <c:pt idx="1334">
                  <c:v>110</c:v>
                </c:pt>
                <c:pt idx="1335">
                  <c:v>120</c:v>
                </c:pt>
                <c:pt idx="1336">
                  <c:v>130</c:v>
                </c:pt>
                <c:pt idx="1337">
                  <c:v>140</c:v>
                </c:pt>
                <c:pt idx="1338">
                  <c:v>150</c:v>
                </c:pt>
                <c:pt idx="1339">
                  <c:v>160</c:v>
                </c:pt>
                <c:pt idx="1340">
                  <c:v>170</c:v>
                </c:pt>
                <c:pt idx="1341">
                  <c:v>180</c:v>
                </c:pt>
                <c:pt idx="1342">
                  <c:v>190</c:v>
                </c:pt>
                <c:pt idx="1343">
                  <c:v>200</c:v>
                </c:pt>
                <c:pt idx="1344">
                  <c:v>210</c:v>
                </c:pt>
                <c:pt idx="1345">
                  <c:v>220</c:v>
                </c:pt>
                <c:pt idx="1346">
                  <c:v>230</c:v>
                </c:pt>
                <c:pt idx="1347">
                  <c:v>240</c:v>
                </c:pt>
                <c:pt idx="1348">
                  <c:v>250</c:v>
                </c:pt>
                <c:pt idx="1349">
                  <c:v>260</c:v>
                </c:pt>
                <c:pt idx="1350">
                  <c:v>270</c:v>
                </c:pt>
                <c:pt idx="1351">
                  <c:v>280</c:v>
                </c:pt>
                <c:pt idx="1352">
                  <c:v>290</c:v>
                </c:pt>
                <c:pt idx="1353">
                  <c:v>300</c:v>
                </c:pt>
                <c:pt idx="1354">
                  <c:v>310</c:v>
                </c:pt>
                <c:pt idx="1355">
                  <c:v>320</c:v>
                </c:pt>
                <c:pt idx="1356">
                  <c:v>330</c:v>
                </c:pt>
                <c:pt idx="1357">
                  <c:v>340</c:v>
                </c:pt>
                <c:pt idx="1358">
                  <c:v>350</c:v>
                </c:pt>
                <c:pt idx="1359">
                  <c:v>360</c:v>
                </c:pt>
                <c:pt idx="1360">
                  <c:v>370</c:v>
                </c:pt>
                <c:pt idx="1361">
                  <c:v>380</c:v>
                </c:pt>
                <c:pt idx="1362">
                  <c:v>390</c:v>
                </c:pt>
                <c:pt idx="1363">
                  <c:v>400</c:v>
                </c:pt>
                <c:pt idx="1364">
                  <c:v>100</c:v>
                </c:pt>
                <c:pt idx="1365">
                  <c:v>110</c:v>
                </c:pt>
                <c:pt idx="1366">
                  <c:v>120</c:v>
                </c:pt>
                <c:pt idx="1367">
                  <c:v>130</c:v>
                </c:pt>
                <c:pt idx="1368">
                  <c:v>140</c:v>
                </c:pt>
                <c:pt idx="1369">
                  <c:v>150</c:v>
                </c:pt>
                <c:pt idx="1370">
                  <c:v>160</c:v>
                </c:pt>
                <c:pt idx="1371">
                  <c:v>170</c:v>
                </c:pt>
                <c:pt idx="1372">
                  <c:v>180</c:v>
                </c:pt>
                <c:pt idx="1373">
                  <c:v>190</c:v>
                </c:pt>
                <c:pt idx="1374">
                  <c:v>200</c:v>
                </c:pt>
                <c:pt idx="1375">
                  <c:v>210</c:v>
                </c:pt>
                <c:pt idx="1376">
                  <c:v>220</c:v>
                </c:pt>
                <c:pt idx="1377">
                  <c:v>230</c:v>
                </c:pt>
                <c:pt idx="1378">
                  <c:v>240</c:v>
                </c:pt>
                <c:pt idx="1379">
                  <c:v>250</c:v>
                </c:pt>
                <c:pt idx="1380">
                  <c:v>260</c:v>
                </c:pt>
                <c:pt idx="1381">
                  <c:v>270</c:v>
                </c:pt>
                <c:pt idx="1382">
                  <c:v>280</c:v>
                </c:pt>
                <c:pt idx="1383">
                  <c:v>290</c:v>
                </c:pt>
                <c:pt idx="1384">
                  <c:v>300</c:v>
                </c:pt>
                <c:pt idx="1385">
                  <c:v>310</c:v>
                </c:pt>
                <c:pt idx="1386">
                  <c:v>320</c:v>
                </c:pt>
                <c:pt idx="1387">
                  <c:v>330</c:v>
                </c:pt>
                <c:pt idx="1388">
                  <c:v>340</c:v>
                </c:pt>
                <c:pt idx="1389">
                  <c:v>350</c:v>
                </c:pt>
                <c:pt idx="1390">
                  <c:v>360</c:v>
                </c:pt>
                <c:pt idx="1391">
                  <c:v>370</c:v>
                </c:pt>
                <c:pt idx="1392">
                  <c:v>380</c:v>
                </c:pt>
                <c:pt idx="1393">
                  <c:v>390</c:v>
                </c:pt>
                <c:pt idx="1394">
                  <c:v>400</c:v>
                </c:pt>
                <c:pt idx="1395">
                  <c:v>100</c:v>
                </c:pt>
                <c:pt idx="1396">
                  <c:v>110</c:v>
                </c:pt>
                <c:pt idx="1397">
                  <c:v>120</c:v>
                </c:pt>
                <c:pt idx="1398">
                  <c:v>130</c:v>
                </c:pt>
                <c:pt idx="1399">
                  <c:v>140</c:v>
                </c:pt>
                <c:pt idx="1400">
                  <c:v>150</c:v>
                </c:pt>
                <c:pt idx="1401">
                  <c:v>160</c:v>
                </c:pt>
                <c:pt idx="1402">
                  <c:v>170</c:v>
                </c:pt>
                <c:pt idx="1403">
                  <c:v>180</c:v>
                </c:pt>
                <c:pt idx="1404">
                  <c:v>190</c:v>
                </c:pt>
                <c:pt idx="1405">
                  <c:v>200</c:v>
                </c:pt>
                <c:pt idx="1406">
                  <c:v>210</c:v>
                </c:pt>
                <c:pt idx="1407">
                  <c:v>220</c:v>
                </c:pt>
                <c:pt idx="1408">
                  <c:v>230</c:v>
                </c:pt>
                <c:pt idx="1409">
                  <c:v>240</c:v>
                </c:pt>
                <c:pt idx="1410">
                  <c:v>250</c:v>
                </c:pt>
                <c:pt idx="1411">
                  <c:v>260</c:v>
                </c:pt>
                <c:pt idx="1412">
                  <c:v>270</c:v>
                </c:pt>
                <c:pt idx="1413">
                  <c:v>280</c:v>
                </c:pt>
                <c:pt idx="1414">
                  <c:v>290</c:v>
                </c:pt>
                <c:pt idx="1415">
                  <c:v>300</c:v>
                </c:pt>
                <c:pt idx="1416">
                  <c:v>310</c:v>
                </c:pt>
                <c:pt idx="1417">
                  <c:v>320</c:v>
                </c:pt>
                <c:pt idx="1418">
                  <c:v>330</c:v>
                </c:pt>
                <c:pt idx="1419">
                  <c:v>340</c:v>
                </c:pt>
                <c:pt idx="1420">
                  <c:v>350</c:v>
                </c:pt>
                <c:pt idx="1421">
                  <c:v>360</c:v>
                </c:pt>
                <c:pt idx="1422">
                  <c:v>370</c:v>
                </c:pt>
                <c:pt idx="1423">
                  <c:v>380</c:v>
                </c:pt>
                <c:pt idx="1424">
                  <c:v>390</c:v>
                </c:pt>
                <c:pt idx="1425">
                  <c:v>400</c:v>
                </c:pt>
                <c:pt idx="1426">
                  <c:v>100</c:v>
                </c:pt>
                <c:pt idx="1427">
                  <c:v>110</c:v>
                </c:pt>
                <c:pt idx="1428">
                  <c:v>120</c:v>
                </c:pt>
                <c:pt idx="1429">
                  <c:v>130</c:v>
                </c:pt>
                <c:pt idx="1430">
                  <c:v>140</c:v>
                </c:pt>
                <c:pt idx="1431">
                  <c:v>150</c:v>
                </c:pt>
                <c:pt idx="1432">
                  <c:v>160</c:v>
                </c:pt>
                <c:pt idx="1433">
                  <c:v>170</c:v>
                </c:pt>
                <c:pt idx="1434">
                  <c:v>180</c:v>
                </c:pt>
                <c:pt idx="1435">
                  <c:v>190</c:v>
                </c:pt>
                <c:pt idx="1436">
                  <c:v>200</c:v>
                </c:pt>
                <c:pt idx="1437">
                  <c:v>210</c:v>
                </c:pt>
                <c:pt idx="1438">
                  <c:v>220</c:v>
                </c:pt>
                <c:pt idx="1439">
                  <c:v>230</c:v>
                </c:pt>
                <c:pt idx="1440">
                  <c:v>240</c:v>
                </c:pt>
                <c:pt idx="1441">
                  <c:v>250</c:v>
                </c:pt>
                <c:pt idx="1442">
                  <c:v>260</c:v>
                </c:pt>
                <c:pt idx="1443">
                  <c:v>270</c:v>
                </c:pt>
                <c:pt idx="1444">
                  <c:v>280</c:v>
                </c:pt>
                <c:pt idx="1445">
                  <c:v>290</c:v>
                </c:pt>
                <c:pt idx="1446">
                  <c:v>300</c:v>
                </c:pt>
                <c:pt idx="1447">
                  <c:v>310</c:v>
                </c:pt>
                <c:pt idx="1448">
                  <c:v>320</c:v>
                </c:pt>
                <c:pt idx="1449">
                  <c:v>330</c:v>
                </c:pt>
                <c:pt idx="1450">
                  <c:v>340</c:v>
                </c:pt>
                <c:pt idx="1451">
                  <c:v>350</c:v>
                </c:pt>
                <c:pt idx="1452">
                  <c:v>360</c:v>
                </c:pt>
                <c:pt idx="1453">
                  <c:v>370</c:v>
                </c:pt>
                <c:pt idx="1454">
                  <c:v>380</c:v>
                </c:pt>
                <c:pt idx="1455">
                  <c:v>390</c:v>
                </c:pt>
                <c:pt idx="1456">
                  <c:v>400</c:v>
                </c:pt>
                <c:pt idx="1457">
                  <c:v>100</c:v>
                </c:pt>
                <c:pt idx="1458">
                  <c:v>110</c:v>
                </c:pt>
                <c:pt idx="1459">
                  <c:v>120</c:v>
                </c:pt>
                <c:pt idx="1460">
                  <c:v>130</c:v>
                </c:pt>
                <c:pt idx="1461">
                  <c:v>140</c:v>
                </c:pt>
                <c:pt idx="1462">
                  <c:v>150</c:v>
                </c:pt>
                <c:pt idx="1463">
                  <c:v>160</c:v>
                </c:pt>
                <c:pt idx="1464">
                  <c:v>170</c:v>
                </c:pt>
                <c:pt idx="1465">
                  <c:v>180</c:v>
                </c:pt>
                <c:pt idx="1466">
                  <c:v>190</c:v>
                </c:pt>
                <c:pt idx="1467">
                  <c:v>200</c:v>
                </c:pt>
                <c:pt idx="1468">
                  <c:v>210</c:v>
                </c:pt>
                <c:pt idx="1469">
                  <c:v>220</c:v>
                </c:pt>
                <c:pt idx="1470">
                  <c:v>230</c:v>
                </c:pt>
                <c:pt idx="1471">
                  <c:v>240</c:v>
                </c:pt>
                <c:pt idx="1472">
                  <c:v>250</c:v>
                </c:pt>
                <c:pt idx="1473">
                  <c:v>260</c:v>
                </c:pt>
                <c:pt idx="1474">
                  <c:v>270</c:v>
                </c:pt>
                <c:pt idx="1475">
                  <c:v>280</c:v>
                </c:pt>
                <c:pt idx="1476">
                  <c:v>290</c:v>
                </c:pt>
                <c:pt idx="1477">
                  <c:v>300</c:v>
                </c:pt>
                <c:pt idx="1478">
                  <c:v>310</c:v>
                </c:pt>
                <c:pt idx="1479">
                  <c:v>320</c:v>
                </c:pt>
                <c:pt idx="1480">
                  <c:v>330</c:v>
                </c:pt>
                <c:pt idx="1481">
                  <c:v>340</c:v>
                </c:pt>
                <c:pt idx="1482">
                  <c:v>350</c:v>
                </c:pt>
                <c:pt idx="1483">
                  <c:v>360</c:v>
                </c:pt>
                <c:pt idx="1484">
                  <c:v>370</c:v>
                </c:pt>
                <c:pt idx="1485">
                  <c:v>380</c:v>
                </c:pt>
                <c:pt idx="1486">
                  <c:v>390</c:v>
                </c:pt>
                <c:pt idx="1487">
                  <c:v>400</c:v>
                </c:pt>
                <c:pt idx="1488">
                  <c:v>100</c:v>
                </c:pt>
                <c:pt idx="1489">
                  <c:v>110</c:v>
                </c:pt>
                <c:pt idx="1490">
                  <c:v>120</c:v>
                </c:pt>
                <c:pt idx="1491">
                  <c:v>130</c:v>
                </c:pt>
                <c:pt idx="1492">
                  <c:v>140</c:v>
                </c:pt>
                <c:pt idx="1493">
                  <c:v>150</c:v>
                </c:pt>
                <c:pt idx="1494">
                  <c:v>160</c:v>
                </c:pt>
                <c:pt idx="1495">
                  <c:v>170</c:v>
                </c:pt>
                <c:pt idx="1496">
                  <c:v>180</c:v>
                </c:pt>
                <c:pt idx="1497">
                  <c:v>190</c:v>
                </c:pt>
                <c:pt idx="1498">
                  <c:v>200</c:v>
                </c:pt>
                <c:pt idx="1499">
                  <c:v>210</c:v>
                </c:pt>
                <c:pt idx="1500">
                  <c:v>220</c:v>
                </c:pt>
                <c:pt idx="1501">
                  <c:v>230</c:v>
                </c:pt>
                <c:pt idx="1502">
                  <c:v>240</c:v>
                </c:pt>
                <c:pt idx="1503">
                  <c:v>250</c:v>
                </c:pt>
                <c:pt idx="1504">
                  <c:v>260</c:v>
                </c:pt>
                <c:pt idx="1505">
                  <c:v>270</c:v>
                </c:pt>
                <c:pt idx="1506">
                  <c:v>280</c:v>
                </c:pt>
                <c:pt idx="1507">
                  <c:v>290</c:v>
                </c:pt>
                <c:pt idx="1508">
                  <c:v>300</c:v>
                </c:pt>
                <c:pt idx="1509">
                  <c:v>310</c:v>
                </c:pt>
                <c:pt idx="1510">
                  <c:v>320</c:v>
                </c:pt>
                <c:pt idx="1511">
                  <c:v>330</c:v>
                </c:pt>
                <c:pt idx="1512">
                  <c:v>340</c:v>
                </c:pt>
                <c:pt idx="1513">
                  <c:v>350</c:v>
                </c:pt>
                <c:pt idx="1514">
                  <c:v>360</c:v>
                </c:pt>
                <c:pt idx="1515">
                  <c:v>370</c:v>
                </c:pt>
                <c:pt idx="1516">
                  <c:v>380</c:v>
                </c:pt>
                <c:pt idx="1517">
                  <c:v>390</c:v>
                </c:pt>
                <c:pt idx="1518">
                  <c:v>400</c:v>
                </c:pt>
                <c:pt idx="1519">
                  <c:v>100</c:v>
                </c:pt>
                <c:pt idx="1520">
                  <c:v>110</c:v>
                </c:pt>
                <c:pt idx="1521">
                  <c:v>120</c:v>
                </c:pt>
                <c:pt idx="1522">
                  <c:v>130</c:v>
                </c:pt>
                <c:pt idx="1523">
                  <c:v>140</c:v>
                </c:pt>
                <c:pt idx="1524">
                  <c:v>150</c:v>
                </c:pt>
                <c:pt idx="1525">
                  <c:v>160</c:v>
                </c:pt>
                <c:pt idx="1526">
                  <c:v>170</c:v>
                </c:pt>
                <c:pt idx="1527">
                  <c:v>180</c:v>
                </c:pt>
                <c:pt idx="1528">
                  <c:v>190</c:v>
                </c:pt>
                <c:pt idx="1529">
                  <c:v>200</c:v>
                </c:pt>
                <c:pt idx="1530">
                  <c:v>210</c:v>
                </c:pt>
                <c:pt idx="1531">
                  <c:v>220</c:v>
                </c:pt>
                <c:pt idx="1532">
                  <c:v>230</c:v>
                </c:pt>
                <c:pt idx="1533">
                  <c:v>240</c:v>
                </c:pt>
                <c:pt idx="1534">
                  <c:v>250</c:v>
                </c:pt>
                <c:pt idx="1535">
                  <c:v>260</c:v>
                </c:pt>
                <c:pt idx="1536">
                  <c:v>270</c:v>
                </c:pt>
                <c:pt idx="1537">
                  <c:v>280</c:v>
                </c:pt>
                <c:pt idx="1538">
                  <c:v>290</c:v>
                </c:pt>
                <c:pt idx="1539">
                  <c:v>300</c:v>
                </c:pt>
                <c:pt idx="1540">
                  <c:v>310</c:v>
                </c:pt>
                <c:pt idx="1541">
                  <c:v>320</c:v>
                </c:pt>
                <c:pt idx="1542">
                  <c:v>330</c:v>
                </c:pt>
                <c:pt idx="1543">
                  <c:v>340</c:v>
                </c:pt>
                <c:pt idx="1544">
                  <c:v>350</c:v>
                </c:pt>
                <c:pt idx="1545">
                  <c:v>360</c:v>
                </c:pt>
                <c:pt idx="1546">
                  <c:v>370</c:v>
                </c:pt>
                <c:pt idx="1547">
                  <c:v>380</c:v>
                </c:pt>
                <c:pt idx="1548">
                  <c:v>390</c:v>
                </c:pt>
                <c:pt idx="1549">
                  <c:v>400</c:v>
                </c:pt>
                <c:pt idx="1550">
                  <c:v>100</c:v>
                </c:pt>
                <c:pt idx="1551">
                  <c:v>110</c:v>
                </c:pt>
                <c:pt idx="1552">
                  <c:v>120</c:v>
                </c:pt>
                <c:pt idx="1553">
                  <c:v>130</c:v>
                </c:pt>
                <c:pt idx="1554">
                  <c:v>140</c:v>
                </c:pt>
                <c:pt idx="1555">
                  <c:v>150</c:v>
                </c:pt>
                <c:pt idx="1556">
                  <c:v>160</c:v>
                </c:pt>
                <c:pt idx="1557">
                  <c:v>170</c:v>
                </c:pt>
                <c:pt idx="1558">
                  <c:v>180</c:v>
                </c:pt>
                <c:pt idx="1559">
                  <c:v>190</c:v>
                </c:pt>
                <c:pt idx="1560">
                  <c:v>200</c:v>
                </c:pt>
                <c:pt idx="1561">
                  <c:v>210</c:v>
                </c:pt>
                <c:pt idx="1562">
                  <c:v>220</c:v>
                </c:pt>
                <c:pt idx="1563">
                  <c:v>230</c:v>
                </c:pt>
                <c:pt idx="1564">
                  <c:v>240</c:v>
                </c:pt>
                <c:pt idx="1565">
                  <c:v>250</c:v>
                </c:pt>
                <c:pt idx="1566">
                  <c:v>260</c:v>
                </c:pt>
                <c:pt idx="1567">
                  <c:v>270</c:v>
                </c:pt>
                <c:pt idx="1568">
                  <c:v>280</c:v>
                </c:pt>
                <c:pt idx="1569">
                  <c:v>290</c:v>
                </c:pt>
                <c:pt idx="1570">
                  <c:v>300</c:v>
                </c:pt>
                <c:pt idx="1571">
                  <c:v>310</c:v>
                </c:pt>
                <c:pt idx="1572">
                  <c:v>320</c:v>
                </c:pt>
                <c:pt idx="1573">
                  <c:v>330</c:v>
                </c:pt>
                <c:pt idx="1574">
                  <c:v>340</c:v>
                </c:pt>
                <c:pt idx="1575">
                  <c:v>350</c:v>
                </c:pt>
                <c:pt idx="1576">
                  <c:v>360</c:v>
                </c:pt>
                <c:pt idx="1577">
                  <c:v>370</c:v>
                </c:pt>
                <c:pt idx="1578">
                  <c:v>380</c:v>
                </c:pt>
                <c:pt idx="1579">
                  <c:v>390</c:v>
                </c:pt>
                <c:pt idx="1580">
                  <c:v>400</c:v>
                </c:pt>
                <c:pt idx="1581">
                  <c:v>100</c:v>
                </c:pt>
                <c:pt idx="1582">
                  <c:v>110</c:v>
                </c:pt>
                <c:pt idx="1583">
                  <c:v>120</c:v>
                </c:pt>
                <c:pt idx="1584">
                  <c:v>130</c:v>
                </c:pt>
                <c:pt idx="1585">
                  <c:v>140</c:v>
                </c:pt>
                <c:pt idx="1586">
                  <c:v>150</c:v>
                </c:pt>
                <c:pt idx="1587">
                  <c:v>160</c:v>
                </c:pt>
                <c:pt idx="1588">
                  <c:v>170</c:v>
                </c:pt>
                <c:pt idx="1589">
                  <c:v>180</c:v>
                </c:pt>
                <c:pt idx="1590">
                  <c:v>190</c:v>
                </c:pt>
                <c:pt idx="1591">
                  <c:v>200</c:v>
                </c:pt>
                <c:pt idx="1592">
                  <c:v>210</c:v>
                </c:pt>
                <c:pt idx="1593">
                  <c:v>220</c:v>
                </c:pt>
                <c:pt idx="1594">
                  <c:v>230</c:v>
                </c:pt>
                <c:pt idx="1595">
                  <c:v>240</c:v>
                </c:pt>
                <c:pt idx="1596">
                  <c:v>250</c:v>
                </c:pt>
                <c:pt idx="1597">
                  <c:v>260</c:v>
                </c:pt>
                <c:pt idx="1598">
                  <c:v>270</c:v>
                </c:pt>
                <c:pt idx="1599">
                  <c:v>280</c:v>
                </c:pt>
                <c:pt idx="1600">
                  <c:v>290</c:v>
                </c:pt>
                <c:pt idx="1601">
                  <c:v>300</c:v>
                </c:pt>
                <c:pt idx="1602">
                  <c:v>310</c:v>
                </c:pt>
                <c:pt idx="1603">
                  <c:v>320</c:v>
                </c:pt>
                <c:pt idx="1604">
                  <c:v>330</c:v>
                </c:pt>
                <c:pt idx="1605">
                  <c:v>340</c:v>
                </c:pt>
                <c:pt idx="1606">
                  <c:v>350</c:v>
                </c:pt>
                <c:pt idx="1607">
                  <c:v>360</c:v>
                </c:pt>
                <c:pt idx="1608">
                  <c:v>370</c:v>
                </c:pt>
                <c:pt idx="1609">
                  <c:v>380</c:v>
                </c:pt>
                <c:pt idx="1610">
                  <c:v>390</c:v>
                </c:pt>
                <c:pt idx="1611">
                  <c:v>400</c:v>
                </c:pt>
                <c:pt idx="1612">
                  <c:v>100</c:v>
                </c:pt>
                <c:pt idx="1613">
                  <c:v>110</c:v>
                </c:pt>
                <c:pt idx="1614">
                  <c:v>120</c:v>
                </c:pt>
                <c:pt idx="1615">
                  <c:v>130</c:v>
                </c:pt>
                <c:pt idx="1616">
                  <c:v>140</c:v>
                </c:pt>
                <c:pt idx="1617">
                  <c:v>150</c:v>
                </c:pt>
                <c:pt idx="1618">
                  <c:v>160</c:v>
                </c:pt>
                <c:pt idx="1619">
                  <c:v>170</c:v>
                </c:pt>
                <c:pt idx="1620">
                  <c:v>180</c:v>
                </c:pt>
                <c:pt idx="1621">
                  <c:v>190</c:v>
                </c:pt>
                <c:pt idx="1622">
                  <c:v>200</c:v>
                </c:pt>
                <c:pt idx="1623">
                  <c:v>210</c:v>
                </c:pt>
                <c:pt idx="1624">
                  <c:v>220</c:v>
                </c:pt>
                <c:pt idx="1625">
                  <c:v>230</c:v>
                </c:pt>
                <c:pt idx="1626">
                  <c:v>240</c:v>
                </c:pt>
                <c:pt idx="1627">
                  <c:v>250</c:v>
                </c:pt>
                <c:pt idx="1628">
                  <c:v>260</c:v>
                </c:pt>
                <c:pt idx="1629">
                  <c:v>270</c:v>
                </c:pt>
                <c:pt idx="1630">
                  <c:v>280</c:v>
                </c:pt>
                <c:pt idx="1631">
                  <c:v>290</c:v>
                </c:pt>
                <c:pt idx="1632">
                  <c:v>300</c:v>
                </c:pt>
                <c:pt idx="1633">
                  <c:v>310</c:v>
                </c:pt>
                <c:pt idx="1634">
                  <c:v>320</c:v>
                </c:pt>
                <c:pt idx="1635">
                  <c:v>330</c:v>
                </c:pt>
                <c:pt idx="1636">
                  <c:v>340</c:v>
                </c:pt>
                <c:pt idx="1637">
                  <c:v>350</c:v>
                </c:pt>
                <c:pt idx="1638">
                  <c:v>360</c:v>
                </c:pt>
                <c:pt idx="1639">
                  <c:v>370</c:v>
                </c:pt>
                <c:pt idx="1640">
                  <c:v>380</c:v>
                </c:pt>
                <c:pt idx="1641">
                  <c:v>390</c:v>
                </c:pt>
                <c:pt idx="1642">
                  <c:v>400</c:v>
                </c:pt>
                <c:pt idx="1643">
                  <c:v>100</c:v>
                </c:pt>
                <c:pt idx="1644">
                  <c:v>110</c:v>
                </c:pt>
                <c:pt idx="1645">
                  <c:v>120</c:v>
                </c:pt>
                <c:pt idx="1646">
                  <c:v>130</c:v>
                </c:pt>
                <c:pt idx="1647">
                  <c:v>140</c:v>
                </c:pt>
                <c:pt idx="1648">
                  <c:v>150</c:v>
                </c:pt>
                <c:pt idx="1649">
                  <c:v>160</c:v>
                </c:pt>
                <c:pt idx="1650">
                  <c:v>170</c:v>
                </c:pt>
                <c:pt idx="1651">
                  <c:v>180</c:v>
                </c:pt>
                <c:pt idx="1652">
                  <c:v>190</c:v>
                </c:pt>
                <c:pt idx="1653">
                  <c:v>200</c:v>
                </c:pt>
                <c:pt idx="1654">
                  <c:v>210</c:v>
                </c:pt>
                <c:pt idx="1655">
                  <c:v>220</c:v>
                </c:pt>
                <c:pt idx="1656">
                  <c:v>230</c:v>
                </c:pt>
                <c:pt idx="1657">
                  <c:v>240</c:v>
                </c:pt>
                <c:pt idx="1658">
                  <c:v>250</c:v>
                </c:pt>
                <c:pt idx="1659">
                  <c:v>260</c:v>
                </c:pt>
                <c:pt idx="1660">
                  <c:v>270</c:v>
                </c:pt>
                <c:pt idx="1661">
                  <c:v>280</c:v>
                </c:pt>
                <c:pt idx="1662">
                  <c:v>290</c:v>
                </c:pt>
                <c:pt idx="1663">
                  <c:v>300</c:v>
                </c:pt>
                <c:pt idx="1664">
                  <c:v>310</c:v>
                </c:pt>
                <c:pt idx="1665">
                  <c:v>320</c:v>
                </c:pt>
                <c:pt idx="1666">
                  <c:v>330</c:v>
                </c:pt>
                <c:pt idx="1667">
                  <c:v>340</c:v>
                </c:pt>
                <c:pt idx="1668">
                  <c:v>350</c:v>
                </c:pt>
                <c:pt idx="1669">
                  <c:v>360</c:v>
                </c:pt>
                <c:pt idx="1670">
                  <c:v>370</c:v>
                </c:pt>
                <c:pt idx="1671">
                  <c:v>380</c:v>
                </c:pt>
                <c:pt idx="1672">
                  <c:v>390</c:v>
                </c:pt>
                <c:pt idx="1673">
                  <c:v>400</c:v>
                </c:pt>
                <c:pt idx="1674">
                  <c:v>100</c:v>
                </c:pt>
                <c:pt idx="1675">
                  <c:v>110</c:v>
                </c:pt>
                <c:pt idx="1676">
                  <c:v>120</c:v>
                </c:pt>
                <c:pt idx="1677">
                  <c:v>130</c:v>
                </c:pt>
                <c:pt idx="1678">
                  <c:v>140</c:v>
                </c:pt>
                <c:pt idx="1679">
                  <c:v>150</c:v>
                </c:pt>
                <c:pt idx="1680">
                  <c:v>160</c:v>
                </c:pt>
                <c:pt idx="1681">
                  <c:v>170</c:v>
                </c:pt>
                <c:pt idx="1682">
                  <c:v>180</c:v>
                </c:pt>
                <c:pt idx="1683">
                  <c:v>190</c:v>
                </c:pt>
                <c:pt idx="1684">
                  <c:v>200</c:v>
                </c:pt>
                <c:pt idx="1685">
                  <c:v>210</c:v>
                </c:pt>
                <c:pt idx="1686">
                  <c:v>220</c:v>
                </c:pt>
                <c:pt idx="1687">
                  <c:v>230</c:v>
                </c:pt>
                <c:pt idx="1688">
                  <c:v>240</c:v>
                </c:pt>
                <c:pt idx="1689">
                  <c:v>250</c:v>
                </c:pt>
                <c:pt idx="1690">
                  <c:v>260</c:v>
                </c:pt>
                <c:pt idx="1691">
                  <c:v>270</c:v>
                </c:pt>
                <c:pt idx="1692">
                  <c:v>280</c:v>
                </c:pt>
                <c:pt idx="1693">
                  <c:v>290</c:v>
                </c:pt>
                <c:pt idx="1694">
                  <c:v>300</c:v>
                </c:pt>
                <c:pt idx="1695">
                  <c:v>310</c:v>
                </c:pt>
                <c:pt idx="1696">
                  <c:v>320</c:v>
                </c:pt>
                <c:pt idx="1697">
                  <c:v>330</c:v>
                </c:pt>
                <c:pt idx="1698">
                  <c:v>340</c:v>
                </c:pt>
                <c:pt idx="1699">
                  <c:v>350</c:v>
                </c:pt>
                <c:pt idx="1700">
                  <c:v>360</c:v>
                </c:pt>
                <c:pt idx="1701">
                  <c:v>370</c:v>
                </c:pt>
                <c:pt idx="1702">
                  <c:v>380</c:v>
                </c:pt>
                <c:pt idx="1703">
                  <c:v>390</c:v>
                </c:pt>
                <c:pt idx="1704">
                  <c:v>400</c:v>
                </c:pt>
                <c:pt idx="1705">
                  <c:v>100</c:v>
                </c:pt>
                <c:pt idx="1706">
                  <c:v>110</c:v>
                </c:pt>
                <c:pt idx="1707">
                  <c:v>120</c:v>
                </c:pt>
                <c:pt idx="1708">
                  <c:v>130</c:v>
                </c:pt>
                <c:pt idx="1709">
                  <c:v>140</c:v>
                </c:pt>
                <c:pt idx="1710">
                  <c:v>150</c:v>
                </c:pt>
                <c:pt idx="1711">
                  <c:v>160</c:v>
                </c:pt>
                <c:pt idx="1712">
                  <c:v>170</c:v>
                </c:pt>
                <c:pt idx="1713">
                  <c:v>180</c:v>
                </c:pt>
                <c:pt idx="1714">
                  <c:v>190</c:v>
                </c:pt>
                <c:pt idx="1715">
                  <c:v>200</c:v>
                </c:pt>
                <c:pt idx="1716">
                  <c:v>210</c:v>
                </c:pt>
                <c:pt idx="1717">
                  <c:v>220</c:v>
                </c:pt>
                <c:pt idx="1718">
                  <c:v>230</c:v>
                </c:pt>
                <c:pt idx="1719">
                  <c:v>240</c:v>
                </c:pt>
                <c:pt idx="1720">
                  <c:v>250</c:v>
                </c:pt>
                <c:pt idx="1721">
                  <c:v>260</c:v>
                </c:pt>
                <c:pt idx="1722">
                  <c:v>270</c:v>
                </c:pt>
                <c:pt idx="1723">
                  <c:v>280</c:v>
                </c:pt>
                <c:pt idx="1724">
                  <c:v>290</c:v>
                </c:pt>
                <c:pt idx="1725">
                  <c:v>300</c:v>
                </c:pt>
                <c:pt idx="1726">
                  <c:v>310</c:v>
                </c:pt>
                <c:pt idx="1727">
                  <c:v>320</c:v>
                </c:pt>
                <c:pt idx="1728">
                  <c:v>330</c:v>
                </c:pt>
                <c:pt idx="1729">
                  <c:v>340</c:v>
                </c:pt>
                <c:pt idx="1730">
                  <c:v>350</c:v>
                </c:pt>
                <c:pt idx="1731">
                  <c:v>360</c:v>
                </c:pt>
                <c:pt idx="1732">
                  <c:v>370</c:v>
                </c:pt>
                <c:pt idx="1733">
                  <c:v>380</c:v>
                </c:pt>
                <c:pt idx="1734">
                  <c:v>390</c:v>
                </c:pt>
                <c:pt idx="1735">
                  <c:v>400</c:v>
                </c:pt>
                <c:pt idx="1736">
                  <c:v>100</c:v>
                </c:pt>
                <c:pt idx="1737">
                  <c:v>110</c:v>
                </c:pt>
                <c:pt idx="1738">
                  <c:v>120</c:v>
                </c:pt>
                <c:pt idx="1739">
                  <c:v>130</c:v>
                </c:pt>
                <c:pt idx="1740">
                  <c:v>140</c:v>
                </c:pt>
                <c:pt idx="1741">
                  <c:v>150</c:v>
                </c:pt>
                <c:pt idx="1742">
                  <c:v>160</c:v>
                </c:pt>
                <c:pt idx="1743">
                  <c:v>170</c:v>
                </c:pt>
                <c:pt idx="1744">
                  <c:v>180</c:v>
                </c:pt>
                <c:pt idx="1745">
                  <c:v>190</c:v>
                </c:pt>
                <c:pt idx="1746">
                  <c:v>200</c:v>
                </c:pt>
                <c:pt idx="1747">
                  <c:v>210</c:v>
                </c:pt>
                <c:pt idx="1748">
                  <c:v>220</c:v>
                </c:pt>
                <c:pt idx="1749">
                  <c:v>230</c:v>
                </c:pt>
                <c:pt idx="1750">
                  <c:v>240</c:v>
                </c:pt>
                <c:pt idx="1751">
                  <c:v>250</c:v>
                </c:pt>
                <c:pt idx="1752">
                  <c:v>260</c:v>
                </c:pt>
                <c:pt idx="1753">
                  <c:v>270</c:v>
                </c:pt>
                <c:pt idx="1754">
                  <c:v>280</c:v>
                </c:pt>
                <c:pt idx="1755">
                  <c:v>290</c:v>
                </c:pt>
                <c:pt idx="1756">
                  <c:v>300</c:v>
                </c:pt>
                <c:pt idx="1757">
                  <c:v>310</c:v>
                </c:pt>
                <c:pt idx="1758">
                  <c:v>320</c:v>
                </c:pt>
                <c:pt idx="1759">
                  <c:v>330</c:v>
                </c:pt>
                <c:pt idx="1760">
                  <c:v>340</c:v>
                </c:pt>
                <c:pt idx="1761">
                  <c:v>350</c:v>
                </c:pt>
                <c:pt idx="1762">
                  <c:v>360</c:v>
                </c:pt>
                <c:pt idx="1763">
                  <c:v>370</c:v>
                </c:pt>
                <c:pt idx="1764">
                  <c:v>380</c:v>
                </c:pt>
                <c:pt idx="1765">
                  <c:v>390</c:v>
                </c:pt>
                <c:pt idx="1766">
                  <c:v>400</c:v>
                </c:pt>
                <c:pt idx="1767">
                  <c:v>100</c:v>
                </c:pt>
                <c:pt idx="1768">
                  <c:v>110</c:v>
                </c:pt>
                <c:pt idx="1769">
                  <c:v>120</c:v>
                </c:pt>
                <c:pt idx="1770">
                  <c:v>130</c:v>
                </c:pt>
                <c:pt idx="1771">
                  <c:v>140</c:v>
                </c:pt>
                <c:pt idx="1772">
                  <c:v>150</c:v>
                </c:pt>
                <c:pt idx="1773">
                  <c:v>160</c:v>
                </c:pt>
                <c:pt idx="1774">
                  <c:v>170</c:v>
                </c:pt>
                <c:pt idx="1775">
                  <c:v>180</c:v>
                </c:pt>
                <c:pt idx="1776">
                  <c:v>190</c:v>
                </c:pt>
                <c:pt idx="1777">
                  <c:v>200</c:v>
                </c:pt>
                <c:pt idx="1778">
                  <c:v>210</c:v>
                </c:pt>
                <c:pt idx="1779">
                  <c:v>220</c:v>
                </c:pt>
                <c:pt idx="1780">
                  <c:v>230</c:v>
                </c:pt>
                <c:pt idx="1781">
                  <c:v>240</c:v>
                </c:pt>
                <c:pt idx="1782">
                  <c:v>250</c:v>
                </c:pt>
                <c:pt idx="1783">
                  <c:v>260</c:v>
                </c:pt>
                <c:pt idx="1784">
                  <c:v>270</c:v>
                </c:pt>
                <c:pt idx="1785">
                  <c:v>280</c:v>
                </c:pt>
                <c:pt idx="1786">
                  <c:v>290</c:v>
                </c:pt>
                <c:pt idx="1787">
                  <c:v>300</c:v>
                </c:pt>
                <c:pt idx="1788">
                  <c:v>310</c:v>
                </c:pt>
                <c:pt idx="1789">
                  <c:v>320</c:v>
                </c:pt>
                <c:pt idx="1790">
                  <c:v>330</c:v>
                </c:pt>
                <c:pt idx="1791">
                  <c:v>340</c:v>
                </c:pt>
                <c:pt idx="1792">
                  <c:v>350</c:v>
                </c:pt>
                <c:pt idx="1793">
                  <c:v>360</c:v>
                </c:pt>
                <c:pt idx="1794">
                  <c:v>370</c:v>
                </c:pt>
                <c:pt idx="1795">
                  <c:v>380</c:v>
                </c:pt>
                <c:pt idx="1796">
                  <c:v>390</c:v>
                </c:pt>
                <c:pt idx="1797">
                  <c:v>400</c:v>
                </c:pt>
                <c:pt idx="1798">
                  <c:v>100</c:v>
                </c:pt>
                <c:pt idx="1799">
                  <c:v>110</c:v>
                </c:pt>
                <c:pt idx="1800">
                  <c:v>120</c:v>
                </c:pt>
                <c:pt idx="1801">
                  <c:v>130</c:v>
                </c:pt>
                <c:pt idx="1802">
                  <c:v>140</c:v>
                </c:pt>
                <c:pt idx="1803">
                  <c:v>150</c:v>
                </c:pt>
                <c:pt idx="1804">
                  <c:v>160</c:v>
                </c:pt>
                <c:pt idx="1805">
                  <c:v>170</c:v>
                </c:pt>
                <c:pt idx="1806">
                  <c:v>180</c:v>
                </c:pt>
                <c:pt idx="1807">
                  <c:v>190</c:v>
                </c:pt>
                <c:pt idx="1808">
                  <c:v>200</c:v>
                </c:pt>
                <c:pt idx="1809">
                  <c:v>210</c:v>
                </c:pt>
                <c:pt idx="1810">
                  <c:v>220</c:v>
                </c:pt>
                <c:pt idx="1811">
                  <c:v>230</c:v>
                </c:pt>
                <c:pt idx="1812">
                  <c:v>240</c:v>
                </c:pt>
                <c:pt idx="1813">
                  <c:v>250</c:v>
                </c:pt>
                <c:pt idx="1814">
                  <c:v>260</c:v>
                </c:pt>
                <c:pt idx="1815">
                  <c:v>270</c:v>
                </c:pt>
                <c:pt idx="1816">
                  <c:v>280</c:v>
                </c:pt>
                <c:pt idx="1817">
                  <c:v>290</c:v>
                </c:pt>
                <c:pt idx="1818">
                  <c:v>300</c:v>
                </c:pt>
                <c:pt idx="1819">
                  <c:v>310</c:v>
                </c:pt>
                <c:pt idx="1820">
                  <c:v>320</c:v>
                </c:pt>
                <c:pt idx="1821">
                  <c:v>330</c:v>
                </c:pt>
                <c:pt idx="1822">
                  <c:v>340</c:v>
                </c:pt>
                <c:pt idx="1823">
                  <c:v>350</c:v>
                </c:pt>
                <c:pt idx="1824">
                  <c:v>360</c:v>
                </c:pt>
                <c:pt idx="1825">
                  <c:v>370</c:v>
                </c:pt>
                <c:pt idx="1826">
                  <c:v>380</c:v>
                </c:pt>
                <c:pt idx="1827">
                  <c:v>390</c:v>
                </c:pt>
                <c:pt idx="1828">
                  <c:v>400</c:v>
                </c:pt>
                <c:pt idx="1829">
                  <c:v>100</c:v>
                </c:pt>
                <c:pt idx="1830">
                  <c:v>110</c:v>
                </c:pt>
                <c:pt idx="1831">
                  <c:v>120</c:v>
                </c:pt>
                <c:pt idx="1832">
                  <c:v>130</c:v>
                </c:pt>
                <c:pt idx="1833">
                  <c:v>140</c:v>
                </c:pt>
                <c:pt idx="1834">
                  <c:v>150</c:v>
                </c:pt>
                <c:pt idx="1835">
                  <c:v>160</c:v>
                </c:pt>
                <c:pt idx="1836">
                  <c:v>170</c:v>
                </c:pt>
                <c:pt idx="1837">
                  <c:v>180</c:v>
                </c:pt>
                <c:pt idx="1838">
                  <c:v>190</c:v>
                </c:pt>
                <c:pt idx="1839">
                  <c:v>200</c:v>
                </c:pt>
                <c:pt idx="1840">
                  <c:v>210</c:v>
                </c:pt>
                <c:pt idx="1841">
                  <c:v>220</c:v>
                </c:pt>
                <c:pt idx="1842">
                  <c:v>230</c:v>
                </c:pt>
                <c:pt idx="1843">
                  <c:v>240</c:v>
                </c:pt>
                <c:pt idx="1844">
                  <c:v>250</c:v>
                </c:pt>
                <c:pt idx="1845">
                  <c:v>260</c:v>
                </c:pt>
                <c:pt idx="1846">
                  <c:v>270</c:v>
                </c:pt>
                <c:pt idx="1847">
                  <c:v>280</c:v>
                </c:pt>
                <c:pt idx="1848">
                  <c:v>290</c:v>
                </c:pt>
                <c:pt idx="1849">
                  <c:v>300</c:v>
                </c:pt>
                <c:pt idx="1850">
                  <c:v>310</c:v>
                </c:pt>
                <c:pt idx="1851">
                  <c:v>320</c:v>
                </c:pt>
                <c:pt idx="1852">
                  <c:v>330</c:v>
                </c:pt>
                <c:pt idx="1853">
                  <c:v>340</c:v>
                </c:pt>
                <c:pt idx="1854">
                  <c:v>350</c:v>
                </c:pt>
                <c:pt idx="1855">
                  <c:v>360</c:v>
                </c:pt>
                <c:pt idx="1856">
                  <c:v>370</c:v>
                </c:pt>
                <c:pt idx="1857">
                  <c:v>380</c:v>
                </c:pt>
                <c:pt idx="1858">
                  <c:v>390</c:v>
                </c:pt>
                <c:pt idx="1859">
                  <c:v>400</c:v>
                </c:pt>
                <c:pt idx="1860">
                  <c:v>100</c:v>
                </c:pt>
                <c:pt idx="1861">
                  <c:v>110</c:v>
                </c:pt>
                <c:pt idx="1862">
                  <c:v>120</c:v>
                </c:pt>
                <c:pt idx="1863">
                  <c:v>130</c:v>
                </c:pt>
                <c:pt idx="1864">
                  <c:v>140</c:v>
                </c:pt>
                <c:pt idx="1865">
                  <c:v>150</c:v>
                </c:pt>
                <c:pt idx="1866">
                  <c:v>160</c:v>
                </c:pt>
                <c:pt idx="1867">
                  <c:v>170</c:v>
                </c:pt>
                <c:pt idx="1868">
                  <c:v>180</c:v>
                </c:pt>
                <c:pt idx="1869">
                  <c:v>190</c:v>
                </c:pt>
                <c:pt idx="1870">
                  <c:v>200</c:v>
                </c:pt>
                <c:pt idx="1871">
                  <c:v>210</c:v>
                </c:pt>
                <c:pt idx="1872">
                  <c:v>220</c:v>
                </c:pt>
                <c:pt idx="1873">
                  <c:v>230</c:v>
                </c:pt>
                <c:pt idx="1874">
                  <c:v>240</c:v>
                </c:pt>
                <c:pt idx="1875">
                  <c:v>250</c:v>
                </c:pt>
                <c:pt idx="1876">
                  <c:v>260</c:v>
                </c:pt>
                <c:pt idx="1877">
                  <c:v>270</c:v>
                </c:pt>
                <c:pt idx="1878">
                  <c:v>280</c:v>
                </c:pt>
                <c:pt idx="1879">
                  <c:v>290</c:v>
                </c:pt>
                <c:pt idx="1880">
                  <c:v>300</c:v>
                </c:pt>
                <c:pt idx="1881">
                  <c:v>310</c:v>
                </c:pt>
                <c:pt idx="1882">
                  <c:v>320</c:v>
                </c:pt>
                <c:pt idx="1883">
                  <c:v>330</c:v>
                </c:pt>
                <c:pt idx="1884">
                  <c:v>340</c:v>
                </c:pt>
                <c:pt idx="1885">
                  <c:v>350</c:v>
                </c:pt>
                <c:pt idx="1886">
                  <c:v>360</c:v>
                </c:pt>
                <c:pt idx="1887">
                  <c:v>370</c:v>
                </c:pt>
                <c:pt idx="1888">
                  <c:v>380</c:v>
                </c:pt>
                <c:pt idx="1889">
                  <c:v>390</c:v>
                </c:pt>
                <c:pt idx="1890">
                  <c:v>400</c:v>
                </c:pt>
                <c:pt idx="1891">
                  <c:v>100</c:v>
                </c:pt>
                <c:pt idx="1892">
                  <c:v>110</c:v>
                </c:pt>
                <c:pt idx="1893">
                  <c:v>120</c:v>
                </c:pt>
                <c:pt idx="1894">
                  <c:v>130</c:v>
                </c:pt>
                <c:pt idx="1895">
                  <c:v>140</c:v>
                </c:pt>
                <c:pt idx="1896">
                  <c:v>150</c:v>
                </c:pt>
                <c:pt idx="1897">
                  <c:v>160</c:v>
                </c:pt>
                <c:pt idx="1898">
                  <c:v>170</c:v>
                </c:pt>
                <c:pt idx="1899">
                  <c:v>180</c:v>
                </c:pt>
                <c:pt idx="1900">
                  <c:v>190</c:v>
                </c:pt>
                <c:pt idx="1901">
                  <c:v>200</c:v>
                </c:pt>
                <c:pt idx="1902">
                  <c:v>210</c:v>
                </c:pt>
                <c:pt idx="1903">
                  <c:v>220</c:v>
                </c:pt>
                <c:pt idx="1904">
                  <c:v>230</c:v>
                </c:pt>
                <c:pt idx="1905">
                  <c:v>240</c:v>
                </c:pt>
                <c:pt idx="1906">
                  <c:v>250</c:v>
                </c:pt>
                <c:pt idx="1907">
                  <c:v>260</c:v>
                </c:pt>
                <c:pt idx="1908">
                  <c:v>270</c:v>
                </c:pt>
                <c:pt idx="1909">
                  <c:v>280</c:v>
                </c:pt>
                <c:pt idx="1910">
                  <c:v>290</c:v>
                </c:pt>
                <c:pt idx="1911">
                  <c:v>300</c:v>
                </c:pt>
                <c:pt idx="1912">
                  <c:v>310</c:v>
                </c:pt>
                <c:pt idx="1913">
                  <c:v>320</c:v>
                </c:pt>
                <c:pt idx="1914">
                  <c:v>330</c:v>
                </c:pt>
                <c:pt idx="1915">
                  <c:v>340</c:v>
                </c:pt>
                <c:pt idx="1916">
                  <c:v>350</c:v>
                </c:pt>
                <c:pt idx="1917">
                  <c:v>360</c:v>
                </c:pt>
                <c:pt idx="1918">
                  <c:v>370</c:v>
                </c:pt>
                <c:pt idx="1919">
                  <c:v>380</c:v>
                </c:pt>
                <c:pt idx="1920">
                  <c:v>390</c:v>
                </c:pt>
                <c:pt idx="1921">
                  <c:v>400</c:v>
                </c:pt>
                <c:pt idx="1922">
                  <c:v>100</c:v>
                </c:pt>
                <c:pt idx="1923">
                  <c:v>110</c:v>
                </c:pt>
                <c:pt idx="1924">
                  <c:v>120</c:v>
                </c:pt>
                <c:pt idx="1925">
                  <c:v>130</c:v>
                </c:pt>
                <c:pt idx="1926">
                  <c:v>140</c:v>
                </c:pt>
                <c:pt idx="1927">
                  <c:v>150</c:v>
                </c:pt>
                <c:pt idx="1928">
                  <c:v>160</c:v>
                </c:pt>
                <c:pt idx="1929">
                  <c:v>170</c:v>
                </c:pt>
                <c:pt idx="1930">
                  <c:v>180</c:v>
                </c:pt>
                <c:pt idx="1931">
                  <c:v>190</c:v>
                </c:pt>
                <c:pt idx="1932">
                  <c:v>200</c:v>
                </c:pt>
                <c:pt idx="1933">
                  <c:v>210</c:v>
                </c:pt>
                <c:pt idx="1934">
                  <c:v>220</c:v>
                </c:pt>
                <c:pt idx="1935">
                  <c:v>230</c:v>
                </c:pt>
                <c:pt idx="1936">
                  <c:v>240</c:v>
                </c:pt>
                <c:pt idx="1937">
                  <c:v>250</c:v>
                </c:pt>
                <c:pt idx="1938">
                  <c:v>260</c:v>
                </c:pt>
                <c:pt idx="1939">
                  <c:v>270</c:v>
                </c:pt>
                <c:pt idx="1940">
                  <c:v>280</c:v>
                </c:pt>
                <c:pt idx="1941">
                  <c:v>290</c:v>
                </c:pt>
                <c:pt idx="1942">
                  <c:v>300</c:v>
                </c:pt>
                <c:pt idx="1943">
                  <c:v>310</c:v>
                </c:pt>
                <c:pt idx="1944">
                  <c:v>320</c:v>
                </c:pt>
                <c:pt idx="1945">
                  <c:v>330</c:v>
                </c:pt>
                <c:pt idx="1946">
                  <c:v>340</c:v>
                </c:pt>
                <c:pt idx="1947">
                  <c:v>350</c:v>
                </c:pt>
                <c:pt idx="1948">
                  <c:v>360</c:v>
                </c:pt>
                <c:pt idx="1949">
                  <c:v>370</c:v>
                </c:pt>
                <c:pt idx="1950">
                  <c:v>380</c:v>
                </c:pt>
                <c:pt idx="1951">
                  <c:v>390</c:v>
                </c:pt>
                <c:pt idx="1952">
                  <c:v>400</c:v>
                </c:pt>
                <c:pt idx="1953">
                  <c:v>100</c:v>
                </c:pt>
                <c:pt idx="1954">
                  <c:v>110</c:v>
                </c:pt>
                <c:pt idx="1955">
                  <c:v>120</c:v>
                </c:pt>
                <c:pt idx="1956">
                  <c:v>130</c:v>
                </c:pt>
                <c:pt idx="1957">
                  <c:v>140</c:v>
                </c:pt>
                <c:pt idx="1958">
                  <c:v>150</c:v>
                </c:pt>
                <c:pt idx="1959">
                  <c:v>160</c:v>
                </c:pt>
                <c:pt idx="1960">
                  <c:v>170</c:v>
                </c:pt>
                <c:pt idx="1961">
                  <c:v>180</c:v>
                </c:pt>
                <c:pt idx="1962">
                  <c:v>190</c:v>
                </c:pt>
                <c:pt idx="1963">
                  <c:v>200</c:v>
                </c:pt>
                <c:pt idx="1964">
                  <c:v>210</c:v>
                </c:pt>
                <c:pt idx="1965">
                  <c:v>220</c:v>
                </c:pt>
                <c:pt idx="1966">
                  <c:v>230</c:v>
                </c:pt>
                <c:pt idx="1967">
                  <c:v>240</c:v>
                </c:pt>
                <c:pt idx="1968">
                  <c:v>250</c:v>
                </c:pt>
                <c:pt idx="1969">
                  <c:v>260</c:v>
                </c:pt>
                <c:pt idx="1970">
                  <c:v>270</c:v>
                </c:pt>
                <c:pt idx="1971">
                  <c:v>280</c:v>
                </c:pt>
                <c:pt idx="1972">
                  <c:v>290</c:v>
                </c:pt>
                <c:pt idx="1973">
                  <c:v>300</c:v>
                </c:pt>
                <c:pt idx="1974">
                  <c:v>310</c:v>
                </c:pt>
                <c:pt idx="1975">
                  <c:v>320</c:v>
                </c:pt>
                <c:pt idx="1976">
                  <c:v>330</c:v>
                </c:pt>
                <c:pt idx="1977">
                  <c:v>340</c:v>
                </c:pt>
                <c:pt idx="1978">
                  <c:v>350</c:v>
                </c:pt>
                <c:pt idx="1979">
                  <c:v>360</c:v>
                </c:pt>
                <c:pt idx="1980">
                  <c:v>370</c:v>
                </c:pt>
                <c:pt idx="1981">
                  <c:v>380</c:v>
                </c:pt>
                <c:pt idx="1982">
                  <c:v>390</c:v>
                </c:pt>
                <c:pt idx="1983">
                  <c:v>400</c:v>
                </c:pt>
                <c:pt idx="1984">
                  <c:v>100</c:v>
                </c:pt>
                <c:pt idx="1985">
                  <c:v>110</c:v>
                </c:pt>
                <c:pt idx="1986">
                  <c:v>120</c:v>
                </c:pt>
                <c:pt idx="1987">
                  <c:v>130</c:v>
                </c:pt>
                <c:pt idx="1988">
                  <c:v>140</c:v>
                </c:pt>
                <c:pt idx="1989">
                  <c:v>150</c:v>
                </c:pt>
                <c:pt idx="1990">
                  <c:v>160</c:v>
                </c:pt>
                <c:pt idx="1991">
                  <c:v>170</c:v>
                </c:pt>
                <c:pt idx="1992">
                  <c:v>180</c:v>
                </c:pt>
                <c:pt idx="1993">
                  <c:v>190</c:v>
                </c:pt>
                <c:pt idx="1994">
                  <c:v>200</c:v>
                </c:pt>
                <c:pt idx="1995">
                  <c:v>210</c:v>
                </c:pt>
                <c:pt idx="1996">
                  <c:v>220</c:v>
                </c:pt>
                <c:pt idx="1997">
                  <c:v>230</c:v>
                </c:pt>
                <c:pt idx="1998">
                  <c:v>240</c:v>
                </c:pt>
                <c:pt idx="1999">
                  <c:v>250</c:v>
                </c:pt>
                <c:pt idx="2000">
                  <c:v>260</c:v>
                </c:pt>
                <c:pt idx="2001">
                  <c:v>270</c:v>
                </c:pt>
                <c:pt idx="2002">
                  <c:v>280</c:v>
                </c:pt>
                <c:pt idx="2003">
                  <c:v>290</c:v>
                </c:pt>
                <c:pt idx="2004">
                  <c:v>300</c:v>
                </c:pt>
                <c:pt idx="2005">
                  <c:v>310</c:v>
                </c:pt>
                <c:pt idx="2006">
                  <c:v>320</c:v>
                </c:pt>
                <c:pt idx="2007">
                  <c:v>330</c:v>
                </c:pt>
                <c:pt idx="2008">
                  <c:v>340</c:v>
                </c:pt>
                <c:pt idx="2009">
                  <c:v>350</c:v>
                </c:pt>
                <c:pt idx="2010">
                  <c:v>360</c:v>
                </c:pt>
                <c:pt idx="2011">
                  <c:v>370</c:v>
                </c:pt>
                <c:pt idx="2012">
                  <c:v>380</c:v>
                </c:pt>
                <c:pt idx="2013">
                  <c:v>390</c:v>
                </c:pt>
                <c:pt idx="2014">
                  <c:v>400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100</c:v>
                </c:pt>
                <c:pt idx="2047">
                  <c:v>110</c:v>
                </c:pt>
                <c:pt idx="2048">
                  <c:v>120</c:v>
                </c:pt>
                <c:pt idx="2049">
                  <c:v>130</c:v>
                </c:pt>
                <c:pt idx="2050">
                  <c:v>140</c:v>
                </c:pt>
                <c:pt idx="2051">
                  <c:v>150</c:v>
                </c:pt>
                <c:pt idx="2052">
                  <c:v>160</c:v>
                </c:pt>
                <c:pt idx="2053">
                  <c:v>170</c:v>
                </c:pt>
                <c:pt idx="2054">
                  <c:v>180</c:v>
                </c:pt>
                <c:pt idx="2055">
                  <c:v>190</c:v>
                </c:pt>
                <c:pt idx="2056">
                  <c:v>200</c:v>
                </c:pt>
                <c:pt idx="2057">
                  <c:v>210</c:v>
                </c:pt>
                <c:pt idx="2058">
                  <c:v>220</c:v>
                </c:pt>
                <c:pt idx="2059">
                  <c:v>230</c:v>
                </c:pt>
                <c:pt idx="2060">
                  <c:v>240</c:v>
                </c:pt>
                <c:pt idx="2061">
                  <c:v>250</c:v>
                </c:pt>
                <c:pt idx="2062">
                  <c:v>260</c:v>
                </c:pt>
                <c:pt idx="2063">
                  <c:v>270</c:v>
                </c:pt>
                <c:pt idx="2064">
                  <c:v>280</c:v>
                </c:pt>
                <c:pt idx="2065">
                  <c:v>290</c:v>
                </c:pt>
                <c:pt idx="2066">
                  <c:v>300</c:v>
                </c:pt>
                <c:pt idx="2067">
                  <c:v>310</c:v>
                </c:pt>
                <c:pt idx="2068">
                  <c:v>320</c:v>
                </c:pt>
                <c:pt idx="2069">
                  <c:v>330</c:v>
                </c:pt>
                <c:pt idx="2070">
                  <c:v>340</c:v>
                </c:pt>
                <c:pt idx="2071">
                  <c:v>350</c:v>
                </c:pt>
                <c:pt idx="2072">
                  <c:v>360</c:v>
                </c:pt>
                <c:pt idx="2073">
                  <c:v>370</c:v>
                </c:pt>
                <c:pt idx="2074">
                  <c:v>380</c:v>
                </c:pt>
                <c:pt idx="2075">
                  <c:v>390</c:v>
                </c:pt>
                <c:pt idx="2076">
                  <c:v>400</c:v>
                </c:pt>
                <c:pt idx="2077">
                  <c:v>100</c:v>
                </c:pt>
                <c:pt idx="2078">
                  <c:v>110</c:v>
                </c:pt>
                <c:pt idx="2079">
                  <c:v>120</c:v>
                </c:pt>
                <c:pt idx="2080">
                  <c:v>130</c:v>
                </c:pt>
                <c:pt idx="2081">
                  <c:v>140</c:v>
                </c:pt>
                <c:pt idx="2082">
                  <c:v>150</c:v>
                </c:pt>
                <c:pt idx="2083">
                  <c:v>160</c:v>
                </c:pt>
                <c:pt idx="2084">
                  <c:v>170</c:v>
                </c:pt>
                <c:pt idx="2085">
                  <c:v>180</c:v>
                </c:pt>
                <c:pt idx="2086">
                  <c:v>190</c:v>
                </c:pt>
                <c:pt idx="2087">
                  <c:v>200</c:v>
                </c:pt>
                <c:pt idx="2088">
                  <c:v>210</c:v>
                </c:pt>
                <c:pt idx="2089">
                  <c:v>220</c:v>
                </c:pt>
                <c:pt idx="2090">
                  <c:v>230</c:v>
                </c:pt>
                <c:pt idx="2091">
                  <c:v>240</c:v>
                </c:pt>
                <c:pt idx="2092">
                  <c:v>250</c:v>
                </c:pt>
                <c:pt idx="2093">
                  <c:v>260</c:v>
                </c:pt>
                <c:pt idx="2094">
                  <c:v>270</c:v>
                </c:pt>
                <c:pt idx="2095">
                  <c:v>280</c:v>
                </c:pt>
                <c:pt idx="2096">
                  <c:v>290</c:v>
                </c:pt>
                <c:pt idx="2097">
                  <c:v>300</c:v>
                </c:pt>
                <c:pt idx="2098">
                  <c:v>310</c:v>
                </c:pt>
                <c:pt idx="2099">
                  <c:v>320</c:v>
                </c:pt>
                <c:pt idx="2100">
                  <c:v>330</c:v>
                </c:pt>
                <c:pt idx="2101">
                  <c:v>340</c:v>
                </c:pt>
                <c:pt idx="2102">
                  <c:v>350</c:v>
                </c:pt>
                <c:pt idx="2103">
                  <c:v>360</c:v>
                </c:pt>
                <c:pt idx="2104">
                  <c:v>370</c:v>
                </c:pt>
                <c:pt idx="2105">
                  <c:v>380</c:v>
                </c:pt>
                <c:pt idx="2106">
                  <c:v>390</c:v>
                </c:pt>
                <c:pt idx="210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Mapping!$G$2:$G$2109</c:f>
              <c:numCache>
                <c:formatCode>General</c:formatCode>
                <c:ptCount val="2108"/>
                <c:pt idx="0">
                  <c:v>1267.54</c:v>
                </c:pt>
                <c:pt idx="1">
                  <c:v>1267.56</c:v>
                </c:pt>
                <c:pt idx="2">
                  <c:v>1267.58</c:v>
                </c:pt>
                <c:pt idx="3">
                  <c:v>1267.5999999999999</c:v>
                </c:pt>
                <c:pt idx="4">
                  <c:v>1267.6199999999999</c:v>
                </c:pt>
                <c:pt idx="5">
                  <c:v>1267.6400000000001</c:v>
                </c:pt>
                <c:pt idx="6">
                  <c:v>1267.6600000000001</c:v>
                </c:pt>
                <c:pt idx="7">
                  <c:v>1267.68</c:v>
                </c:pt>
                <c:pt idx="8">
                  <c:v>1267.7</c:v>
                </c:pt>
                <c:pt idx="9">
                  <c:v>1267.72</c:v>
                </c:pt>
                <c:pt idx="10">
                  <c:v>1267.74</c:v>
                </c:pt>
                <c:pt idx="11">
                  <c:v>1267.78</c:v>
                </c:pt>
                <c:pt idx="12">
                  <c:v>1267.78</c:v>
                </c:pt>
                <c:pt idx="13">
                  <c:v>1267.82</c:v>
                </c:pt>
                <c:pt idx="14">
                  <c:v>1267.8399999999999</c:v>
                </c:pt>
                <c:pt idx="15">
                  <c:v>1267.8599999999999</c:v>
                </c:pt>
                <c:pt idx="16">
                  <c:v>1267.8800000000001</c:v>
                </c:pt>
                <c:pt idx="17">
                  <c:v>1267.92</c:v>
                </c:pt>
                <c:pt idx="18">
                  <c:v>1267.94</c:v>
                </c:pt>
                <c:pt idx="19">
                  <c:v>1267.96</c:v>
                </c:pt>
                <c:pt idx="20">
                  <c:v>1268</c:v>
                </c:pt>
                <c:pt idx="21">
                  <c:v>1268</c:v>
                </c:pt>
                <c:pt idx="22">
                  <c:v>1268.06</c:v>
                </c:pt>
                <c:pt idx="23">
                  <c:v>1268.06</c:v>
                </c:pt>
                <c:pt idx="24">
                  <c:v>1268.08</c:v>
                </c:pt>
                <c:pt idx="25">
                  <c:v>1268.1199999999999</c:v>
                </c:pt>
                <c:pt idx="26">
                  <c:v>1268.1600000000001</c:v>
                </c:pt>
                <c:pt idx="27">
                  <c:v>1268.2</c:v>
                </c:pt>
                <c:pt idx="28">
                  <c:v>1268.22</c:v>
                </c:pt>
                <c:pt idx="29">
                  <c:v>1268.24</c:v>
                </c:pt>
                <c:pt idx="30">
                  <c:v>1268.26</c:v>
                </c:pt>
                <c:pt idx="31">
                  <c:v>1287.22</c:v>
                </c:pt>
                <c:pt idx="32">
                  <c:v>1287.26</c:v>
                </c:pt>
                <c:pt idx="33">
                  <c:v>1287.26</c:v>
                </c:pt>
                <c:pt idx="34">
                  <c:v>1287.3</c:v>
                </c:pt>
                <c:pt idx="35">
                  <c:v>1287.3</c:v>
                </c:pt>
                <c:pt idx="36">
                  <c:v>1287.3399999999999</c:v>
                </c:pt>
                <c:pt idx="37">
                  <c:v>1287.3599999999999</c:v>
                </c:pt>
                <c:pt idx="38">
                  <c:v>1287.3800000000001</c:v>
                </c:pt>
                <c:pt idx="39">
                  <c:v>1287.4000000000001</c:v>
                </c:pt>
                <c:pt idx="40">
                  <c:v>1287.42</c:v>
                </c:pt>
                <c:pt idx="41">
                  <c:v>1287.44</c:v>
                </c:pt>
                <c:pt idx="42">
                  <c:v>1287.46</c:v>
                </c:pt>
                <c:pt idx="43">
                  <c:v>1287.48</c:v>
                </c:pt>
                <c:pt idx="44">
                  <c:v>1287.52</c:v>
                </c:pt>
                <c:pt idx="45">
                  <c:v>1287.54</c:v>
                </c:pt>
                <c:pt idx="46">
                  <c:v>1287.56</c:v>
                </c:pt>
                <c:pt idx="47">
                  <c:v>1287.58</c:v>
                </c:pt>
                <c:pt idx="48">
                  <c:v>1287.5999999999999</c:v>
                </c:pt>
                <c:pt idx="49">
                  <c:v>1287.6400000000001</c:v>
                </c:pt>
                <c:pt idx="50">
                  <c:v>1287.6600000000001</c:v>
                </c:pt>
                <c:pt idx="51">
                  <c:v>1287.7</c:v>
                </c:pt>
                <c:pt idx="52">
                  <c:v>1287.72</c:v>
                </c:pt>
                <c:pt idx="53">
                  <c:v>1287.74</c:v>
                </c:pt>
                <c:pt idx="54">
                  <c:v>1287.78</c:v>
                </c:pt>
                <c:pt idx="55">
                  <c:v>1287.8</c:v>
                </c:pt>
                <c:pt idx="56">
                  <c:v>1287.8399999999999</c:v>
                </c:pt>
                <c:pt idx="57">
                  <c:v>1287.8399999999999</c:v>
                </c:pt>
                <c:pt idx="58">
                  <c:v>1287.9000000000001</c:v>
                </c:pt>
                <c:pt idx="59">
                  <c:v>1287.92</c:v>
                </c:pt>
                <c:pt idx="60">
                  <c:v>1287.96</c:v>
                </c:pt>
                <c:pt idx="61">
                  <c:v>1287.96</c:v>
                </c:pt>
                <c:pt idx="62">
                  <c:v>1307.7</c:v>
                </c:pt>
                <c:pt idx="63">
                  <c:v>1307.72</c:v>
                </c:pt>
                <c:pt idx="64">
                  <c:v>1307.74</c:v>
                </c:pt>
                <c:pt idx="65">
                  <c:v>1307.76</c:v>
                </c:pt>
                <c:pt idx="66">
                  <c:v>1307.78</c:v>
                </c:pt>
                <c:pt idx="67">
                  <c:v>1307.82</c:v>
                </c:pt>
                <c:pt idx="68">
                  <c:v>1307.8399999999999</c:v>
                </c:pt>
                <c:pt idx="69">
                  <c:v>1307.8599999999999</c:v>
                </c:pt>
                <c:pt idx="70">
                  <c:v>1307.8800000000001</c:v>
                </c:pt>
                <c:pt idx="71">
                  <c:v>1307.9000000000001</c:v>
                </c:pt>
                <c:pt idx="72">
                  <c:v>1307.94</c:v>
                </c:pt>
                <c:pt idx="73">
                  <c:v>1307.96</c:v>
                </c:pt>
                <c:pt idx="74">
                  <c:v>1307.98</c:v>
                </c:pt>
                <c:pt idx="75">
                  <c:v>1308</c:v>
                </c:pt>
                <c:pt idx="76">
                  <c:v>1308.04</c:v>
                </c:pt>
                <c:pt idx="77">
                  <c:v>1308.06</c:v>
                </c:pt>
                <c:pt idx="78">
                  <c:v>1308.0999999999999</c:v>
                </c:pt>
                <c:pt idx="79">
                  <c:v>1308.1199999999999</c:v>
                </c:pt>
                <c:pt idx="80">
                  <c:v>1308.1600000000001</c:v>
                </c:pt>
                <c:pt idx="81">
                  <c:v>1308.18</c:v>
                </c:pt>
                <c:pt idx="82">
                  <c:v>1308.2</c:v>
                </c:pt>
                <c:pt idx="83">
                  <c:v>1308.24</c:v>
                </c:pt>
                <c:pt idx="84">
                  <c:v>1308.28</c:v>
                </c:pt>
                <c:pt idx="85">
                  <c:v>1308.28</c:v>
                </c:pt>
                <c:pt idx="86">
                  <c:v>1308.32</c:v>
                </c:pt>
                <c:pt idx="87">
                  <c:v>1308.3599999999999</c:v>
                </c:pt>
                <c:pt idx="88">
                  <c:v>1308.4000000000001</c:v>
                </c:pt>
                <c:pt idx="89">
                  <c:v>1308.42</c:v>
                </c:pt>
                <c:pt idx="90">
                  <c:v>1308.44</c:v>
                </c:pt>
                <c:pt idx="91">
                  <c:v>1308.5</c:v>
                </c:pt>
                <c:pt idx="92">
                  <c:v>1308.5</c:v>
                </c:pt>
                <c:pt idx="93">
                  <c:v>1327.24</c:v>
                </c:pt>
                <c:pt idx="94">
                  <c:v>1327.26</c:v>
                </c:pt>
                <c:pt idx="95">
                  <c:v>1327.28</c:v>
                </c:pt>
                <c:pt idx="96">
                  <c:v>1327.3</c:v>
                </c:pt>
                <c:pt idx="97">
                  <c:v>1327.34</c:v>
                </c:pt>
                <c:pt idx="98">
                  <c:v>1327.36</c:v>
                </c:pt>
                <c:pt idx="99">
                  <c:v>1327.38</c:v>
                </c:pt>
                <c:pt idx="100">
                  <c:v>1327.4</c:v>
                </c:pt>
                <c:pt idx="101">
                  <c:v>1327.42</c:v>
                </c:pt>
                <c:pt idx="102">
                  <c:v>1327.46</c:v>
                </c:pt>
                <c:pt idx="103">
                  <c:v>1327.48</c:v>
                </c:pt>
                <c:pt idx="104">
                  <c:v>1327.5</c:v>
                </c:pt>
                <c:pt idx="105">
                  <c:v>1327.54</c:v>
                </c:pt>
                <c:pt idx="106">
                  <c:v>1327.56</c:v>
                </c:pt>
                <c:pt idx="107">
                  <c:v>1327.6</c:v>
                </c:pt>
                <c:pt idx="108">
                  <c:v>1327.62</c:v>
                </c:pt>
                <c:pt idx="109">
                  <c:v>1327.64</c:v>
                </c:pt>
                <c:pt idx="110">
                  <c:v>1327.66</c:v>
                </c:pt>
                <c:pt idx="111">
                  <c:v>1327.7</c:v>
                </c:pt>
                <c:pt idx="112">
                  <c:v>1327.74</c:v>
                </c:pt>
                <c:pt idx="113">
                  <c:v>1327.74</c:v>
                </c:pt>
                <c:pt idx="114">
                  <c:v>1327.8</c:v>
                </c:pt>
                <c:pt idx="115">
                  <c:v>1327.82</c:v>
                </c:pt>
                <c:pt idx="116">
                  <c:v>1327.84</c:v>
                </c:pt>
                <c:pt idx="117">
                  <c:v>1327.88</c:v>
                </c:pt>
                <c:pt idx="118">
                  <c:v>1327.9</c:v>
                </c:pt>
                <c:pt idx="119">
                  <c:v>1327.96</c:v>
                </c:pt>
                <c:pt idx="120">
                  <c:v>1328</c:v>
                </c:pt>
                <c:pt idx="121">
                  <c:v>1328</c:v>
                </c:pt>
                <c:pt idx="122">
                  <c:v>1328.06</c:v>
                </c:pt>
                <c:pt idx="123">
                  <c:v>1328.08</c:v>
                </c:pt>
                <c:pt idx="124">
                  <c:v>1268</c:v>
                </c:pt>
                <c:pt idx="125">
                  <c:v>1268.04</c:v>
                </c:pt>
                <c:pt idx="126">
                  <c:v>1268.04</c:v>
                </c:pt>
                <c:pt idx="127">
                  <c:v>1268.08</c:v>
                </c:pt>
                <c:pt idx="128">
                  <c:v>1268.08</c:v>
                </c:pt>
                <c:pt idx="129">
                  <c:v>1268.1199999999999</c:v>
                </c:pt>
                <c:pt idx="130">
                  <c:v>1268.1400000000001</c:v>
                </c:pt>
                <c:pt idx="131">
                  <c:v>1268.1600000000001</c:v>
                </c:pt>
                <c:pt idx="132">
                  <c:v>1268.18</c:v>
                </c:pt>
                <c:pt idx="133">
                  <c:v>1268.2</c:v>
                </c:pt>
                <c:pt idx="134">
                  <c:v>1268.22</c:v>
                </c:pt>
                <c:pt idx="135">
                  <c:v>1268.24</c:v>
                </c:pt>
                <c:pt idx="136">
                  <c:v>1268.26</c:v>
                </c:pt>
                <c:pt idx="137">
                  <c:v>1268.3</c:v>
                </c:pt>
                <c:pt idx="138">
                  <c:v>1268.32</c:v>
                </c:pt>
                <c:pt idx="139">
                  <c:v>1268.3399999999999</c:v>
                </c:pt>
                <c:pt idx="140">
                  <c:v>1268.3599999999999</c:v>
                </c:pt>
                <c:pt idx="141">
                  <c:v>1268.4000000000001</c:v>
                </c:pt>
                <c:pt idx="142">
                  <c:v>1268.42</c:v>
                </c:pt>
                <c:pt idx="143">
                  <c:v>1268.44</c:v>
                </c:pt>
                <c:pt idx="144">
                  <c:v>1268.46</c:v>
                </c:pt>
                <c:pt idx="145">
                  <c:v>1268.5</c:v>
                </c:pt>
                <c:pt idx="146">
                  <c:v>1268.54</c:v>
                </c:pt>
                <c:pt idx="147">
                  <c:v>1268.56</c:v>
                </c:pt>
                <c:pt idx="148">
                  <c:v>1268.5999999999999</c:v>
                </c:pt>
                <c:pt idx="149">
                  <c:v>1268.6199999999999</c:v>
                </c:pt>
                <c:pt idx="150">
                  <c:v>1268.6600000000001</c:v>
                </c:pt>
                <c:pt idx="151">
                  <c:v>1268.7</c:v>
                </c:pt>
                <c:pt idx="152">
                  <c:v>1268.72</c:v>
                </c:pt>
                <c:pt idx="153">
                  <c:v>1268.72</c:v>
                </c:pt>
                <c:pt idx="154">
                  <c:v>1268.76</c:v>
                </c:pt>
                <c:pt idx="155">
                  <c:v>1287.7</c:v>
                </c:pt>
                <c:pt idx="156">
                  <c:v>1287.72</c:v>
                </c:pt>
                <c:pt idx="157">
                  <c:v>1287.74</c:v>
                </c:pt>
                <c:pt idx="158">
                  <c:v>1287.76</c:v>
                </c:pt>
                <c:pt idx="159">
                  <c:v>1287.78</c:v>
                </c:pt>
                <c:pt idx="160">
                  <c:v>1287.82</c:v>
                </c:pt>
                <c:pt idx="161">
                  <c:v>1287.8399999999999</c:v>
                </c:pt>
                <c:pt idx="162">
                  <c:v>1287.8599999999999</c:v>
                </c:pt>
                <c:pt idx="163">
                  <c:v>1287.8800000000001</c:v>
                </c:pt>
                <c:pt idx="164">
                  <c:v>1287.9000000000001</c:v>
                </c:pt>
                <c:pt idx="165">
                  <c:v>1287.92</c:v>
                </c:pt>
                <c:pt idx="166">
                  <c:v>1287.94</c:v>
                </c:pt>
                <c:pt idx="167">
                  <c:v>1287.96</c:v>
                </c:pt>
                <c:pt idx="168">
                  <c:v>1288.02</c:v>
                </c:pt>
                <c:pt idx="169">
                  <c:v>1288.02</c:v>
                </c:pt>
                <c:pt idx="170">
                  <c:v>1288.04</c:v>
                </c:pt>
                <c:pt idx="171">
                  <c:v>1288.08</c:v>
                </c:pt>
                <c:pt idx="172">
                  <c:v>1288.08</c:v>
                </c:pt>
                <c:pt idx="173">
                  <c:v>1288.1400000000001</c:v>
                </c:pt>
                <c:pt idx="174">
                  <c:v>1288.1400000000001</c:v>
                </c:pt>
                <c:pt idx="175">
                  <c:v>1288.18</c:v>
                </c:pt>
                <c:pt idx="176">
                  <c:v>1288.2</c:v>
                </c:pt>
                <c:pt idx="177">
                  <c:v>1288.24</c:v>
                </c:pt>
                <c:pt idx="178">
                  <c:v>1288.24</c:v>
                </c:pt>
                <c:pt idx="179">
                  <c:v>1288.3</c:v>
                </c:pt>
                <c:pt idx="180">
                  <c:v>1288.32</c:v>
                </c:pt>
                <c:pt idx="181">
                  <c:v>1288.3599999999999</c:v>
                </c:pt>
                <c:pt idx="182">
                  <c:v>1288.4000000000001</c:v>
                </c:pt>
                <c:pt idx="183">
                  <c:v>1288.44</c:v>
                </c:pt>
                <c:pt idx="184">
                  <c:v>1288.46</c:v>
                </c:pt>
                <c:pt idx="185">
                  <c:v>1288.48</c:v>
                </c:pt>
                <c:pt idx="186">
                  <c:v>1308.18</c:v>
                </c:pt>
                <c:pt idx="187">
                  <c:v>1308.2</c:v>
                </c:pt>
                <c:pt idx="188">
                  <c:v>1308.22</c:v>
                </c:pt>
                <c:pt idx="189">
                  <c:v>1308.24</c:v>
                </c:pt>
                <c:pt idx="190">
                  <c:v>1308.26</c:v>
                </c:pt>
                <c:pt idx="191">
                  <c:v>1308.3</c:v>
                </c:pt>
                <c:pt idx="192">
                  <c:v>1308.32</c:v>
                </c:pt>
                <c:pt idx="193">
                  <c:v>1308.3399999999999</c:v>
                </c:pt>
                <c:pt idx="194">
                  <c:v>1308.3599999999999</c:v>
                </c:pt>
                <c:pt idx="195">
                  <c:v>1308.3800000000001</c:v>
                </c:pt>
                <c:pt idx="196">
                  <c:v>1308.42</c:v>
                </c:pt>
                <c:pt idx="197">
                  <c:v>1308.44</c:v>
                </c:pt>
                <c:pt idx="198">
                  <c:v>1308.46</c:v>
                </c:pt>
                <c:pt idx="199">
                  <c:v>1308.5</c:v>
                </c:pt>
                <c:pt idx="200">
                  <c:v>1308.52</c:v>
                </c:pt>
                <c:pt idx="201">
                  <c:v>1308.54</c:v>
                </c:pt>
                <c:pt idx="202">
                  <c:v>1308.58</c:v>
                </c:pt>
                <c:pt idx="203">
                  <c:v>1308.5999999999999</c:v>
                </c:pt>
                <c:pt idx="204">
                  <c:v>1308.6400000000001</c:v>
                </c:pt>
                <c:pt idx="205">
                  <c:v>1308.68</c:v>
                </c:pt>
                <c:pt idx="206">
                  <c:v>1308.7</c:v>
                </c:pt>
                <c:pt idx="207">
                  <c:v>1308.72</c:v>
                </c:pt>
                <c:pt idx="208">
                  <c:v>1308.76</c:v>
                </c:pt>
                <c:pt idx="209">
                  <c:v>1308.78</c:v>
                </c:pt>
                <c:pt idx="210">
                  <c:v>1308.82</c:v>
                </c:pt>
                <c:pt idx="211">
                  <c:v>1308.8599999999999</c:v>
                </c:pt>
                <c:pt idx="212">
                  <c:v>1308.8800000000001</c:v>
                </c:pt>
                <c:pt idx="213">
                  <c:v>1308.92</c:v>
                </c:pt>
                <c:pt idx="214">
                  <c:v>1308.94</c:v>
                </c:pt>
                <c:pt idx="215">
                  <c:v>1308.98</c:v>
                </c:pt>
                <c:pt idx="216">
                  <c:v>1309.02</c:v>
                </c:pt>
                <c:pt idx="217">
                  <c:v>1327.72</c:v>
                </c:pt>
                <c:pt idx="218">
                  <c:v>1327.74</c:v>
                </c:pt>
                <c:pt idx="219">
                  <c:v>1327.78</c:v>
                </c:pt>
                <c:pt idx="220">
                  <c:v>1327.8</c:v>
                </c:pt>
                <c:pt idx="221">
                  <c:v>1327.82</c:v>
                </c:pt>
                <c:pt idx="222">
                  <c:v>1327.84</c:v>
                </c:pt>
                <c:pt idx="223">
                  <c:v>1327.86</c:v>
                </c:pt>
                <c:pt idx="224">
                  <c:v>1327.9</c:v>
                </c:pt>
                <c:pt idx="225">
                  <c:v>1327.92</c:v>
                </c:pt>
                <c:pt idx="226">
                  <c:v>1327.94</c:v>
                </c:pt>
                <c:pt idx="227">
                  <c:v>1327.98</c:v>
                </c:pt>
                <c:pt idx="228">
                  <c:v>1328</c:v>
                </c:pt>
                <c:pt idx="229">
                  <c:v>1328.02</c:v>
                </c:pt>
                <c:pt idx="230">
                  <c:v>1328.06</c:v>
                </c:pt>
                <c:pt idx="231">
                  <c:v>1328.08</c:v>
                </c:pt>
                <c:pt idx="232">
                  <c:v>1328.1</c:v>
                </c:pt>
                <c:pt idx="233">
                  <c:v>1328.14</c:v>
                </c:pt>
                <c:pt idx="234">
                  <c:v>1328.18</c:v>
                </c:pt>
                <c:pt idx="235">
                  <c:v>1328.2</c:v>
                </c:pt>
                <c:pt idx="236">
                  <c:v>1328.22</c:v>
                </c:pt>
                <c:pt idx="237">
                  <c:v>1328.26</c:v>
                </c:pt>
                <c:pt idx="238">
                  <c:v>1328.3</c:v>
                </c:pt>
                <c:pt idx="239">
                  <c:v>1328.32</c:v>
                </c:pt>
                <c:pt idx="240">
                  <c:v>1328.36</c:v>
                </c:pt>
                <c:pt idx="241">
                  <c:v>1328.38</c:v>
                </c:pt>
                <c:pt idx="242">
                  <c:v>1328.42</c:v>
                </c:pt>
                <c:pt idx="243">
                  <c:v>1328.46</c:v>
                </c:pt>
                <c:pt idx="244">
                  <c:v>1328.48</c:v>
                </c:pt>
                <c:pt idx="245">
                  <c:v>1328.52</c:v>
                </c:pt>
                <c:pt idx="246">
                  <c:v>1328.54</c:v>
                </c:pt>
                <c:pt idx="247">
                  <c:v>1328.58</c:v>
                </c:pt>
                <c:pt idx="248">
                  <c:v>1268.46</c:v>
                </c:pt>
                <c:pt idx="249">
                  <c:v>1268.5</c:v>
                </c:pt>
                <c:pt idx="250">
                  <c:v>1268.52</c:v>
                </c:pt>
                <c:pt idx="251">
                  <c:v>1268.54</c:v>
                </c:pt>
                <c:pt idx="252">
                  <c:v>1268.56</c:v>
                </c:pt>
                <c:pt idx="253">
                  <c:v>1268.58</c:v>
                </c:pt>
                <c:pt idx="254">
                  <c:v>1268.5999999999999</c:v>
                </c:pt>
                <c:pt idx="255">
                  <c:v>1268.6199999999999</c:v>
                </c:pt>
                <c:pt idx="256">
                  <c:v>1268.6600000000001</c:v>
                </c:pt>
                <c:pt idx="257">
                  <c:v>1268.6600000000001</c:v>
                </c:pt>
                <c:pt idx="258">
                  <c:v>1268.68</c:v>
                </c:pt>
                <c:pt idx="259">
                  <c:v>1268.72</c:v>
                </c:pt>
                <c:pt idx="260">
                  <c:v>1268.74</c:v>
                </c:pt>
                <c:pt idx="261">
                  <c:v>1268.76</c:v>
                </c:pt>
                <c:pt idx="262">
                  <c:v>1268.78</c:v>
                </c:pt>
                <c:pt idx="263">
                  <c:v>1268.8</c:v>
                </c:pt>
                <c:pt idx="264">
                  <c:v>1268.8399999999999</c:v>
                </c:pt>
                <c:pt idx="265">
                  <c:v>1268.8800000000001</c:v>
                </c:pt>
                <c:pt idx="266">
                  <c:v>1268.9000000000001</c:v>
                </c:pt>
                <c:pt idx="267">
                  <c:v>1268.92</c:v>
                </c:pt>
                <c:pt idx="268">
                  <c:v>1268.94</c:v>
                </c:pt>
                <c:pt idx="269">
                  <c:v>1268.98</c:v>
                </c:pt>
                <c:pt idx="270">
                  <c:v>1269.02</c:v>
                </c:pt>
                <c:pt idx="271">
                  <c:v>1269.02</c:v>
                </c:pt>
                <c:pt idx="272">
                  <c:v>1269.06</c:v>
                </c:pt>
                <c:pt idx="273">
                  <c:v>1269.0999999999999</c:v>
                </c:pt>
                <c:pt idx="274">
                  <c:v>1269.1400000000001</c:v>
                </c:pt>
                <c:pt idx="275">
                  <c:v>1269.1600000000001</c:v>
                </c:pt>
                <c:pt idx="276">
                  <c:v>1269.18</c:v>
                </c:pt>
                <c:pt idx="277">
                  <c:v>1269.22</c:v>
                </c:pt>
                <c:pt idx="278">
                  <c:v>1269.24</c:v>
                </c:pt>
                <c:pt idx="279">
                  <c:v>1288.18</c:v>
                </c:pt>
                <c:pt idx="280">
                  <c:v>1288.2</c:v>
                </c:pt>
                <c:pt idx="281">
                  <c:v>1288.22</c:v>
                </c:pt>
                <c:pt idx="282">
                  <c:v>1288.24</c:v>
                </c:pt>
                <c:pt idx="283">
                  <c:v>1288.26</c:v>
                </c:pt>
                <c:pt idx="284">
                  <c:v>1288.28</c:v>
                </c:pt>
                <c:pt idx="285">
                  <c:v>1288.3</c:v>
                </c:pt>
                <c:pt idx="286">
                  <c:v>1288.3399999999999</c:v>
                </c:pt>
                <c:pt idx="287">
                  <c:v>1288.3599999999999</c:v>
                </c:pt>
                <c:pt idx="288">
                  <c:v>1288.3800000000001</c:v>
                </c:pt>
                <c:pt idx="289">
                  <c:v>1288.4000000000001</c:v>
                </c:pt>
                <c:pt idx="290">
                  <c:v>1288.42</c:v>
                </c:pt>
                <c:pt idx="291">
                  <c:v>1288.44</c:v>
                </c:pt>
                <c:pt idx="292">
                  <c:v>1288.46</c:v>
                </c:pt>
                <c:pt idx="293">
                  <c:v>1288.5</c:v>
                </c:pt>
                <c:pt idx="294">
                  <c:v>1288.52</c:v>
                </c:pt>
                <c:pt idx="295">
                  <c:v>1288.56</c:v>
                </c:pt>
                <c:pt idx="296">
                  <c:v>1288.5999999999999</c:v>
                </c:pt>
                <c:pt idx="297">
                  <c:v>1288.5999999999999</c:v>
                </c:pt>
                <c:pt idx="298">
                  <c:v>1288.6199999999999</c:v>
                </c:pt>
                <c:pt idx="299">
                  <c:v>1288.6600000000001</c:v>
                </c:pt>
                <c:pt idx="300">
                  <c:v>1288.68</c:v>
                </c:pt>
                <c:pt idx="301">
                  <c:v>1288.7</c:v>
                </c:pt>
                <c:pt idx="302">
                  <c:v>1288.74</c:v>
                </c:pt>
                <c:pt idx="303">
                  <c:v>1288.76</c:v>
                </c:pt>
                <c:pt idx="304">
                  <c:v>1288.82</c:v>
                </c:pt>
                <c:pt idx="305">
                  <c:v>1288.8599999999999</c:v>
                </c:pt>
                <c:pt idx="306">
                  <c:v>1288.8800000000001</c:v>
                </c:pt>
                <c:pt idx="307">
                  <c:v>1288.9000000000001</c:v>
                </c:pt>
                <c:pt idx="308">
                  <c:v>1288.92</c:v>
                </c:pt>
                <c:pt idx="309">
                  <c:v>1288.98</c:v>
                </c:pt>
                <c:pt idx="310">
                  <c:v>1308.6400000000001</c:v>
                </c:pt>
                <c:pt idx="311">
                  <c:v>1308.68</c:v>
                </c:pt>
                <c:pt idx="312">
                  <c:v>1308.7</c:v>
                </c:pt>
                <c:pt idx="313">
                  <c:v>1308.72</c:v>
                </c:pt>
                <c:pt idx="314">
                  <c:v>1308.74</c:v>
                </c:pt>
                <c:pt idx="315">
                  <c:v>1308.76</c:v>
                </c:pt>
                <c:pt idx="316">
                  <c:v>1308.8</c:v>
                </c:pt>
                <c:pt idx="317">
                  <c:v>1308.82</c:v>
                </c:pt>
                <c:pt idx="318">
                  <c:v>1308.8399999999999</c:v>
                </c:pt>
                <c:pt idx="319">
                  <c:v>1308.8599999999999</c:v>
                </c:pt>
                <c:pt idx="320">
                  <c:v>1308.8800000000001</c:v>
                </c:pt>
                <c:pt idx="321">
                  <c:v>1308.9000000000001</c:v>
                </c:pt>
                <c:pt idx="322">
                  <c:v>1308.94</c:v>
                </c:pt>
                <c:pt idx="323">
                  <c:v>1308.98</c:v>
                </c:pt>
                <c:pt idx="324">
                  <c:v>1309</c:v>
                </c:pt>
                <c:pt idx="325">
                  <c:v>1309.02</c:v>
                </c:pt>
                <c:pt idx="326">
                  <c:v>1309.06</c:v>
                </c:pt>
                <c:pt idx="327">
                  <c:v>1309.0999999999999</c:v>
                </c:pt>
                <c:pt idx="328">
                  <c:v>1309.0999999999999</c:v>
                </c:pt>
                <c:pt idx="329">
                  <c:v>1309.1400000000001</c:v>
                </c:pt>
                <c:pt idx="330">
                  <c:v>1309.1600000000001</c:v>
                </c:pt>
                <c:pt idx="331">
                  <c:v>1309.2</c:v>
                </c:pt>
                <c:pt idx="332">
                  <c:v>1309.24</c:v>
                </c:pt>
                <c:pt idx="333">
                  <c:v>1309.26</c:v>
                </c:pt>
                <c:pt idx="334">
                  <c:v>1309.3</c:v>
                </c:pt>
                <c:pt idx="335">
                  <c:v>1309.32</c:v>
                </c:pt>
                <c:pt idx="336">
                  <c:v>1309.3599999999999</c:v>
                </c:pt>
                <c:pt idx="337">
                  <c:v>1309.4000000000001</c:v>
                </c:pt>
                <c:pt idx="338">
                  <c:v>1309.44</c:v>
                </c:pt>
                <c:pt idx="339">
                  <c:v>1309.46</c:v>
                </c:pt>
                <c:pt idx="340">
                  <c:v>1309.5</c:v>
                </c:pt>
                <c:pt idx="341">
                  <c:v>1328.2</c:v>
                </c:pt>
                <c:pt idx="342">
                  <c:v>1328.22</c:v>
                </c:pt>
                <c:pt idx="343">
                  <c:v>1328.24</c:v>
                </c:pt>
                <c:pt idx="344">
                  <c:v>1328.28</c:v>
                </c:pt>
                <c:pt idx="345">
                  <c:v>1328.3</c:v>
                </c:pt>
                <c:pt idx="346">
                  <c:v>1328.32</c:v>
                </c:pt>
                <c:pt idx="347">
                  <c:v>1328.36</c:v>
                </c:pt>
                <c:pt idx="348">
                  <c:v>1328.38</c:v>
                </c:pt>
                <c:pt idx="349">
                  <c:v>1328.4</c:v>
                </c:pt>
                <c:pt idx="350">
                  <c:v>1328.42</c:v>
                </c:pt>
                <c:pt idx="351">
                  <c:v>1328.46</c:v>
                </c:pt>
                <c:pt idx="352">
                  <c:v>1328.48</c:v>
                </c:pt>
                <c:pt idx="353">
                  <c:v>1328.52</c:v>
                </c:pt>
                <c:pt idx="354">
                  <c:v>1328.52</c:v>
                </c:pt>
                <c:pt idx="355">
                  <c:v>1328.56</c:v>
                </c:pt>
                <c:pt idx="356">
                  <c:v>1328.6</c:v>
                </c:pt>
                <c:pt idx="357">
                  <c:v>1328.62</c:v>
                </c:pt>
                <c:pt idx="358">
                  <c:v>1328.66</c:v>
                </c:pt>
                <c:pt idx="359">
                  <c:v>1328.7</c:v>
                </c:pt>
                <c:pt idx="360">
                  <c:v>1328.7</c:v>
                </c:pt>
                <c:pt idx="361">
                  <c:v>1328.74</c:v>
                </c:pt>
                <c:pt idx="362">
                  <c:v>1328.78</c:v>
                </c:pt>
                <c:pt idx="363">
                  <c:v>1328.82</c:v>
                </c:pt>
                <c:pt idx="364">
                  <c:v>1328.84</c:v>
                </c:pt>
                <c:pt idx="365">
                  <c:v>1328.86</c:v>
                </c:pt>
                <c:pt idx="366">
                  <c:v>1328.92</c:v>
                </c:pt>
                <c:pt idx="367">
                  <c:v>1328.94</c:v>
                </c:pt>
                <c:pt idx="368">
                  <c:v>1328.96</c:v>
                </c:pt>
                <c:pt idx="369">
                  <c:v>1329.02</c:v>
                </c:pt>
                <c:pt idx="370">
                  <c:v>1329.04</c:v>
                </c:pt>
                <c:pt idx="371">
                  <c:v>1329.08</c:v>
                </c:pt>
                <c:pt idx="372">
                  <c:v>1268.92</c:v>
                </c:pt>
                <c:pt idx="373">
                  <c:v>1268.96</c:v>
                </c:pt>
                <c:pt idx="374">
                  <c:v>1268.98</c:v>
                </c:pt>
                <c:pt idx="375">
                  <c:v>1269</c:v>
                </c:pt>
                <c:pt idx="376">
                  <c:v>1269.02</c:v>
                </c:pt>
                <c:pt idx="377">
                  <c:v>1269.04</c:v>
                </c:pt>
                <c:pt idx="378">
                  <c:v>1269.06</c:v>
                </c:pt>
                <c:pt idx="379">
                  <c:v>1269.08</c:v>
                </c:pt>
                <c:pt idx="380">
                  <c:v>1269.0999999999999</c:v>
                </c:pt>
                <c:pt idx="381">
                  <c:v>1269.1400000000001</c:v>
                </c:pt>
                <c:pt idx="382">
                  <c:v>1269.1600000000001</c:v>
                </c:pt>
                <c:pt idx="383">
                  <c:v>1269.18</c:v>
                </c:pt>
                <c:pt idx="384">
                  <c:v>1269.2</c:v>
                </c:pt>
                <c:pt idx="385">
                  <c:v>1269.24</c:v>
                </c:pt>
                <c:pt idx="386">
                  <c:v>1269.26</c:v>
                </c:pt>
                <c:pt idx="387">
                  <c:v>1269.28</c:v>
                </c:pt>
                <c:pt idx="388">
                  <c:v>1269.3</c:v>
                </c:pt>
                <c:pt idx="389">
                  <c:v>1269.3399999999999</c:v>
                </c:pt>
                <c:pt idx="390">
                  <c:v>1269.3599999999999</c:v>
                </c:pt>
                <c:pt idx="391">
                  <c:v>1269.4000000000001</c:v>
                </c:pt>
                <c:pt idx="392">
                  <c:v>1269.42</c:v>
                </c:pt>
                <c:pt idx="393">
                  <c:v>1269.44</c:v>
                </c:pt>
                <c:pt idx="394">
                  <c:v>1269.5</c:v>
                </c:pt>
                <c:pt idx="395">
                  <c:v>1269.52</c:v>
                </c:pt>
                <c:pt idx="396">
                  <c:v>1269.54</c:v>
                </c:pt>
                <c:pt idx="397">
                  <c:v>1269.56</c:v>
                </c:pt>
                <c:pt idx="398">
                  <c:v>1269.6199999999999</c:v>
                </c:pt>
                <c:pt idx="399">
                  <c:v>1269.6400000000001</c:v>
                </c:pt>
                <c:pt idx="400">
                  <c:v>1269.6600000000001</c:v>
                </c:pt>
                <c:pt idx="401">
                  <c:v>1269.7</c:v>
                </c:pt>
                <c:pt idx="402">
                  <c:v>1269.74</c:v>
                </c:pt>
                <c:pt idx="403">
                  <c:v>1288.6400000000001</c:v>
                </c:pt>
                <c:pt idx="404">
                  <c:v>1288.6600000000001</c:v>
                </c:pt>
                <c:pt idx="405">
                  <c:v>1288.68</c:v>
                </c:pt>
                <c:pt idx="406">
                  <c:v>1288.7</c:v>
                </c:pt>
                <c:pt idx="407">
                  <c:v>1288.72</c:v>
                </c:pt>
                <c:pt idx="408">
                  <c:v>1288.74</c:v>
                </c:pt>
                <c:pt idx="409">
                  <c:v>1288.78</c:v>
                </c:pt>
                <c:pt idx="410">
                  <c:v>1288.8</c:v>
                </c:pt>
                <c:pt idx="411">
                  <c:v>1288.82</c:v>
                </c:pt>
                <c:pt idx="412">
                  <c:v>1288.8399999999999</c:v>
                </c:pt>
                <c:pt idx="413">
                  <c:v>1288.8800000000001</c:v>
                </c:pt>
                <c:pt idx="414">
                  <c:v>1288.8800000000001</c:v>
                </c:pt>
                <c:pt idx="415">
                  <c:v>1288.92</c:v>
                </c:pt>
                <c:pt idx="416">
                  <c:v>1288.94</c:v>
                </c:pt>
                <c:pt idx="417">
                  <c:v>1288.98</c:v>
                </c:pt>
                <c:pt idx="418">
                  <c:v>1289</c:v>
                </c:pt>
                <c:pt idx="419">
                  <c:v>1289.02</c:v>
                </c:pt>
                <c:pt idx="420">
                  <c:v>1289.04</c:v>
                </c:pt>
                <c:pt idx="421">
                  <c:v>1289.08</c:v>
                </c:pt>
                <c:pt idx="422">
                  <c:v>1289.0999999999999</c:v>
                </c:pt>
                <c:pt idx="423">
                  <c:v>1289.1400000000001</c:v>
                </c:pt>
                <c:pt idx="424">
                  <c:v>1289.1600000000001</c:v>
                </c:pt>
                <c:pt idx="425">
                  <c:v>1289.2</c:v>
                </c:pt>
                <c:pt idx="426">
                  <c:v>1289.24</c:v>
                </c:pt>
                <c:pt idx="427">
                  <c:v>1289.28</c:v>
                </c:pt>
                <c:pt idx="428">
                  <c:v>1289.28</c:v>
                </c:pt>
                <c:pt idx="429">
                  <c:v>1289.32</c:v>
                </c:pt>
                <c:pt idx="430">
                  <c:v>1289.3399999999999</c:v>
                </c:pt>
                <c:pt idx="431">
                  <c:v>1289.3599999999999</c:v>
                </c:pt>
                <c:pt idx="432">
                  <c:v>1289.42</c:v>
                </c:pt>
                <c:pt idx="433">
                  <c:v>1289.46</c:v>
                </c:pt>
                <c:pt idx="434">
                  <c:v>1309.1199999999999</c:v>
                </c:pt>
                <c:pt idx="435">
                  <c:v>1309.1400000000001</c:v>
                </c:pt>
                <c:pt idx="436">
                  <c:v>1309.1600000000001</c:v>
                </c:pt>
                <c:pt idx="437">
                  <c:v>1309.18</c:v>
                </c:pt>
                <c:pt idx="438">
                  <c:v>1309.2</c:v>
                </c:pt>
                <c:pt idx="439">
                  <c:v>1309.22</c:v>
                </c:pt>
                <c:pt idx="440">
                  <c:v>1309.26</c:v>
                </c:pt>
                <c:pt idx="441">
                  <c:v>1309.28</c:v>
                </c:pt>
                <c:pt idx="442">
                  <c:v>1309.32</c:v>
                </c:pt>
                <c:pt idx="443">
                  <c:v>1309.32</c:v>
                </c:pt>
                <c:pt idx="444">
                  <c:v>1309.3599999999999</c:v>
                </c:pt>
                <c:pt idx="445">
                  <c:v>1309.3800000000001</c:v>
                </c:pt>
                <c:pt idx="446">
                  <c:v>1309.42</c:v>
                </c:pt>
                <c:pt idx="447">
                  <c:v>1309.44</c:v>
                </c:pt>
                <c:pt idx="448">
                  <c:v>1309.46</c:v>
                </c:pt>
                <c:pt idx="449">
                  <c:v>1309.5</c:v>
                </c:pt>
                <c:pt idx="450">
                  <c:v>1309.52</c:v>
                </c:pt>
                <c:pt idx="451">
                  <c:v>1309.56</c:v>
                </c:pt>
                <c:pt idx="452">
                  <c:v>1309.58</c:v>
                </c:pt>
                <c:pt idx="453">
                  <c:v>1309.5999999999999</c:v>
                </c:pt>
                <c:pt idx="454">
                  <c:v>1309.6400000000001</c:v>
                </c:pt>
                <c:pt idx="455">
                  <c:v>1309.6600000000001</c:v>
                </c:pt>
                <c:pt idx="456">
                  <c:v>1309.7</c:v>
                </c:pt>
                <c:pt idx="457">
                  <c:v>1309.74</c:v>
                </c:pt>
                <c:pt idx="458">
                  <c:v>1309.76</c:v>
                </c:pt>
                <c:pt idx="459">
                  <c:v>1309.8</c:v>
                </c:pt>
                <c:pt idx="460">
                  <c:v>1309.82</c:v>
                </c:pt>
                <c:pt idx="461">
                  <c:v>1309.8599999999999</c:v>
                </c:pt>
                <c:pt idx="462">
                  <c:v>1309.9000000000001</c:v>
                </c:pt>
                <c:pt idx="463">
                  <c:v>1309.96</c:v>
                </c:pt>
                <c:pt idx="464">
                  <c:v>1309.98</c:v>
                </c:pt>
                <c:pt idx="465">
                  <c:v>1328.68</c:v>
                </c:pt>
                <c:pt idx="466">
                  <c:v>1328.7</c:v>
                </c:pt>
                <c:pt idx="467">
                  <c:v>1328.72</c:v>
                </c:pt>
                <c:pt idx="468">
                  <c:v>1328.74</c:v>
                </c:pt>
                <c:pt idx="469">
                  <c:v>1328.78</c:v>
                </c:pt>
                <c:pt idx="470">
                  <c:v>1328.8</c:v>
                </c:pt>
                <c:pt idx="471">
                  <c:v>1328.82</c:v>
                </c:pt>
                <c:pt idx="472">
                  <c:v>1328.84</c:v>
                </c:pt>
                <c:pt idx="473">
                  <c:v>1328.88</c:v>
                </c:pt>
                <c:pt idx="474">
                  <c:v>1328.9</c:v>
                </c:pt>
                <c:pt idx="475">
                  <c:v>1328.94</c:v>
                </c:pt>
                <c:pt idx="476">
                  <c:v>1328.96</c:v>
                </c:pt>
                <c:pt idx="477">
                  <c:v>1328.98</c:v>
                </c:pt>
                <c:pt idx="478">
                  <c:v>1329.02</c:v>
                </c:pt>
                <c:pt idx="479">
                  <c:v>1329.04</c:v>
                </c:pt>
                <c:pt idx="480">
                  <c:v>1329.08</c:v>
                </c:pt>
                <c:pt idx="481">
                  <c:v>1329.1</c:v>
                </c:pt>
                <c:pt idx="482">
                  <c:v>1329.14</c:v>
                </c:pt>
                <c:pt idx="483">
                  <c:v>1329.16</c:v>
                </c:pt>
                <c:pt idx="484">
                  <c:v>1329.2</c:v>
                </c:pt>
                <c:pt idx="485">
                  <c:v>1329.22</c:v>
                </c:pt>
                <c:pt idx="486">
                  <c:v>1329.26</c:v>
                </c:pt>
                <c:pt idx="487">
                  <c:v>1329.28</c:v>
                </c:pt>
                <c:pt idx="488">
                  <c:v>1329.32</c:v>
                </c:pt>
                <c:pt idx="489">
                  <c:v>1329.36</c:v>
                </c:pt>
                <c:pt idx="490">
                  <c:v>1329.4</c:v>
                </c:pt>
                <c:pt idx="491">
                  <c:v>1329.42</c:v>
                </c:pt>
                <c:pt idx="492">
                  <c:v>1329.46</c:v>
                </c:pt>
                <c:pt idx="493">
                  <c:v>1329.48</c:v>
                </c:pt>
                <c:pt idx="494">
                  <c:v>1329.54</c:v>
                </c:pt>
                <c:pt idx="495">
                  <c:v>1329.56</c:v>
                </c:pt>
                <c:pt idx="496">
                  <c:v>1269.3800000000001</c:v>
                </c:pt>
                <c:pt idx="497">
                  <c:v>1269.4000000000001</c:v>
                </c:pt>
                <c:pt idx="498">
                  <c:v>1269.42</c:v>
                </c:pt>
                <c:pt idx="499">
                  <c:v>1269.44</c:v>
                </c:pt>
                <c:pt idx="500">
                  <c:v>1269.46</c:v>
                </c:pt>
                <c:pt idx="501">
                  <c:v>1269.5</c:v>
                </c:pt>
                <c:pt idx="502">
                  <c:v>1269.52</c:v>
                </c:pt>
                <c:pt idx="503">
                  <c:v>1269.54</c:v>
                </c:pt>
                <c:pt idx="504">
                  <c:v>1269.56</c:v>
                </c:pt>
                <c:pt idx="505">
                  <c:v>1269.58</c:v>
                </c:pt>
                <c:pt idx="506">
                  <c:v>1269.6199999999999</c:v>
                </c:pt>
                <c:pt idx="507">
                  <c:v>1269.6400000000001</c:v>
                </c:pt>
                <c:pt idx="508">
                  <c:v>1269.68</c:v>
                </c:pt>
                <c:pt idx="509">
                  <c:v>1269.7</c:v>
                </c:pt>
                <c:pt idx="510">
                  <c:v>1269.72</c:v>
                </c:pt>
                <c:pt idx="511">
                  <c:v>1269.74</c:v>
                </c:pt>
                <c:pt idx="512">
                  <c:v>1269.78</c:v>
                </c:pt>
                <c:pt idx="513">
                  <c:v>1269.8</c:v>
                </c:pt>
                <c:pt idx="514">
                  <c:v>1269.8399999999999</c:v>
                </c:pt>
                <c:pt idx="515">
                  <c:v>1269.8599999999999</c:v>
                </c:pt>
                <c:pt idx="516">
                  <c:v>1269.9000000000001</c:v>
                </c:pt>
                <c:pt idx="517">
                  <c:v>1269.92</c:v>
                </c:pt>
                <c:pt idx="518">
                  <c:v>1269.94</c:v>
                </c:pt>
                <c:pt idx="519">
                  <c:v>1269.98</c:v>
                </c:pt>
                <c:pt idx="520">
                  <c:v>1270.02</c:v>
                </c:pt>
                <c:pt idx="521">
                  <c:v>1270.04</c:v>
                </c:pt>
                <c:pt idx="522">
                  <c:v>1270.08</c:v>
                </c:pt>
                <c:pt idx="523">
                  <c:v>1270.1199999999999</c:v>
                </c:pt>
                <c:pt idx="524">
                  <c:v>1270.1600000000001</c:v>
                </c:pt>
                <c:pt idx="525">
                  <c:v>1270.18</c:v>
                </c:pt>
                <c:pt idx="526">
                  <c:v>1270.22</c:v>
                </c:pt>
                <c:pt idx="527">
                  <c:v>1289.0999999999999</c:v>
                </c:pt>
                <c:pt idx="528">
                  <c:v>1289.1199999999999</c:v>
                </c:pt>
                <c:pt idx="529">
                  <c:v>1289.1400000000001</c:v>
                </c:pt>
                <c:pt idx="530">
                  <c:v>1289.1600000000001</c:v>
                </c:pt>
                <c:pt idx="531">
                  <c:v>1289.18</c:v>
                </c:pt>
                <c:pt idx="532">
                  <c:v>1289.2</c:v>
                </c:pt>
                <c:pt idx="533">
                  <c:v>1289.22</c:v>
                </c:pt>
                <c:pt idx="534">
                  <c:v>1289.26</c:v>
                </c:pt>
                <c:pt idx="535">
                  <c:v>1289.28</c:v>
                </c:pt>
                <c:pt idx="536">
                  <c:v>1289.3</c:v>
                </c:pt>
                <c:pt idx="537">
                  <c:v>1289.3399999999999</c:v>
                </c:pt>
                <c:pt idx="538">
                  <c:v>1289.3599999999999</c:v>
                </c:pt>
                <c:pt idx="539">
                  <c:v>1289.4000000000001</c:v>
                </c:pt>
                <c:pt idx="540">
                  <c:v>1289.4000000000001</c:v>
                </c:pt>
                <c:pt idx="541">
                  <c:v>1289.44</c:v>
                </c:pt>
                <c:pt idx="542">
                  <c:v>1289.46</c:v>
                </c:pt>
                <c:pt idx="543">
                  <c:v>1289.5</c:v>
                </c:pt>
                <c:pt idx="544">
                  <c:v>1289.54</c:v>
                </c:pt>
                <c:pt idx="545">
                  <c:v>1289.54</c:v>
                </c:pt>
                <c:pt idx="546">
                  <c:v>1289.5999999999999</c:v>
                </c:pt>
                <c:pt idx="547">
                  <c:v>1289.6199999999999</c:v>
                </c:pt>
                <c:pt idx="548">
                  <c:v>1289.6600000000001</c:v>
                </c:pt>
                <c:pt idx="549">
                  <c:v>1289.68</c:v>
                </c:pt>
                <c:pt idx="550">
                  <c:v>1289.7</c:v>
                </c:pt>
                <c:pt idx="551">
                  <c:v>1289.74</c:v>
                </c:pt>
                <c:pt idx="552">
                  <c:v>1289.78</c:v>
                </c:pt>
                <c:pt idx="553">
                  <c:v>1289.82</c:v>
                </c:pt>
                <c:pt idx="554">
                  <c:v>1289.82</c:v>
                </c:pt>
                <c:pt idx="555">
                  <c:v>1289.8599999999999</c:v>
                </c:pt>
                <c:pt idx="556">
                  <c:v>1289.9000000000001</c:v>
                </c:pt>
                <c:pt idx="557">
                  <c:v>1289.94</c:v>
                </c:pt>
                <c:pt idx="558">
                  <c:v>1309.56</c:v>
                </c:pt>
                <c:pt idx="559">
                  <c:v>1309.58</c:v>
                </c:pt>
                <c:pt idx="560">
                  <c:v>1309.5999999999999</c:v>
                </c:pt>
                <c:pt idx="561">
                  <c:v>1309.6400000000001</c:v>
                </c:pt>
                <c:pt idx="562">
                  <c:v>1309.6600000000001</c:v>
                </c:pt>
                <c:pt idx="563">
                  <c:v>1309.68</c:v>
                </c:pt>
                <c:pt idx="564">
                  <c:v>1309.7</c:v>
                </c:pt>
                <c:pt idx="565">
                  <c:v>1309.74</c:v>
                </c:pt>
                <c:pt idx="566">
                  <c:v>1309.76</c:v>
                </c:pt>
                <c:pt idx="567">
                  <c:v>1309.8</c:v>
                </c:pt>
                <c:pt idx="568">
                  <c:v>1309.82</c:v>
                </c:pt>
                <c:pt idx="569">
                  <c:v>1309.8399999999999</c:v>
                </c:pt>
                <c:pt idx="570">
                  <c:v>1309.8599999999999</c:v>
                </c:pt>
                <c:pt idx="571">
                  <c:v>1309.9000000000001</c:v>
                </c:pt>
                <c:pt idx="572">
                  <c:v>1309.92</c:v>
                </c:pt>
                <c:pt idx="573">
                  <c:v>1309.96</c:v>
                </c:pt>
                <c:pt idx="574">
                  <c:v>1309.98</c:v>
                </c:pt>
                <c:pt idx="575">
                  <c:v>1310.02</c:v>
                </c:pt>
                <c:pt idx="576">
                  <c:v>1310.06</c:v>
                </c:pt>
                <c:pt idx="577">
                  <c:v>1310.08</c:v>
                </c:pt>
                <c:pt idx="578">
                  <c:v>1310.1199999999999</c:v>
                </c:pt>
                <c:pt idx="579">
                  <c:v>1310.1400000000001</c:v>
                </c:pt>
                <c:pt idx="580">
                  <c:v>1310.2</c:v>
                </c:pt>
                <c:pt idx="581">
                  <c:v>1310.22</c:v>
                </c:pt>
                <c:pt idx="582">
                  <c:v>1310.24</c:v>
                </c:pt>
                <c:pt idx="583">
                  <c:v>1310.28</c:v>
                </c:pt>
                <c:pt idx="584">
                  <c:v>1310.3</c:v>
                </c:pt>
                <c:pt idx="585">
                  <c:v>1310.3399999999999</c:v>
                </c:pt>
                <c:pt idx="586">
                  <c:v>1310.3800000000001</c:v>
                </c:pt>
                <c:pt idx="587">
                  <c:v>1310.4000000000001</c:v>
                </c:pt>
                <c:pt idx="588">
                  <c:v>1310.44</c:v>
                </c:pt>
                <c:pt idx="589">
                  <c:v>1329.14</c:v>
                </c:pt>
                <c:pt idx="590">
                  <c:v>1329.16</c:v>
                </c:pt>
                <c:pt idx="591">
                  <c:v>1329.18</c:v>
                </c:pt>
                <c:pt idx="592">
                  <c:v>1329.2</c:v>
                </c:pt>
                <c:pt idx="593">
                  <c:v>1329.24</c:v>
                </c:pt>
                <c:pt idx="594">
                  <c:v>1329.26</c:v>
                </c:pt>
                <c:pt idx="595">
                  <c:v>1329.28</c:v>
                </c:pt>
                <c:pt idx="596">
                  <c:v>1329.32</c:v>
                </c:pt>
                <c:pt idx="597">
                  <c:v>1329.34</c:v>
                </c:pt>
                <c:pt idx="598">
                  <c:v>1329.38</c:v>
                </c:pt>
                <c:pt idx="599">
                  <c:v>1329.4</c:v>
                </c:pt>
                <c:pt idx="600">
                  <c:v>1329.42</c:v>
                </c:pt>
                <c:pt idx="601">
                  <c:v>1329.46</c:v>
                </c:pt>
                <c:pt idx="602">
                  <c:v>1329.48</c:v>
                </c:pt>
                <c:pt idx="603">
                  <c:v>1329.52</c:v>
                </c:pt>
                <c:pt idx="604">
                  <c:v>1329.54</c:v>
                </c:pt>
                <c:pt idx="605">
                  <c:v>1329.56</c:v>
                </c:pt>
                <c:pt idx="606">
                  <c:v>1329.62</c:v>
                </c:pt>
                <c:pt idx="607">
                  <c:v>1329.62</c:v>
                </c:pt>
                <c:pt idx="608">
                  <c:v>1329.68</c:v>
                </c:pt>
                <c:pt idx="609">
                  <c:v>1329.7</c:v>
                </c:pt>
                <c:pt idx="610">
                  <c:v>1329.74</c:v>
                </c:pt>
                <c:pt idx="611">
                  <c:v>1329.78</c:v>
                </c:pt>
                <c:pt idx="612">
                  <c:v>1329.82</c:v>
                </c:pt>
                <c:pt idx="613">
                  <c:v>1329.84</c:v>
                </c:pt>
                <c:pt idx="614">
                  <c:v>1329.86</c:v>
                </c:pt>
                <c:pt idx="615">
                  <c:v>1329.9</c:v>
                </c:pt>
                <c:pt idx="616">
                  <c:v>1329.94</c:v>
                </c:pt>
                <c:pt idx="617">
                  <c:v>1330</c:v>
                </c:pt>
                <c:pt idx="618">
                  <c:v>1330.02</c:v>
                </c:pt>
                <c:pt idx="619">
                  <c:v>1330.06</c:v>
                </c:pt>
                <c:pt idx="620">
                  <c:v>1269.8399999999999</c:v>
                </c:pt>
                <c:pt idx="621">
                  <c:v>1269.8599999999999</c:v>
                </c:pt>
                <c:pt idx="622">
                  <c:v>1269.8800000000001</c:v>
                </c:pt>
                <c:pt idx="623">
                  <c:v>1269.9000000000001</c:v>
                </c:pt>
                <c:pt idx="624">
                  <c:v>1269.92</c:v>
                </c:pt>
                <c:pt idx="625">
                  <c:v>1269.94</c:v>
                </c:pt>
                <c:pt idx="626">
                  <c:v>1269.98</c:v>
                </c:pt>
                <c:pt idx="627">
                  <c:v>1270</c:v>
                </c:pt>
                <c:pt idx="628">
                  <c:v>1270.02</c:v>
                </c:pt>
                <c:pt idx="629">
                  <c:v>1270.06</c:v>
                </c:pt>
                <c:pt idx="630">
                  <c:v>1270.08</c:v>
                </c:pt>
                <c:pt idx="631">
                  <c:v>1270.0999999999999</c:v>
                </c:pt>
                <c:pt idx="632">
                  <c:v>1270.1199999999999</c:v>
                </c:pt>
                <c:pt idx="633">
                  <c:v>1270.1400000000001</c:v>
                </c:pt>
                <c:pt idx="634">
                  <c:v>1270.18</c:v>
                </c:pt>
                <c:pt idx="635">
                  <c:v>1270.2</c:v>
                </c:pt>
                <c:pt idx="636">
                  <c:v>1270.24</c:v>
                </c:pt>
                <c:pt idx="637">
                  <c:v>1270.28</c:v>
                </c:pt>
                <c:pt idx="638">
                  <c:v>1270.28</c:v>
                </c:pt>
                <c:pt idx="639">
                  <c:v>1270.32</c:v>
                </c:pt>
                <c:pt idx="640">
                  <c:v>1270.3399999999999</c:v>
                </c:pt>
                <c:pt idx="641">
                  <c:v>1270.3800000000001</c:v>
                </c:pt>
                <c:pt idx="642">
                  <c:v>1270.4000000000001</c:v>
                </c:pt>
                <c:pt idx="643">
                  <c:v>1270.44</c:v>
                </c:pt>
                <c:pt idx="644">
                  <c:v>1270.5</c:v>
                </c:pt>
                <c:pt idx="645">
                  <c:v>1270.5</c:v>
                </c:pt>
                <c:pt idx="646">
                  <c:v>1270.54</c:v>
                </c:pt>
                <c:pt idx="647">
                  <c:v>1270.56</c:v>
                </c:pt>
                <c:pt idx="648">
                  <c:v>1270.6199999999999</c:v>
                </c:pt>
                <c:pt idx="649">
                  <c:v>1270.6400000000001</c:v>
                </c:pt>
                <c:pt idx="650">
                  <c:v>1270.68</c:v>
                </c:pt>
                <c:pt idx="651">
                  <c:v>1289.54</c:v>
                </c:pt>
                <c:pt idx="652">
                  <c:v>1289.58</c:v>
                </c:pt>
                <c:pt idx="653">
                  <c:v>1289.5999999999999</c:v>
                </c:pt>
                <c:pt idx="654">
                  <c:v>1289.6199999999999</c:v>
                </c:pt>
                <c:pt idx="655">
                  <c:v>1289.6400000000001</c:v>
                </c:pt>
                <c:pt idx="656">
                  <c:v>1289.6600000000001</c:v>
                </c:pt>
                <c:pt idx="657">
                  <c:v>1289.7</c:v>
                </c:pt>
                <c:pt idx="658">
                  <c:v>1289.72</c:v>
                </c:pt>
                <c:pt idx="659">
                  <c:v>1289.74</c:v>
                </c:pt>
                <c:pt idx="660">
                  <c:v>1289.76</c:v>
                </c:pt>
                <c:pt idx="661">
                  <c:v>1289.8</c:v>
                </c:pt>
                <c:pt idx="662">
                  <c:v>1289.82</c:v>
                </c:pt>
                <c:pt idx="663">
                  <c:v>1289.8399999999999</c:v>
                </c:pt>
                <c:pt idx="664">
                  <c:v>1289.8800000000001</c:v>
                </c:pt>
                <c:pt idx="665">
                  <c:v>1289.9000000000001</c:v>
                </c:pt>
                <c:pt idx="666">
                  <c:v>1289.94</c:v>
                </c:pt>
                <c:pt idx="667">
                  <c:v>1289.96</c:v>
                </c:pt>
                <c:pt idx="668">
                  <c:v>1289.98</c:v>
                </c:pt>
                <c:pt idx="669">
                  <c:v>1290.02</c:v>
                </c:pt>
                <c:pt idx="670">
                  <c:v>1290.04</c:v>
                </c:pt>
                <c:pt idx="671">
                  <c:v>1290.0999999999999</c:v>
                </c:pt>
                <c:pt idx="672">
                  <c:v>1290.1199999999999</c:v>
                </c:pt>
                <c:pt idx="673">
                  <c:v>1290.1400000000001</c:v>
                </c:pt>
                <c:pt idx="674">
                  <c:v>1290.1600000000001</c:v>
                </c:pt>
                <c:pt idx="675">
                  <c:v>1290.22</c:v>
                </c:pt>
                <c:pt idx="676">
                  <c:v>1290.24</c:v>
                </c:pt>
                <c:pt idx="677">
                  <c:v>1290.28</c:v>
                </c:pt>
                <c:pt idx="678">
                  <c:v>1290.32</c:v>
                </c:pt>
                <c:pt idx="679">
                  <c:v>1290.3399999999999</c:v>
                </c:pt>
                <c:pt idx="680">
                  <c:v>1290.3599999999999</c:v>
                </c:pt>
                <c:pt idx="681">
                  <c:v>1290.42</c:v>
                </c:pt>
                <c:pt idx="682">
                  <c:v>1310.02</c:v>
                </c:pt>
                <c:pt idx="683">
                  <c:v>1310.04</c:v>
                </c:pt>
                <c:pt idx="684">
                  <c:v>1310.06</c:v>
                </c:pt>
                <c:pt idx="685">
                  <c:v>1310.0999999999999</c:v>
                </c:pt>
                <c:pt idx="686">
                  <c:v>1310.1199999999999</c:v>
                </c:pt>
                <c:pt idx="687">
                  <c:v>1310.1400000000001</c:v>
                </c:pt>
                <c:pt idx="688">
                  <c:v>1310.1600000000001</c:v>
                </c:pt>
                <c:pt idx="689">
                  <c:v>1310.2</c:v>
                </c:pt>
                <c:pt idx="690">
                  <c:v>1310.22</c:v>
                </c:pt>
                <c:pt idx="691">
                  <c:v>1310.24</c:v>
                </c:pt>
                <c:pt idx="692">
                  <c:v>1310.28</c:v>
                </c:pt>
                <c:pt idx="693">
                  <c:v>1310.3</c:v>
                </c:pt>
                <c:pt idx="694">
                  <c:v>1310.3399999999999</c:v>
                </c:pt>
                <c:pt idx="695">
                  <c:v>1310.3599999999999</c:v>
                </c:pt>
                <c:pt idx="696">
                  <c:v>1310.3800000000001</c:v>
                </c:pt>
                <c:pt idx="697">
                  <c:v>1310.42</c:v>
                </c:pt>
                <c:pt idx="698">
                  <c:v>1310.44</c:v>
                </c:pt>
                <c:pt idx="699">
                  <c:v>1310.48</c:v>
                </c:pt>
                <c:pt idx="700">
                  <c:v>1310.5</c:v>
                </c:pt>
                <c:pt idx="701">
                  <c:v>1310.54</c:v>
                </c:pt>
                <c:pt idx="702">
                  <c:v>1310.58</c:v>
                </c:pt>
                <c:pt idx="703">
                  <c:v>1310.6199999999999</c:v>
                </c:pt>
                <c:pt idx="704">
                  <c:v>1310.6400000000001</c:v>
                </c:pt>
                <c:pt idx="705">
                  <c:v>1310.68</c:v>
                </c:pt>
                <c:pt idx="706">
                  <c:v>1310.7</c:v>
                </c:pt>
                <c:pt idx="707">
                  <c:v>1310.74</c:v>
                </c:pt>
                <c:pt idx="708">
                  <c:v>1310.76</c:v>
                </c:pt>
                <c:pt idx="709">
                  <c:v>1310.82</c:v>
                </c:pt>
                <c:pt idx="710">
                  <c:v>1310.84</c:v>
                </c:pt>
                <c:pt idx="711">
                  <c:v>1310.88</c:v>
                </c:pt>
                <c:pt idx="712">
                  <c:v>1310.9</c:v>
                </c:pt>
                <c:pt idx="713">
                  <c:v>1329.6</c:v>
                </c:pt>
                <c:pt idx="714">
                  <c:v>1329.62</c:v>
                </c:pt>
                <c:pt idx="715">
                  <c:v>1329.64</c:v>
                </c:pt>
                <c:pt idx="716">
                  <c:v>1329.66</c:v>
                </c:pt>
                <c:pt idx="717">
                  <c:v>1329.7</c:v>
                </c:pt>
                <c:pt idx="718">
                  <c:v>1329.72</c:v>
                </c:pt>
                <c:pt idx="719">
                  <c:v>1329.74</c:v>
                </c:pt>
                <c:pt idx="720">
                  <c:v>1329.78</c:v>
                </c:pt>
                <c:pt idx="721">
                  <c:v>1329.8</c:v>
                </c:pt>
                <c:pt idx="722">
                  <c:v>1329.84</c:v>
                </c:pt>
                <c:pt idx="723">
                  <c:v>1329.86</c:v>
                </c:pt>
                <c:pt idx="724">
                  <c:v>1329.88</c:v>
                </c:pt>
                <c:pt idx="725">
                  <c:v>1329.92</c:v>
                </c:pt>
                <c:pt idx="726">
                  <c:v>1329.96</c:v>
                </c:pt>
                <c:pt idx="727">
                  <c:v>1329.98</c:v>
                </c:pt>
                <c:pt idx="728">
                  <c:v>1330.02</c:v>
                </c:pt>
                <c:pt idx="729">
                  <c:v>1330.04</c:v>
                </c:pt>
                <c:pt idx="730">
                  <c:v>1330.08</c:v>
                </c:pt>
                <c:pt idx="731">
                  <c:v>1330.12</c:v>
                </c:pt>
                <c:pt idx="732">
                  <c:v>1330.14</c:v>
                </c:pt>
                <c:pt idx="733">
                  <c:v>1330.16</c:v>
                </c:pt>
                <c:pt idx="734">
                  <c:v>1330.2</c:v>
                </c:pt>
                <c:pt idx="735">
                  <c:v>1330.24</c:v>
                </c:pt>
                <c:pt idx="736">
                  <c:v>1330.26</c:v>
                </c:pt>
                <c:pt idx="737">
                  <c:v>1330.3</c:v>
                </c:pt>
                <c:pt idx="738">
                  <c:v>1330.34</c:v>
                </c:pt>
                <c:pt idx="739">
                  <c:v>1330.38</c:v>
                </c:pt>
                <c:pt idx="740">
                  <c:v>1330.42</c:v>
                </c:pt>
                <c:pt idx="741">
                  <c:v>1330.44</c:v>
                </c:pt>
                <c:pt idx="742">
                  <c:v>1330.48</c:v>
                </c:pt>
                <c:pt idx="743">
                  <c:v>1330.54</c:v>
                </c:pt>
                <c:pt idx="744">
                  <c:v>1270.3</c:v>
                </c:pt>
                <c:pt idx="745">
                  <c:v>1270.32</c:v>
                </c:pt>
                <c:pt idx="746">
                  <c:v>1270.3599999999999</c:v>
                </c:pt>
                <c:pt idx="747">
                  <c:v>1270.3800000000001</c:v>
                </c:pt>
                <c:pt idx="748">
                  <c:v>1270.4000000000001</c:v>
                </c:pt>
                <c:pt idx="749">
                  <c:v>1270.42</c:v>
                </c:pt>
                <c:pt idx="750">
                  <c:v>1270.44</c:v>
                </c:pt>
                <c:pt idx="751">
                  <c:v>1270.46</c:v>
                </c:pt>
                <c:pt idx="752">
                  <c:v>1270.5</c:v>
                </c:pt>
                <c:pt idx="753">
                  <c:v>1270.52</c:v>
                </c:pt>
                <c:pt idx="754">
                  <c:v>1270.56</c:v>
                </c:pt>
                <c:pt idx="755">
                  <c:v>1270.58</c:v>
                </c:pt>
                <c:pt idx="756">
                  <c:v>1270.5999999999999</c:v>
                </c:pt>
                <c:pt idx="757">
                  <c:v>1270.6199999999999</c:v>
                </c:pt>
                <c:pt idx="758">
                  <c:v>1270.6600000000001</c:v>
                </c:pt>
                <c:pt idx="759">
                  <c:v>1270.68</c:v>
                </c:pt>
                <c:pt idx="760">
                  <c:v>1270.72</c:v>
                </c:pt>
                <c:pt idx="761">
                  <c:v>1270.74</c:v>
                </c:pt>
                <c:pt idx="762">
                  <c:v>1270.76</c:v>
                </c:pt>
                <c:pt idx="763">
                  <c:v>1270.8</c:v>
                </c:pt>
                <c:pt idx="764">
                  <c:v>1270.82</c:v>
                </c:pt>
                <c:pt idx="765">
                  <c:v>1270.8599999999999</c:v>
                </c:pt>
                <c:pt idx="766">
                  <c:v>1270.9000000000001</c:v>
                </c:pt>
                <c:pt idx="767">
                  <c:v>1270.92</c:v>
                </c:pt>
                <c:pt idx="768">
                  <c:v>1270.94</c:v>
                </c:pt>
                <c:pt idx="769">
                  <c:v>1270.98</c:v>
                </c:pt>
                <c:pt idx="770">
                  <c:v>1271.02</c:v>
                </c:pt>
                <c:pt idx="771">
                  <c:v>1271.06</c:v>
                </c:pt>
                <c:pt idx="772">
                  <c:v>1271.08</c:v>
                </c:pt>
                <c:pt idx="773">
                  <c:v>1271.1199999999999</c:v>
                </c:pt>
                <c:pt idx="774">
                  <c:v>1271.1400000000001</c:v>
                </c:pt>
                <c:pt idx="775">
                  <c:v>1290.02</c:v>
                </c:pt>
                <c:pt idx="776">
                  <c:v>1290.04</c:v>
                </c:pt>
                <c:pt idx="777">
                  <c:v>1290.08</c:v>
                </c:pt>
                <c:pt idx="778">
                  <c:v>1290.0999999999999</c:v>
                </c:pt>
                <c:pt idx="779">
                  <c:v>1290.1199999999999</c:v>
                </c:pt>
                <c:pt idx="780">
                  <c:v>1290.1400000000001</c:v>
                </c:pt>
                <c:pt idx="781">
                  <c:v>1290.18</c:v>
                </c:pt>
                <c:pt idx="782">
                  <c:v>1290.2</c:v>
                </c:pt>
                <c:pt idx="783">
                  <c:v>1290.22</c:v>
                </c:pt>
                <c:pt idx="784">
                  <c:v>1290.24</c:v>
                </c:pt>
                <c:pt idx="785">
                  <c:v>1290.28</c:v>
                </c:pt>
                <c:pt idx="786">
                  <c:v>1290.3</c:v>
                </c:pt>
                <c:pt idx="787">
                  <c:v>1290.32</c:v>
                </c:pt>
                <c:pt idx="788">
                  <c:v>1290.3599999999999</c:v>
                </c:pt>
                <c:pt idx="789">
                  <c:v>1290.3800000000001</c:v>
                </c:pt>
                <c:pt idx="790">
                  <c:v>1290.4000000000001</c:v>
                </c:pt>
                <c:pt idx="791">
                  <c:v>1290.44</c:v>
                </c:pt>
                <c:pt idx="792">
                  <c:v>1290.48</c:v>
                </c:pt>
                <c:pt idx="793">
                  <c:v>1290.5</c:v>
                </c:pt>
                <c:pt idx="794">
                  <c:v>1290.52</c:v>
                </c:pt>
                <c:pt idx="795">
                  <c:v>1290.56</c:v>
                </c:pt>
                <c:pt idx="796">
                  <c:v>1290.5999999999999</c:v>
                </c:pt>
                <c:pt idx="797">
                  <c:v>1290.6199999999999</c:v>
                </c:pt>
                <c:pt idx="798">
                  <c:v>1290.68</c:v>
                </c:pt>
                <c:pt idx="799">
                  <c:v>1290.68</c:v>
                </c:pt>
                <c:pt idx="800">
                  <c:v>1290.72</c:v>
                </c:pt>
                <c:pt idx="801">
                  <c:v>1290.76</c:v>
                </c:pt>
                <c:pt idx="802">
                  <c:v>1290.8</c:v>
                </c:pt>
                <c:pt idx="803">
                  <c:v>1290.82</c:v>
                </c:pt>
                <c:pt idx="804">
                  <c:v>1290.8399999999999</c:v>
                </c:pt>
                <c:pt idx="805">
                  <c:v>1290.8800000000001</c:v>
                </c:pt>
                <c:pt idx="806">
                  <c:v>1310.48</c:v>
                </c:pt>
                <c:pt idx="807">
                  <c:v>1310.5</c:v>
                </c:pt>
                <c:pt idx="808">
                  <c:v>1310.54</c:v>
                </c:pt>
                <c:pt idx="809">
                  <c:v>1310.56</c:v>
                </c:pt>
                <c:pt idx="810">
                  <c:v>1310.58</c:v>
                </c:pt>
                <c:pt idx="811">
                  <c:v>1310.6199999999999</c:v>
                </c:pt>
                <c:pt idx="812">
                  <c:v>1310.6400000000001</c:v>
                </c:pt>
                <c:pt idx="813">
                  <c:v>1310.6600000000001</c:v>
                </c:pt>
                <c:pt idx="814">
                  <c:v>1310.7</c:v>
                </c:pt>
                <c:pt idx="815">
                  <c:v>1310.72</c:v>
                </c:pt>
                <c:pt idx="816">
                  <c:v>1310.74</c:v>
                </c:pt>
                <c:pt idx="817">
                  <c:v>1310.78</c:v>
                </c:pt>
                <c:pt idx="818">
                  <c:v>1310.8</c:v>
                </c:pt>
                <c:pt idx="819">
                  <c:v>1310.84</c:v>
                </c:pt>
                <c:pt idx="820">
                  <c:v>1310.86</c:v>
                </c:pt>
                <c:pt idx="821">
                  <c:v>1310.9</c:v>
                </c:pt>
                <c:pt idx="822">
                  <c:v>1310.92</c:v>
                </c:pt>
                <c:pt idx="823">
                  <c:v>1310.94</c:v>
                </c:pt>
                <c:pt idx="824">
                  <c:v>1310.98</c:v>
                </c:pt>
                <c:pt idx="825">
                  <c:v>1311</c:v>
                </c:pt>
                <c:pt idx="826">
                  <c:v>1311.04</c:v>
                </c:pt>
                <c:pt idx="827">
                  <c:v>1311.08</c:v>
                </c:pt>
                <c:pt idx="828">
                  <c:v>1311.1</c:v>
                </c:pt>
                <c:pt idx="829">
                  <c:v>1311.14</c:v>
                </c:pt>
                <c:pt idx="830">
                  <c:v>1311.18</c:v>
                </c:pt>
                <c:pt idx="831">
                  <c:v>1311.2</c:v>
                </c:pt>
                <c:pt idx="832">
                  <c:v>1311.24</c:v>
                </c:pt>
                <c:pt idx="833">
                  <c:v>1311.28</c:v>
                </c:pt>
                <c:pt idx="834">
                  <c:v>1311.32</c:v>
                </c:pt>
                <c:pt idx="835">
                  <c:v>1311.34</c:v>
                </c:pt>
                <c:pt idx="836">
                  <c:v>1311.4</c:v>
                </c:pt>
                <c:pt idx="837">
                  <c:v>1330.08</c:v>
                </c:pt>
                <c:pt idx="838">
                  <c:v>1330.1</c:v>
                </c:pt>
                <c:pt idx="839">
                  <c:v>1330.12</c:v>
                </c:pt>
                <c:pt idx="840">
                  <c:v>1330.14</c:v>
                </c:pt>
                <c:pt idx="841">
                  <c:v>1330.18</c:v>
                </c:pt>
                <c:pt idx="842">
                  <c:v>1330.2</c:v>
                </c:pt>
                <c:pt idx="843">
                  <c:v>1330.22</c:v>
                </c:pt>
                <c:pt idx="844">
                  <c:v>1330.26</c:v>
                </c:pt>
                <c:pt idx="845">
                  <c:v>1330.28</c:v>
                </c:pt>
                <c:pt idx="846">
                  <c:v>1330.32</c:v>
                </c:pt>
                <c:pt idx="847">
                  <c:v>1330.34</c:v>
                </c:pt>
                <c:pt idx="848">
                  <c:v>1330.38</c:v>
                </c:pt>
                <c:pt idx="849">
                  <c:v>1330.4</c:v>
                </c:pt>
                <c:pt idx="850">
                  <c:v>1330.42</c:v>
                </c:pt>
                <c:pt idx="851">
                  <c:v>1330.46</c:v>
                </c:pt>
                <c:pt idx="852">
                  <c:v>1330.5</c:v>
                </c:pt>
                <c:pt idx="853">
                  <c:v>1330.52</c:v>
                </c:pt>
                <c:pt idx="854">
                  <c:v>1330.56</c:v>
                </c:pt>
                <c:pt idx="855">
                  <c:v>1330.58</c:v>
                </c:pt>
                <c:pt idx="856">
                  <c:v>1330.62</c:v>
                </c:pt>
                <c:pt idx="857">
                  <c:v>1330.64</c:v>
                </c:pt>
                <c:pt idx="858">
                  <c:v>1330.68</c:v>
                </c:pt>
                <c:pt idx="859">
                  <c:v>1330.72</c:v>
                </c:pt>
                <c:pt idx="860">
                  <c:v>1330.74</c:v>
                </c:pt>
                <c:pt idx="861">
                  <c:v>1330.8</c:v>
                </c:pt>
                <c:pt idx="862">
                  <c:v>1330.82</c:v>
                </c:pt>
                <c:pt idx="863">
                  <c:v>1330.84</c:v>
                </c:pt>
                <c:pt idx="864">
                  <c:v>1330.9</c:v>
                </c:pt>
                <c:pt idx="865">
                  <c:v>1330.94</c:v>
                </c:pt>
                <c:pt idx="866">
                  <c:v>1330.96</c:v>
                </c:pt>
                <c:pt idx="867">
                  <c:v>1331</c:v>
                </c:pt>
                <c:pt idx="868">
                  <c:v>1270.78</c:v>
                </c:pt>
                <c:pt idx="869">
                  <c:v>1270.8</c:v>
                </c:pt>
                <c:pt idx="870">
                  <c:v>1270.82</c:v>
                </c:pt>
                <c:pt idx="871">
                  <c:v>1270.8399999999999</c:v>
                </c:pt>
                <c:pt idx="872">
                  <c:v>1270.8599999999999</c:v>
                </c:pt>
                <c:pt idx="873">
                  <c:v>1270.8800000000001</c:v>
                </c:pt>
                <c:pt idx="874">
                  <c:v>1270.92</c:v>
                </c:pt>
                <c:pt idx="875">
                  <c:v>1270.94</c:v>
                </c:pt>
                <c:pt idx="876">
                  <c:v>1270.96</c:v>
                </c:pt>
                <c:pt idx="877">
                  <c:v>1271</c:v>
                </c:pt>
                <c:pt idx="878">
                  <c:v>1271.02</c:v>
                </c:pt>
                <c:pt idx="879">
                  <c:v>1271.04</c:v>
                </c:pt>
                <c:pt idx="880">
                  <c:v>1271.06</c:v>
                </c:pt>
                <c:pt idx="881">
                  <c:v>1271.0999999999999</c:v>
                </c:pt>
                <c:pt idx="882">
                  <c:v>1271.1199999999999</c:v>
                </c:pt>
                <c:pt idx="883">
                  <c:v>1271.1600000000001</c:v>
                </c:pt>
                <c:pt idx="884">
                  <c:v>1271.18</c:v>
                </c:pt>
                <c:pt idx="885">
                  <c:v>1271.22</c:v>
                </c:pt>
                <c:pt idx="886">
                  <c:v>1271.24</c:v>
                </c:pt>
                <c:pt idx="887">
                  <c:v>1271.28</c:v>
                </c:pt>
                <c:pt idx="888">
                  <c:v>1271.3</c:v>
                </c:pt>
                <c:pt idx="889">
                  <c:v>1271.3399999999999</c:v>
                </c:pt>
                <c:pt idx="890">
                  <c:v>1271.3800000000001</c:v>
                </c:pt>
                <c:pt idx="891">
                  <c:v>1271.42</c:v>
                </c:pt>
                <c:pt idx="892">
                  <c:v>1271.44</c:v>
                </c:pt>
                <c:pt idx="893">
                  <c:v>1271.46</c:v>
                </c:pt>
                <c:pt idx="894">
                  <c:v>1271.5</c:v>
                </c:pt>
                <c:pt idx="895">
                  <c:v>1271.54</c:v>
                </c:pt>
                <c:pt idx="896">
                  <c:v>1271.58</c:v>
                </c:pt>
                <c:pt idx="897">
                  <c:v>1271.6199999999999</c:v>
                </c:pt>
                <c:pt idx="898">
                  <c:v>1271.6600000000001</c:v>
                </c:pt>
                <c:pt idx="899">
                  <c:v>1290.5</c:v>
                </c:pt>
                <c:pt idx="900">
                  <c:v>1290.52</c:v>
                </c:pt>
                <c:pt idx="901">
                  <c:v>1290.56</c:v>
                </c:pt>
                <c:pt idx="902">
                  <c:v>1290.56</c:v>
                </c:pt>
                <c:pt idx="903">
                  <c:v>1290.5999999999999</c:v>
                </c:pt>
                <c:pt idx="904">
                  <c:v>1290.6199999999999</c:v>
                </c:pt>
                <c:pt idx="905">
                  <c:v>1290.6400000000001</c:v>
                </c:pt>
                <c:pt idx="906">
                  <c:v>1290.68</c:v>
                </c:pt>
                <c:pt idx="907">
                  <c:v>1290.7</c:v>
                </c:pt>
                <c:pt idx="908">
                  <c:v>1290.72</c:v>
                </c:pt>
                <c:pt idx="909">
                  <c:v>1290.76</c:v>
                </c:pt>
                <c:pt idx="910">
                  <c:v>1290.78</c:v>
                </c:pt>
                <c:pt idx="911">
                  <c:v>1290.8</c:v>
                </c:pt>
                <c:pt idx="912">
                  <c:v>1290.8399999999999</c:v>
                </c:pt>
                <c:pt idx="913">
                  <c:v>1290.8599999999999</c:v>
                </c:pt>
                <c:pt idx="914">
                  <c:v>1290.8800000000001</c:v>
                </c:pt>
                <c:pt idx="915">
                  <c:v>1290.9000000000001</c:v>
                </c:pt>
                <c:pt idx="916">
                  <c:v>1290.94</c:v>
                </c:pt>
                <c:pt idx="917">
                  <c:v>1290.98</c:v>
                </c:pt>
                <c:pt idx="918">
                  <c:v>1291.02</c:v>
                </c:pt>
                <c:pt idx="919">
                  <c:v>1291.06</c:v>
                </c:pt>
                <c:pt idx="920">
                  <c:v>1291.06</c:v>
                </c:pt>
                <c:pt idx="921">
                  <c:v>1291.1199999999999</c:v>
                </c:pt>
                <c:pt idx="922">
                  <c:v>1291.1600000000001</c:v>
                </c:pt>
                <c:pt idx="923">
                  <c:v>1291.18</c:v>
                </c:pt>
                <c:pt idx="924">
                  <c:v>1291.22</c:v>
                </c:pt>
                <c:pt idx="925">
                  <c:v>1291.24</c:v>
                </c:pt>
                <c:pt idx="926">
                  <c:v>1291.3</c:v>
                </c:pt>
                <c:pt idx="927">
                  <c:v>1291.32</c:v>
                </c:pt>
                <c:pt idx="928">
                  <c:v>1291.3399999999999</c:v>
                </c:pt>
                <c:pt idx="929">
                  <c:v>1291.42</c:v>
                </c:pt>
                <c:pt idx="930">
                  <c:v>1310.96</c:v>
                </c:pt>
                <c:pt idx="931">
                  <c:v>1310.98</c:v>
                </c:pt>
                <c:pt idx="932">
                  <c:v>1311</c:v>
                </c:pt>
                <c:pt idx="933">
                  <c:v>1311.02</c:v>
                </c:pt>
                <c:pt idx="934">
                  <c:v>1311.06</c:v>
                </c:pt>
                <c:pt idx="935">
                  <c:v>1311.08</c:v>
                </c:pt>
                <c:pt idx="936">
                  <c:v>1311.1</c:v>
                </c:pt>
                <c:pt idx="937">
                  <c:v>1311.14</c:v>
                </c:pt>
                <c:pt idx="938">
                  <c:v>1311.16</c:v>
                </c:pt>
                <c:pt idx="939">
                  <c:v>1311.18</c:v>
                </c:pt>
                <c:pt idx="940">
                  <c:v>1311.22</c:v>
                </c:pt>
                <c:pt idx="941">
                  <c:v>1311.24</c:v>
                </c:pt>
                <c:pt idx="942">
                  <c:v>1311.28</c:v>
                </c:pt>
                <c:pt idx="943">
                  <c:v>1311.3</c:v>
                </c:pt>
                <c:pt idx="944">
                  <c:v>1311.34</c:v>
                </c:pt>
                <c:pt idx="945">
                  <c:v>1311.38</c:v>
                </c:pt>
                <c:pt idx="946">
                  <c:v>1311.38</c:v>
                </c:pt>
                <c:pt idx="947">
                  <c:v>1311.44</c:v>
                </c:pt>
                <c:pt idx="948">
                  <c:v>1311.46</c:v>
                </c:pt>
                <c:pt idx="949">
                  <c:v>1311.5</c:v>
                </c:pt>
                <c:pt idx="950">
                  <c:v>1311.52</c:v>
                </c:pt>
                <c:pt idx="951">
                  <c:v>1311.54</c:v>
                </c:pt>
                <c:pt idx="952">
                  <c:v>1311.58</c:v>
                </c:pt>
                <c:pt idx="953">
                  <c:v>1311.62</c:v>
                </c:pt>
                <c:pt idx="954">
                  <c:v>1311.64</c:v>
                </c:pt>
                <c:pt idx="955">
                  <c:v>1311.68</c:v>
                </c:pt>
                <c:pt idx="956">
                  <c:v>1311.72</c:v>
                </c:pt>
                <c:pt idx="957">
                  <c:v>1311.78</c:v>
                </c:pt>
                <c:pt idx="958">
                  <c:v>1311.82</c:v>
                </c:pt>
                <c:pt idx="959">
                  <c:v>1311.82</c:v>
                </c:pt>
                <c:pt idx="960">
                  <c:v>1311.88</c:v>
                </c:pt>
                <c:pt idx="961">
                  <c:v>1330.56</c:v>
                </c:pt>
                <c:pt idx="962">
                  <c:v>1330.58</c:v>
                </c:pt>
                <c:pt idx="963">
                  <c:v>1330.6</c:v>
                </c:pt>
                <c:pt idx="964">
                  <c:v>1330.62</c:v>
                </c:pt>
                <c:pt idx="965">
                  <c:v>1330.66</c:v>
                </c:pt>
                <c:pt idx="966">
                  <c:v>1330.68</c:v>
                </c:pt>
                <c:pt idx="967">
                  <c:v>1330.7</c:v>
                </c:pt>
                <c:pt idx="968">
                  <c:v>1330.74</c:v>
                </c:pt>
                <c:pt idx="969">
                  <c:v>1330.76</c:v>
                </c:pt>
                <c:pt idx="970">
                  <c:v>1330.8</c:v>
                </c:pt>
                <c:pt idx="971">
                  <c:v>1330.82</c:v>
                </c:pt>
                <c:pt idx="972">
                  <c:v>1330.84</c:v>
                </c:pt>
                <c:pt idx="973">
                  <c:v>1330.88</c:v>
                </c:pt>
                <c:pt idx="974">
                  <c:v>1330.9</c:v>
                </c:pt>
                <c:pt idx="975">
                  <c:v>1330.94</c:v>
                </c:pt>
                <c:pt idx="976">
                  <c:v>1330.98</c:v>
                </c:pt>
                <c:pt idx="977">
                  <c:v>1331</c:v>
                </c:pt>
                <c:pt idx="978">
                  <c:v>1331.04</c:v>
                </c:pt>
                <c:pt idx="979">
                  <c:v>1331.08</c:v>
                </c:pt>
                <c:pt idx="980">
                  <c:v>1331.1</c:v>
                </c:pt>
                <c:pt idx="981">
                  <c:v>1331.14</c:v>
                </c:pt>
                <c:pt idx="982">
                  <c:v>1331.18</c:v>
                </c:pt>
                <c:pt idx="983">
                  <c:v>1331.2</c:v>
                </c:pt>
                <c:pt idx="984">
                  <c:v>1331.24</c:v>
                </c:pt>
                <c:pt idx="985">
                  <c:v>1331.28</c:v>
                </c:pt>
                <c:pt idx="986">
                  <c:v>1331.3</c:v>
                </c:pt>
                <c:pt idx="987">
                  <c:v>1331.36</c:v>
                </c:pt>
                <c:pt idx="988">
                  <c:v>1331.38</c:v>
                </c:pt>
                <c:pt idx="989">
                  <c:v>1331.42</c:v>
                </c:pt>
                <c:pt idx="990">
                  <c:v>1331.46</c:v>
                </c:pt>
                <c:pt idx="991">
                  <c:v>1331.5</c:v>
                </c:pt>
                <c:pt idx="992">
                  <c:v>1271.26</c:v>
                </c:pt>
                <c:pt idx="993">
                  <c:v>1271.3</c:v>
                </c:pt>
                <c:pt idx="994">
                  <c:v>1271.32</c:v>
                </c:pt>
                <c:pt idx="995">
                  <c:v>1271.3399999999999</c:v>
                </c:pt>
                <c:pt idx="996">
                  <c:v>1271.3599999999999</c:v>
                </c:pt>
                <c:pt idx="997">
                  <c:v>1271.3800000000001</c:v>
                </c:pt>
                <c:pt idx="998">
                  <c:v>1271.4000000000001</c:v>
                </c:pt>
                <c:pt idx="999">
                  <c:v>1271.42</c:v>
                </c:pt>
                <c:pt idx="1000">
                  <c:v>1271.46</c:v>
                </c:pt>
                <c:pt idx="1001">
                  <c:v>1271.48</c:v>
                </c:pt>
                <c:pt idx="1002">
                  <c:v>1271.52</c:v>
                </c:pt>
                <c:pt idx="1003">
                  <c:v>1271.54</c:v>
                </c:pt>
                <c:pt idx="1004">
                  <c:v>1271.56</c:v>
                </c:pt>
                <c:pt idx="1005">
                  <c:v>1271.5999999999999</c:v>
                </c:pt>
                <c:pt idx="1006">
                  <c:v>1271.6199999999999</c:v>
                </c:pt>
                <c:pt idx="1007">
                  <c:v>1271.6400000000001</c:v>
                </c:pt>
                <c:pt idx="1008">
                  <c:v>1271.68</c:v>
                </c:pt>
                <c:pt idx="1009">
                  <c:v>1271.72</c:v>
                </c:pt>
                <c:pt idx="1010">
                  <c:v>1271.74</c:v>
                </c:pt>
                <c:pt idx="1011">
                  <c:v>1271.78</c:v>
                </c:pt>
                <c:pt idx="1012">
                  <c:v>1271.8</c:v>
                </c:pt>
                <c:pt idx="1013">
                  <c:v>1271.8399999999999</c:v>
                </c:pt>
                <c:pt idx="1014">
                  <c:v>1271.8599999999999</c:v>
                </c:pt>
                <c:pt idx="1015">
                  <c:v>1271.9000000000001</c:v>
                </c:pt>
                <c:pt idx="1016">
                  <c:v>1271.92</c:v>
                </c:pt>
                <c:pt idx="1017">
                  <c:v>1271.98</c:v>
                </c:pt>
                <c:pt idx="1018">
                  <c:v>1272.02</c:v>
                </c:pt>
                <c:pt idx="1019">
                  <c:v>1272.04</c:v>
                </c:pt>
                <c:pt idx="1020">
                  <c:v>1272.06</c:v>
                </c:pt>
                <c:pt idx="1021">
                  <c:v>1272.1199999999999</c:v>
                </c:pt>
                <c:pt idx="1022">
                  <c:v>1272.1400000000001</c:v>
                </c:pt>
                <c:pt idx="1023">
                  <c:v>1291</c:v>
                </c:pt>
                <c:pt idx="1024">
                  <c:v>1291.02</c:v>
                </c:pt>
                <c:pt idx="1025">
                  <c:v>1291.04</c:v>
                </c:pt>
                <c:pt idx="1026">
                  <c:v>1291.06</c:v>
                </c:pt>
                <c:pt idx="1027">
                  <c:v>1291.08</c:v>
                </c:pt>
                <c:pt idx="1028">
                  <c:v>1291.1199999999999</c:v>
                </c:pt>
                <c:pt idx="1029">
                  <c:v>1291.1400000000001</c:v>
                </c:pt>
                <c:pt idx="1030">
                  <c:v>1291.1600000000001</c:v>
                </c:pt>
                <c:pt idx="1031">
                  <c:v>1291.2</c:v>
                </c:pt>
                <c:pt idx="1032">
                  <c:v>1291.22</c:v>
                </c:pt>
                <c:pt idx="1033">
                  <c:v>1291.24</c:v>
                </c:pt>
                <c:pt idx="1034">
                  <c:v>1291.28</c:v>
                </c:pt>
                <c:pt idx="1035">
                  <c:v>1291.3</c:v>
                </c:pt>
                <c:pt idx="1036">
                  <c:v>1291.3399999999999</c:v>
                </c:pt>
                <c:pt idx="1037">
                  <c:v>1291.3599999999999</c:v>
                </c:pt>
                <c:pt idx="1038">
                  <c:v>1291.3800000000001</c:v>
                </c:pt>
                <c:pt idx="1039">
                  <c:v>1291.42</c:v>
                </c:pt>
                <c:pt idx="1040">
                  <c:v>1291.44</c:v>
                </c:pt>
                <c:pt idx="1041">
                  <c:v>1291.48</c:v>
                </c:pt>
                <c:pt idx="1042">
                  <c:v>1291.5</c:v>
                </c:pt>
                <c:pt idx="1043">
                  <c:v>1291.54</c:v>
                </c:pt>
                <c:pt idx="1044">
                  <c:v>1291.58</c:v>
                </c:pt>
                <c:pt idx="1045">
                  <c:v>1291.6199999999999</c:v>
                </c:pt>
                <c:pt idx="1046">
                  <c:v>1291.6400000000001</c:v>
                </c:pt>
                <c:pt idx="1047">
                  <c:v>1291.68</c:v>
                </c:pt>
                <c:pt idx="1048">
                  <c:v>1291.7</c:v>
                </c:pt>
                <c:pt idx="1049">
                  <c:v>1291.74</c:v>
                </c:pt>
                <c:pt idx="1050">
                  <c:v>1291.78</c:v>
                </c:pt>
                <c:pt idx="1051">
                  <c:v>1291.8399999999999</c:v>
                </c:pt>
                <c:pt idx="1052">
                  <c:v>1291.8599999999999</c:v>
                </c:pt>
                <c:pt idx="1053">
                  <c:v>1291.92</c:v>
                </c:pt>
                <c:pt idx="1054">
                  <c:v>1311.44</c:v>
                </c:pt>
                <c:pt idx="1055">
                  <c:v>1311.46</c:v>
                </c:pt>
                <c:pt idx="1056">
                  <c:v>1311.5</c:v>
                </c:pt>
                <c:pt idx="1057">
                  <c:v>1311.52</c:v>
                </c:pt>
                <c:pt idx="1058">
                  <c:v>1311.54</c:v>
                </c:pt>
                <c:pt idx="1059">
                  <c:v>1311.56</c:v>
                </c:pt>
                <c:pt idx="1060">
                  <c:v>1311.6</c:v>
                </c:pt>
                <c:pt idx="1061">
                  <c:v>1311.62</c:v>
                </c:pt>
                <c:pt idx="1062">
                  <c:v>1311.64</c:v>
                </c:pt>
                <c:pt idx="1063">
                  <c:v>1311.68</c:v>
                </c:pt>
                <c:pt idx="1064">
                  <c:v>1311.7</c:v>
                </c:pt>
                <c:pt idx="1065">
                  <c:v>1311.72</c:v>
                </c:pt>
                <c:pt idx="1066">
                  <c:v>1311.76</c:v>
                </c:pt>
                <c:pt idx="1067">
                  <c:v>1311.78</c:v>
                </c:pt>
                <c:pt idx="1068">
                  <c:v>1311.82</c:v>
                </c:pt>
                <c:pt idx="1069">
                  <c:v>1311.84</c:v>
                </c:pt>
                <c:pt idx="1070">
                  <c:v>1311.88</c:v>
                </c:pt>
                <c:pt idx="1071">
                  <c:v>1311.92</c:v>
                </c:pt>
                <c:pt idx="1072">
                  <c:v>1311.94</c:v>
                </c:pt>
                <c:pt idx="1073">
                  <c:v>1311.98</c:v>
                </c:pt>
                <c:pt idx="1074">
                  <c:v>1312</c:v>
                </c:pt>
                <c:pt idx="1075">
                  <c:v>1312.06</c:v>
                </c:pt>
                <c:pt idx="1076">
                  <c:v>1312.08</c:v>
                </c:pt>
                <c:pt idx="1077">
                  <c:v>1312.1</c:v>
                </c:pt>
                <c:pt idx="1078">
                  <c:v>1312.14</c:v>
                </c:pt>
                <c:pt idx="1079">
                  <c:v>1312.18</c:v>
                </c:pt>
                <c:pt idx="1080">
                  <c:v>1312.2</c:v>
                </c:pt>
                <c:pt idx="1081">
                  <c:v>1312.24</c:v>
                </c:pt>
                <c:pt idx="1082">
                  <c:v>1312.28</c:v>
                </c:pt>
                <c:pt idx="1083">
                  <c:v>1312.34</c:v>
                </c:pt>
                <c:pt idx="1084">
                  <c:v>1312.38</c:v>
                </c:pt>
                <c:pt idx="1085">
                  <c:v>1331.04</c:v>
                </c:pt>
                <c:pt idx="1086">
                  <c:v>1331.08</c:v>
                </c:pt>
                <c:pt idx="1087">
                  <c:v>1331.1</c:v>
                </c:pt>
                <c:pt idx="1088">
                  <c:v>1331.12</c:v>
                </c:pt>
                <c:pt idx="1089">
                  <c:v>1331.14</c:v>
                </c:pt>
                <c:pt idx="1090">
                  <c:v>1331.18</c:v>
                </c:pt>
                <c:pt idx="1091">
                  <c:v>1331.2</c:v>
                </c:pt>
                <c:pt idx="1092">
                  <c:v>1331.22</c:v>
                </c:pt>
                <c:pt idx="1093">
                  <c:v>1331.26</c:v>
                </c:pt>
                <c:pt idx="1094">
                  <c:v>1331.28</c:v>
                </c:pt>
                <c:pt idx="1095">
                  <c:v>1331.32</c:v>
                </c:pt>
                <c:pt idx="1096">
                  <c:v>1331.34</c:v>
                </c:pt>
                <c:pt idx="1097">
                  <c:v>1331.38</c:v>
                </c:pt>
                <c:pt idx="1098">
                  <c:v>1331.4</c:v>
                </c:pt>
                <c:pt idx="1099">
                  <c:v>1331.44</c:v>
                </c:pt>
                <c:pt idx="1100">
                  <c:v>1331.46</c:v>
                </c:pt>
                <c:pt idx="1101">
                  <c:v>1331.5</c:v>
                </c:pt>
                <c:pt idx="1102">
                  <c:v>1331.54</c:v>
                </c:pt>
                <c:pt idx="1103">
                  <c:v>1331.56</c:v>
                </c:pt>
                <c:pt idx="1104">
                  <c:v>1331.6</c:v>
                </c:pt>
                <c:pt idx="1105">
                  <c:v>1331.62</c:v>
                </c:pt>
                <c:pt idx="1106">
                  <c:v>1331.66</c:v>
                </c:pt>
                <c:pt idx="1107">
                  <c:v>1331.7</c:v>
                </c:pt>
                <c:pt idx="1108">
                  <c:v>1331.74</c:v>
                </c:pt>
                <c:pt idx="1109">
                  <c:v>1331.78</c:v>
                </c:pt>
                <c:pt idx="1110">
                  <c:v>1331.82</c:v>
                </c:pt>
                <c:pt idx="1111">
                  <c:v>1331.84</c:v>
                </c:pt>
                <c:pt idx="1112">
                  <c:v>1331.88</c:v>
                </c:pt>
                <c:pt idx="1113">
                  <c:v>1331.92</c:v>
                </c:pt>
                <c:pt idx="1114">
                  <c:v>1331.96</c:v>
                </c:pt>
                <c:pt idx="1115">
                  <c:v>1332</c:v>
                </c:pt>
                <c:pt idx="1116">
                  <c:v>1271.76</c:v>
                </c:pt>
                <c:pt idx="1117">
                  <c:v>1271.78</c:v>
                </c:pt>
                <c:pt idx="1118">
                  <c:v>1271.8</c:v>
                </c:pt>
                <c:pt idx="1119">
                  <c:v>1271.8399999999999</c:v>
                </c:pt>
                <c:pt idx="1120">
                  <c:v>1271.8599999999999</c:v>
                </c:pt>
                <c:pt idx="1121">
                  <c:v>1271.8800000000001</c:v>
                </c:pt>
                <c:pt idx="1122">
                  <c:v>1271.9000000000001</c:v>
                </c:pt>
                <c:pt idx="1123">
                  <c:v>1271.94</c:v>
                </c:pt>
                <c:pt idx="1124">
                  <c:v>1271.96</c:v>
                </c:pt>
                <c:pt idx="1125">
                  <c:v>1272</c:v>
                </c:pt>
                <c:pt idx="1126">
                  <c:v>1272.02</c:v>
                </c:pt>
                <c:pt idx="1127">
                  <c:v>1272.04</c:v>
                </c:pt>
                <c:pt idx="1128">
                  <c:v>1272.08</c:v>
                </c:pt>
                <c:pt idx="1129">
                  <c:v>1272.0999999999999</c:v>
                </c:pt>
                <c:pt idx="1130">
                  <c:v>1272.1400000000001</c:v>
                </c:pt>
                <c:pt idx="1131">
                  <c:v>1272.1600000000001</c:v>
                </c:pt>
                <c:pt idx="1132">
                  <c:v>1272.2</c:v>
                </c:pt>
                <c:pt idx="1133">
                  <c:v>1272.22</c:v>
                </c:pt>
                <c:pt idx="1134">
                  <c:v>1272.26</c:v>
                </c:pt>
                <c:pt idx="1135">
                  <c:v>1272.28</c:v>
                </c:pt>
                <c:pt idx="1136">
                  <c:v>1272.32</c:v>
                </c:pt>
                <c:pt idx="1137">
                  <c:v>1272.3399999999999</c:v>
                </c:pt>
                <c:pt idx="1138">
                  <c:v>1272.4000000000001</c:v>
                </c:pt>
                <c:pt idx="1139">
                  <c:v>1272.44</c:v>
                </c:pt>
                <c:pt idx="1140">
                  <c:v>1272.46</c:v>
                </c:pt>
                <c:pt idx="1141">
                  <c:v>1272.5</c:v>
                </c:pt>
                <c:pt idx="1142">
                  <c:v>1272.54</c:v>
                </c:pt>
                <c:pt idx="1143">
                  <c:v>1272.58</c:v>
                </c:pt>
                <c:pt idx="1144">
                  <c:v>1272.5999999999999</c:v>
                </c:pt>
                <c:pt idx="1145">
                  <c:v>1272.6400000000001</c:v>
                </c:pt>
                <c:pt idx="1146">
                  <c:v>1272.7</c:v>
                </c:pt>
                <c:pt idx="1147">
                  <c:v>1291.48</c:v>
                </c:pt>
                <c:pt idx="1148">
                  <c:v>1291.52</c:v>
                </c:pt>
                <c:pt idx="1149">
                  <c:v>1291.54</c:v>
                </c:pt>
                <c:pt idx="1150">
                  <c:v>1291.58</c:v>
                </c:pt>
                <c:pt idx="1151">
                  <c:v>1291.5999999999999</c:v>
                </c:pt>
                <c:pt idx="1152">
                  <c:v>1291.6199999999999</c:v>
                </c:pt>
                <c:pt idx="1153">
                  <c:v>1291.6400000000001</c:v>
                </c:pt>
                <c:pt idx="1154">
                  <c:v>1291.68</c:v>
                </c:pt>
                <c:pt idx="1155">
                  <c:v>1291.7</c:v>
                </c:pt>
                <c:pt idx="1156">
                  <c:v>1291.74</c:v>
                </c:pt>
                <c:pt idx="1157">
                  <c:v>1291.76</c:v>
                </c:pt>
                <c:pt idx="1158">
                  <c:v>1291.78</c:v>
                </c:pt>
                <c:pt idx="1159">
                  <c:v>1291.82</c:v>
                </c:pt>
                <c:pt idx="1160">
                  <c:v>1291.8599999999999</c:v>
                </c:pt>
                <c:pt idx="1161">
                  <c:v>1291.8800000000001</c:v>
                </c:pt>
                <c:pt idx="1162">
                  <c:v>1291.92</c:v>
                </c:pt>
                <c:pt idx="1163">
                  <c:v>1291.94</c:v>
                </c:pt>
                <c:pt idx="1164">
                  <c:v>1291.98</c:v>
                </c:pt>
                <c:pt idx="1165">
                  <c:v>1292</c:v>
                </c:pt>
                <c:pt idx="1166">
                  <c:v>1292.04</c:v>
                </c:pt>
                <c:pt idx="1167">
                  <c:v>1292.08</c:v>
                </c:pt>
                <c:pt idx="1168">
                  <c:v>1292.0999999999999</c:v>
                </c:pt>
                <c:pt idx="1169">
                  <c:v>1292.1400000000001</c:v>
                </c:pt>
                <c:pt idx="1170">
                  <c:v>1292.2</c:v>
                </c:pt>
                <c:pt idx="1171">
                  <c:v>1292.24</c:v>
                </c:pt>
                <c:pt idx="1172">
                  <c:v>1292.24</c:v>
                </c:pt>
                <c:pt idx="1173">
                  <c:v>1292.3</c:v>
                </c:pt>
                <c:pt idx="1174">
                  <c:v>1292.32</c:v>
                </c:pt>
                <c:pt idx="1175">
                  <c:v>1292.3599999999999</c:v>
                </c:pt>
                <c:pt idx="1176">
                  <c:v>1292.4000000000001</c:v>
                </c:pt>
                <c:pt idx="1177">
                  <c:v>1292.46</c:v>
                </c:pt>
                <c:pt idx="1178">
                  <c:v>1311.92</c:v>
                </c:pt>
                <c:pt idx="1179">
                  <c:v>1311.96</c:v>
                </c:pt>
                <c:pt idx="1180">
                  <c:v>1311.98</c:v>
                </c:pt>
                <c:pt idx="1181">
                  <c:v>1312</c:v>
                </c:pt>
                <c:pt idx="1182">
                  <c:v>1312.04</c:v>
                </c:pt>
                <c:pt idx="1183">
                  <c:v>1312.06</c:v>
                </c:pt>
                <c:pt idx="1184">
                  <c:v>1312.1</c:v>
                </c:pt>
                <c:pt idx="1185">
                  <c:v>1312.12</c:v>
                </c:pt>
                <c:pt idx="1186">
                  <c:v>1312.14</c:v>
                </c:pt>
                <c:pt idx="1187">
                  <c:v>1312.18</c:v>
                </c:pt>
                <c:pt idx="1188">
                  <c:v>1312.2</c:v>
                </c:pt>
                <c:pt idx="1189">
                  <c:v>1312.24</c:v>
                </c:pt>
                <c:pt idx="1190">
                  <c:v>1312.26</c:v>
                </c:pt>
                <c:pt idx="1191">
                  <c:v>1312.3</c:v>
                </c:pt>
                <c:pt idx="1192">
                  <c:v>1312.32</c:v>
                </c:pt>
                <c:pt idx="1193">
                  <c:v>1312.36</c:v>
                </c:pt>
                <c:pt idx="1194">
                  <c:v>1312.38</c:v>
                </c:pt>
                <c:pt idx="1195">
                  <c:v>1312.42</c:v>
                </c:pt>
                <c:pt idx="1196">
                  <c:v>1312.46</c:v>
                </c:pt>
                <c:pt idx="1197">
                  <c:v>1312.48</c:v>
                </c:pt>
                <c:pt idx="1198">
                  <c:v>1312.52</c:v>
                </c:pt>
                <c:pt idx="1199">
                  <c:v>1312.56</c:v>
                </c:pt>
                <c:pt idx="1200">
                  <c:v>1312.58</c:v>
                </c:pt>
                <c:pt idx="1201">
                  <c:v>1312.62</c:v>
                </c:pt>
                <c:pt idx="1202">
                  <c:v>1312.66</c:v>
                </c:pt>
                <c:pt idx="1203">
                  <c:v>1312.7</c:v>
                </c:pt>
                <c:pt idx="1204">
                  <c:v>1312.74</c:v>
                </c:pt>
                <c:pt idx="1205">
                  <c:v>1312.76</c:v>
                </c:pt>
                <c:pt idx="1206">
                  <c:v>1312.82</c:v>
                </c:pt>
                <c:pt idx="1207">
                  <c:v>1312.84</c:v>
                </c:pt>
                <c:pt idx="1208">
                  <c:v>1312.9</c:v>
                </c:pt>
                <c:pt idx="1209">
                  <c:v>1331.54</c:v>
                </c:pt>
                <c:pt idx="1210">
                  <c:v>1331.56</c:v>
                </c:pt>
                <c:pt idx="1211">
                  <c:v>1331.6</c:v>
                </c:pt>
                <c:pt idx="1212">
                  <c:v>1331.62</c:v>
                </c:pt>
                <c:pt idx="1213">
                  <c:v>1331.66</c:v>
                </c:pt>
                <c:pt idx="1214">
                  <c:v>1331.68</c:v>
                </c:pt>
                <c:pt idx="1215">
                  <c:v>1331.7</c:v>
                </c:pt>
                <c:pt idx="1216">
                  <c:v>1331.74</c:v>
                </c:pt>
                <c:pt idx="1217">
                  <c:v>1331.76</c:v>
                </c:pt>
                <c:pt idx="1218">
                  <c:v>1331.8</c:v>
                </c:pt>
                <c:pt idx="1219">
                  <c:v>1331.82</c:v>
                </c:pt>
                <c:pt idx="1220">
                  <c:v>1331.86</c:v>
                </c:pt>
                <c:pt idx="1221">
                  <c:v>1331.88</c:v>
                </c:pt>
                <c:pt idx="1222">
                  <c:v>1331.92</c:v>
                </c:pt>
                <c:pt idx="1223">
                  <c:v>1331.96</c:v>
                </c:pt>
                <c:pt idx="1224">
                  <c:v>1331.98</c:v>
                </c:pt>
                <c:pt idx="1225">
                  <c:v>1332.02</c:v>
                </c:pt>
                <c:pt idx="1226">
                  <c:v>1332.06</c:v>
                </c:pt>
                <c:pt idx="1227">
                  <c:v>1332.08</c:v>
                </c:pt>
                <c:pt idx="1228">
                  <c:v>1332.12</c:v>
                </c:pt>
                <c:pt idx="1229">
                  <c:v>1332.16</c:v>
                </c:pt>
                <c:pt idx="1230">
                  <c:v>1332.2</c:v>
                </c:pt>
                <c:pt idx="1231">
                  <c:v>1332.22</c:v>
                </c:pt>
                <c:pt idx="1232">
                  <c:v>1332.26</c:v>
                </c:pt>
                <c:pt idx="1233">
                  <c:v>1332.3</c:v>
                </c:pt>
                <c:pt idx="1234">
                  <c:v>1332.34</c:v>
                </c:pt>
                <c:pt idx="1235">
                  <c:v>1332.38</c:v>
                </c:pt>
                <c:pt idx="1236">
                  <c:v>1332.42</c:v>
                </c:pt>
                <c:pt idx="1237">
                  <c:v>1332.46</c:v>
                </c:pt>
                <c:pt idx="1238">
                  <c:v>1332.5</c:v>
                </c:pt>
                <c:pt idx="1239">
                  <c:v>1332.54</c:v>
                </c:pt>
                <c:pt idx="1240">
                  <c:v>1272.2</c:v>
                </c:pt>
                <c:pt idx="1241">
                  <c:v>1272.22</c:v>
                </c:pt>
                <c:pt idx="1242">
                  <c:v>1272.24</c:v>
                </c:pt>
                <c:pt idx="1243">
                  <c:v>1272.28</c:v>
                </c:pt>
                <c:pt idx="1244">
                  <c:v>1272.3</c:v>
                </c:pt>
                <c:pt idx="1245">
                  <c:v>1272.32</c:v>
                </c:pt>
                <c:pt idx="1246">
                  <c:v>1272.3399999999999</c:v>
                </c:pt>
                <c:pt idx="1247">
                  <c:v>1272.3800000000001</c:v>
                </c:pt>
                <c:pt idx="1248">
                  <c:v>1272.4000000000001</c:v>
                </c:pt>
                <c:pt idx="1249">
                  <c:v>1272.42</c:v>
                </c:pt>
                <c:pt idx="1250">
                  <c:v>1272.44</c:v>
                </c:pt>
                <c:pt idx="1251">
                  <c:v>1272.48</c:v>
                </c:pt>
                <c:pt idx="1252">
                  <c:v>1272.5</c:v>
                </c:pt>
                <c:pt idx="1253">
                  <c:v>1272.54</c:v>
                </c:pt>
                <c:pt idx="1254">
                  <c:v>1272.56</c:v>
                </c:pt>
                <c:pt idx="1255">
                  <c:v>1272.5999999999999</c:v>
                </c:pt>
                <c:pt idx="1256">
                  <c:v>1272.6199999999999</c:v>
                </c:pt>
                <c:pt idx="1257">
                  <c:v>1272.6600000000001</c:v>
                </c:pt>
                <c:pt idx="1258">
                  <c:v>1272.7</c:v>
                </c:pt>
                <c:pt idx="1259">
                  <c:v>1272.72</c:v>
                </c:pt>
                <c:pt idx="1260">
                  <c:v>1272.76</c:v>
                </c:pt>
                <c:pt idx="1261">
                  <c:v>1272.78</c:v>
                </c:pt>
                <c:pt idx="1262">
                  <c:v>1272.82</c:v>
                </c:pt>
                <c:pt idx="1263">
                  <c:v>1272.8599999999999</c:v>
                </c:pt>
                <c:pt idx="1264">
                  <c:v>1272.9000000000001</c:v>
                </c:pt>
                <c:pt idx="1265">
                  <c:v>1272.94</c:v>
                </c:pt>
                <c:pt idx="1266">
                  <c:v>1272.98</c:v>
                </c:pt>
                <c:pt idx="1267">
                  <c:v>1273</c:v>
                </c:pt>
                <c:pt idx="1268">
                  <c:v>1273.04</c:v>
                </c:pt>
                <c:pt idx="1269">
                  <c:v>1273.08</c:v>
                </c:pt>
                <c:pt idx="1270">
                  <c:v>1273.1199999999999</c:v>
                </c:pt>
                <c:pt idx="1271">
                  <c:v>1291.94</c:v>
                </c:pt>
                <c:pt idx="1272">
                  <c:v>1291.96</c:v>
                </c:pt>
                <c:pt idx="1273">
                  <c:v>1291.98</c:v>
                </c:pt>
                <c:pt idx="1274">
                  <c:v>1292.02</c:v>
                </c:pt>
                <c:pt idx="1275">
                  <c:v>1292.04</c:v>
                </c:pt>
                <c:pt idx="1276">
                  <c:v>1292.06</c:v>
                </c:pt>
                <c:pt idx="1277">
                  <c:v>1292.08</c:v>
                </c:pt>
                <c:pt idx="1278">
                  <c:v>1292.1199999999999</c:v>
                </c:pt>
                <c:pt idx="1279">
                  <c:v>1292.1400000000001</c:v>
                </c:pt>
                <c:pt idx="1280">
                  <c:v>1292.1600000000001</c:v>
                </c:pt>
                <c:pt idx="1281">
                  <c:v>1292.2</c:v>
                </c:pt>
                <c:pt idx="1282">
                  <c:v>1292.22</c:v>
                </c:pt>
                <c:pt idx="1283">
                  <c:v>1292.26</c:v>
                </c:pt>
                <c:pt idx="1284">
                  <c:v>1292.28</c:v>
                </c:pt>
                <c:pt idx="1285">
                  <c:v>1292.32</c:v>
                </c:pt>
                <c:pt idx="1286">
                  <c:v>1292.3399999999999</c:v>
                </c:pt>
                <c:pt idx="1287">
                  <c:v>1292.3800000000001</c:v>
                </c:pt>
                <c:pt idx="1288">
                  <c:v>1292.4000000000001</c:v>
                </c:pt>
                <c:pt idx="1289">
                  <c:v>1292.44</c:v>
                </c:pt>
                <c:pt idx="1290">
                  <c:v>1292.48</c:v>
                </c:pt>
                <c:pt idx="1291">
                  <c:v>1292.52</c:v>
                </c:pt>
                <c:pt idx="1292">
                  <c:v>1292.54</c:v>
                </c:pt>
                <c:pt idx="1293">
                  <c:v>1292.58</c:v>
                </c:pt>
                <c:pt idx="1294">
                  <c:v>1292.6199999999999</c:v>
                </c:pt>
                <c:pt idx="1295">
                  <c:v>1292.6600000000001</c:v>
                </c:pt>
                <c:pt idx="1296">
                  <c:v>1292.68</c:v>
                </c:pt>
                <c:pt idx="1297">
                  <c:v>1292.72</c:v>
                </c:pt>
                <c:pt idx="1298">
                  <c:v>1292.76</c:v>
                </c:pt>
                <c:pt idx="1299">
                  <c:v>1292.82</c:v>
                </c:pt>
                <c:pt idx="1300">
                  <c:v>1292.8599999999999</c:v>
                </c:pt>
                <c:pt idx="1301">
                  <c:v>1292.8800000000001</c:v>
                </c:pt>
                <c:pt idx="1302">
                  <c:v>1312.38</c:v>
                </c:pt>
                <c:pt idx="1303">
                  <c:v>1312.4</c:v>
                </c:pt>
                <c:pt idx="1304">
                  <c:v>1312.42</c:v>
                </c:pt>
                <c:pt idx="1305">
                  <c:v>1312.44</c:v>
                </c:pt>
                <c:pt idx="1306">
                  <c:v>1312.48</c:v>
                </c:pt>
                <c:pt idx="1307">
                  <c:v>1312.5</c:v>
                </c:pt>
                <c:pt idx="1308">
                  <c:v>1312.52</c:v>
                </c:pt>
                <c:pt idx="1309">
                  <c:v>1312.54</c:v>
                </c:pt>
                <c:pt idx="1310">
                  <c:v>1312.58</c:v>
                </c:pt>
                <c:pt idx="1311">
                  <c:v>1312.6</c:v>
                </c:pt>
                <c:pt idx="1312">
                  <c:v>1312.64</c:v>
                </c:pt>
                <c:pt idx="1313">
                  <c:v>1312.66</c:v>
                </c:pt>
                <c:pt idx="1314">
                  <c:v>1312.7</c:v>
                </c:pt>
                <c:pt idx="1315">
                  <c:v>1312.72</c:v>
                </c:pt>
                <c:pt idx="1316">
                  <c:v>1312.76</c:v>
                </c:pt>
                <c:pt idx="1317">
                  <c:v>1312.78</c:v>
                </c:pt>
                <c:pt idx="1318">
                  <c:v>1312.82</c:v>
                </c:pt>
                <c:pt idx="1319">
                  <c:v>1312.86</c:v>
                </c:pt>
                <c:pt idx="1320">
                  <c:v>1312.88</c:v>
                </c:pt>
                <c:pt idx="1321">
                  <c:v>1312.92</c:v>
                </c:pt>
                <c:pt idx="1322">
                  <c:v>1312.96</c:v>
                </c:pt>
                <c:pt idx="1323">
                  <c:v>1312.98</c:v>
                </c:pt>
                <c:pt idx="1324">
                  <c:v>1313.04</c:v>
                </c:pt>
                <c:pt idx="1325">
                  <c:v>1313.06</c:v>
                </c:pt>
                <c:pt idx="1326">
                  <c:v>1313.1</c:v>
                </c:pt>
                <c:pt idx="1327">
                  <c:v>1313.14</c:v>
                </c:pt>
                <c:pt idx="1328">
                  <c:v>1313.16</c:v>
                </c:pt>
                <c:pt idx="1329">
                  <c:v>1313.22</c:v>
                </c:pt>
                <c:pt idx="1330">
                  <c:v>1313.24</c:v>
                </c:pt>
                <c:pt idx="1331">
                  <c:v>1313.3</c:v>
                </c:pt>
                <c:pt idx="1332">
                  <c:v>1313.32</c:v>
                </c:pt>
                <c:pt idx="1333">
                  <c:v>1331.98</c:v>
                </c:pt>
                <c:pt idx="1334">
                  <c:v>1332</c:v>
                </c:pt>
                <c:pt idx="1335">
                  <c:v>1332.04</c:v>
                </c:pt>
                <c:pt idx="1336">
                  <c:v>1332.06</c:v>
                </c:pt>
                <c:pt idx="1337">
                  <c:v>1332.08</c:v>
                </c:pt>
                <c:pt idx="1338">
                  <c:v>1332.12</c:v>
                </c:pt>
                <c:pt idx="1339">
                  <c:v>1332.14</c:v>
                </c:pt>
                <c:pt idx="1340">
                  <c:v>1332.18</c:v>
                </c:pt>
                <c:pt idx="1341">
                  <c:v>1332.2</c:v>
                </c:pt>
                <c:pt idx="1342">
                  <c:v>1332.24</c:v>
                </c:pt>
                <c:pt idx="1343">
                  <c:v>1332.26</c:v>
                </c:pt>
                <c:pt idx="1344">
                  <c:v>1332.28</c:v>
                </c:pt>
                <c:pt idx="1345">
                  <c:v>1332.32</c:v>
                </c:pt>
                <c:pt idx="1346">
                  <c:v>1332.36</c:v>
                </c:pt>
                <c:pt idx="1347">
                  <c:v>1332.38</c:v>
                </c:pt>
                <c:pt idx="1348">
                  <c:v>1332.42</c:v>
                </c:pt>
                <c:pt idx="1349">
                  <c:v>1332.46</c:v>
                </c:pt>
                <c:pt idx="1350">
                  <c:v>1332.5</c:v>
                </c:pt>
                <c:pt idx="1351">
                  <c:v>1332.52</c:v>
                </c:pt>
                <c:pt idx="1352">
                  <c:v>1332.56</c:v>
                </c:pt>
                <c:pt idx="1353">
                  <c:v>1332.6</c:v>
                </c:pt>
                <c:pt idx="1354">
                  <c:v>1332.64</c:v>
                </c:pt>
                <c:pt idx="1355">
                  <c:v>1332.66</c:v>
                </c:pt>
                <c:pt idx="1356">
                  <c:v>1332.7</c:v>
                </c:pt>
                <c:pt idx="1357">
                  <c:v>1332.74</c:v>
                </c:pt>
                <c:pt idx="1358">
                  <c:v>1332.78</c:v>
                </c:pt>
                <c:pt idx="1359">
                  <c:v>1332.82</c:v>
                </c:pt>
                <c:pt idx="1360">
                  <c:v>1332.86</c:v>
                </c:pt>
                <c:pt idx="1361">
                  <c:v>1332.9</c:v>
                </c:pt>
                <c:pt idx="1362">
                  <c:v>1332.94</c:v>
                </c:pt>
                <c:pt idx="1363">
                  <c:v>1332.98</c:v>
                </c:pt>
                <c:pt idx="1364">
                  <c:v>1272.7</c:v>
                </c:pt>
                <c:pt idx="1365">
                  <c:v>1272.72</c:v>
                </c:pt>
                <c:pt idx="1366">
                  <c:v>1272.74</c:v>
                </c:pt>
                <c:pt idx="1367">
                  <c:v>1272.76</c:v>
                </c:pt>
                <c:pt idx="1368">
                  <c:v>1272.8</c:v>
                </c:pt>
                <c:pt idx="1369">
                  <c:v>1272.82</c:v>
                </c:pt>
                <c:pt idx="1370">
                  <c:v>1272.8399999999999</c:v>
                </c:pt>
                <c:pt idx="1371">
                  <c:v>1272.8800000000001</c:v>
                </c:pt>
                <c:pt idx="1372">
                  <c:v>1272.9000000000001</c:v>
                </c:pt>
                <c:pt idx="1373">
                  <c:v>1272.92</c:v>
                </c:pt>
                <c:pt idx="1374">
                  <c:v>1272.96</c:v>
                </c:pt>
                <c:pt idx="1375">
                  <c:v>1272.98</c:v>
                </c:pt>
                <c:pt idx="1376">
                  <c:v>1273.02</c:v>
                </c:pt>
                <c:pt idx="1377">
                  <c:v>1273.06</c:v>
                </c:pt>
                <c:pt idx="1378">
                  <c:v>1273.08</c:v>
                </c:pt>
                <c:pt idx="1379">
                  <c:v>1273.1199999999999</c:v>
                </c:pt>
                <c:pt idx="1380">
                  <c:v>1273.1400000000001</c:v>
                </c:pt>
                <c:pt idx="1381">
                  <c:v>1273.18</c:v>
                </c:pt>
                <c:pt idx="1382">
                  <c:v>1273.2</c:v>
                </c:pt>
                <c:pt idx="1383">
                  <c:v>1273.24</c:v>
                </c:pt>
                <c:pt idx="1384">
                  <c:v>1273.28</c:v>
                </c:pt>
                <c:pt idx="1385">
                  <c:v>1273.32</c:v>
                </c:pt>
                <c:pt idx="1386">
                  <c:v>1273.3599999999999</c:v>
                </c:pt>
                <c:pt idx="1387">
                  <c:v>1273.3800000000001</c:v>
                </c:pt>
                <c:pt idx="1388">
                  <c:v>1273.42</c:v>
                </c:pt>
                <c:pt idx="1389">
                  <c:v>1273.46</c:v>
                </c:pt>
                <c:pt idx="1390">
                  <c:v>1273.5</c:v>
                </c:pt>
                <c:pt idx="1391">
                  <c:v>1273.52</c:v>
                </c:pt>
                <c:pt idx="1392">
                  <c:v>1273.58</c:v>
                </c:pt>
                <c:pt idx="1393">
                  <c:v>1273.6199999999999</c:v>
                </c:pt>
                <c:pt idx="1394">
                  <c:v>1273.6600000000001</c:v>
                </c:pt>
                <c:pt idx="1395">
                  <c:v>1292.44</c:v>
                </c:pt>
                <c:pt idx="1396">
                  <c:v>1292.46</c:v>
                </c:pt>
                <c:pt idx="1397">
                  <c:v>1292.48</c:v>
                </c:pt>
                <c:pt idx="1398">
                  <c:v>1292.5</c:v>
                </c:pt>
                <c:pt idx="1399">
                  <c:v>1292.54</c:v>
                </c:pt>
                <c:pt idx="1400">
                  <c:v>1292.56</c:v>
                </c:pt>
                <c:pt idx="1401">
                  <c:v>1292.58</c:v>
                </c:pt>
                <c:pt idx="1402">
                  <c:v>1292.6199999999999</c:v>
                </c:pt>
                <c:pt idx="1403">
                  <c:v>1292.6400000000001</c:v>
                </c:pt>
                <c:pt idx="1404">
                  <c:v>1292.68</c:v>
                </c:pt>
                <c:pt idx="1405">
                  <c:v>1292.7</c:v>
                </c:pt>
                <c:pt idx="1406">
                  <c:v>1292.74</c:v>
                </c:pt>
                <c:pt idx="1407">
                  <c:v>1292.76</c:v>
                </c:pt>
                <c:pt idx="1408">
                  <c:v>1292.8</c:v>
                </c:pt>
                <c:pt idx="1409">
                  <c:v>1292.82</c:v>
                </c:pt>
                <c:pt idx="1410">
                  <c:v>1292.8599999999999</c:v>
                </c:pt>
                <c:pt idx="1411">
                  <c:v>1292.9000000000001</c:v>
                </c:pt>
                <c:pt idx="1412">
                  <c:v>1292.94</c:v>
                </c:pt>
                <c:pt idx="1413">
                  <c:v>1292.96</c:v>
                </c:pt>
                <c:pt idx="1414">
                  <c:v>1293</c:v>
                </c:pt>
                <c:pt idx="1415">
                  <c:v>1293.04</c:v>
                </c:pt>
                <c:pt idx="1416">
                  <c:v>1293.06</c:v>
                </c:pt>
                <c:pt idx="1417">
                  <c:v>1293.0999999999999</c:v>
                </c:pt>
                <c:pt idx="1418">
                  <c:v>1293.1400000000001</c:v>
                </c:pt>
                <c:pt idx="1419">
                  <c:v>1293.18</c:v>
                </c:pt>
                <c:pt idx="1420">
                  <c:v>1293.22</c:v>
                </c:pt>
                <c:pt idx="1421">
                  <c:v>1293.24</c:v>
                </c:pt>
                <c:pt idx="1422">
                  <c:v>1293.3</c:v>
                </c:pt>
                <c:pt idx="1423">
                  <c:v>1293.32</c:v>
                </c:pt>
                <c:pt idx="1424">
                  <c:v>1293.3800000000001</c:v>
                </c:pt>
                <c:pt idx="1425">
                  <c:v>1293.42</c:v>
                </c:pt>
                <c:pt idx="1426">
                  <c:v>1312.86</c:v>
                </c:pt>
                <c:pt idx="1427">
                  <c:v>1312.88</c:v>
                </c:pt>
                <c:pt idx="1428">
                  <c:v>1312.9</c:v>
                </c:pt>
                <c:pt idx="1429">
                  <c:v>1312.94</c:v>
                </c:pt>
                <c:pt idx="1430">
                  <c:v>1312.96</c:v>
                </c:pt>
                <c:pt idx="1431">
                  <c:v>1312.98</c:v>
                </c:pt>
                <c:pt idx="1432">
                  <c:v>1313.02</c:v>
                </c:pt>
                <c:pt idx="1433">
                  <c:v>1313.04</c:v>
                </c:pt>
                <c:pt idx="1434">
                  <c:v>1313.08</c:v>
                </c:pt>
                <c:pt idx="1435">
                  <c:v>1313.1</c:v>
                </c:pt>
                <c:pt idx="1436">
                  <c:v>1313.14</c:v>
                </c:pt>
                <c:pt idx="1437">
                  <c:v>1313.16</c:v>
                </c:pt>
                <c:pt idx="1438">
                  <c:v>1313.2</c:v>
                </c:pt>
                <c:pt idx="1439">
                  <c:v>1313.24</c:v>
                </c:pt>
                <c:pt idx="1440">
                  <c:v>1313.26</c:v>
                </c:pt>
                <c:pt idx="1441">
                  <c:v>1313.28</c:v>
                </c:pt>
                <c:pt idx="1442">
                  <c:v>1313.32</c:v>
                </c:pt>
                <c:pt idx="1443">
                  <c:v>1313.36</c:v>
                </c:pt>
                <c:pt idx="1444">
                  <c:v>1313.4</c:v>
                </c:pt>
                <c:pt idx="1445">
                  <c:v>1313.42</c:v>
                </c:pt>
                <c:pt idx="1446">
                  <c:v>1313.46</c:v>
                </c:pt>
                <c:pt idx="1447">
                  <c:v>1313.5</c:v>
                </c:pt>
                <c:pt idx="1448">
                  <c:v>1313.54</c:v>
                </c:pt>
                <c:pt idx="1449">
                  <c:v>1313.58</c:v>
                </c:pt>
                <c:pt idx="1450">
                  <c:v>1313.62</c:v>
                </c:pt>
                <c:pt idx="1451">
                  <c:v>1313.64</c:v>
                </c:pt>
                <c:pt idx="1452">
                  <c:v>1313.7</c:v>
                </c:pt>
                <c:pt idx="1453">
                  <c:v>1313.72</c:v>
                </c:pt>
                <c:pt idx="1454">
                  <c:v>1313.76</c:v>
                </c:pt>
                <c:pt idx="1455">
                  <c:v>1313.8</c:v>
                </c:pt>
                <c:pt idx="1456">
                  <c:v>1313.82</c:v>
                </c:pt>
                <c:pt idx="1457">
                  <c:v>1332.48</c:v>
                </c:pt>
                <c:pt idx="1458">
                  <c:v>1332.52</c:v>
                </c:pt>
                <c:pt idx="1459">
                  <c:v>1332.54</c:v>
                </c:pt>
                <c:pt idx="1460">
                  <c:v>1332.56</c:v>
                </c:pt>
                <c:pt idx="1461">
                  <c:v>1332.6</c:v>
                </c:pt>
                <c:pt idx="1462">
                  <c:v>1332.62</c:v>
                </c:pt>
                <c:pt idx="1463">
                  <c:v>1332.66</c:v>
                </c:pt>
                <c:pt idx="1464">
                  <c:v>1332.68</c:v>
                </c:pt>
                <c:pt idx="1465">
                  <c:v>1332.7</c:v>
                </c:pt>
                <c:pt idx="1466">
                  <c:v>1332.74</c:v>
                </c:pt>
                <c:pt idx="1467">
                  <c:v>1332.76</c:v>
                </c:pt>
                <c:pt idx="1468">
                  <c:v>1332.8</c:v>
                </c:pt>
                <c:pt idx="1469">
                  <c:v>1332.84</c:v>
                </c:pt>
                <c:pt idx="1470">
                  <c:v>1332.88</c:v>
                </c:pt>
                <c:pt idx="1471">
                  <c:v>1332.9</c:v>
                </c:pt>
                <c:pt idx="1472">
                  <c:v>1332.94</c:v>
                </c:pt>
                <c:pt idx="1473">
                  <c:v>1332.96</c:v>
                </c:pt>
                <c:pt idx="1474">
                  <c:v>1333</c:v>
                </c:pt>
                <c:pt idx="1475">
                  <c:v>1333.04</c:v>
                </c:pt>
                <c:pt idx="1476">
                  <c:v>1333.08</c:v>
                </c:pt>
                <c:pt idx="1477">
                  <c:v>1333.1</c:v>
                </c:pt>
                <c:pt idx="1478">
                  <c:v>1333.14</c:v>
                </c:pt>
                <c:pt idx="1479">
                  <c:v>1333.18</c:v>
                </c:pt>
                <c:pt idx="1480">
                  <c:v>1333.22</c:v>
                </c:pt>
                <c:pt idx="1481">
                  <c:v>1333.26</c:v>
                </c:pt>
                <c:pt idx="1482">
                  <c:v>1333.3</c:v>
                </c:pt>
                <c:pt idx="1483">
                  <c:v>1333.34</c:v>
                </c:pt>
                <c:pt idx="1484">
                  <c:v>1333.38</c:v>
                </c:pt>
                <c:pt idx="1485">
                  <c:v>1333.42</c:v>
                </c:pt>
                <c:pt idx="1486">
                  <c:v>1333.46</c:v>
                </c:pt>
                <c:pt idx="1487">
                  <c:v>1333.5</c:v>
                </c:pt>
                <c:pt idx="1488">
                  <c:v>1273.24</c:v>
                </c:pt>
                <c:pt idx="1489">
                  <c:v>1273.26</c:v>
                </c:pt>
                <c:pt idx="1490">
                  <c:v>1273.28</c:v>
                </c:pt>
                <c:pt idx="1491">
                  <c:v>1273.3</c:v>
                </c:pt>
                <c:pt idx="1492">
                  <c:v>1273.3399999999999</c:v>
                </c:pt>
                <c:pt idx="1493">
                  <c:v>1273.3599999999999</c:v>
                </c:pt>
                <c:pt idx="1494">
                  <c:v>1273.3800000000001</c:v>
                </c:pt>
                <c:pt idx="1495">
                  <c:v>1273.4000000000001</c:v>
                </c:pt>
                <c:pt idx="1496">
                  <c:v>1273.44</c:v>
                </c:pt>
                <c:pt idx="1497">
                  <c:v>1273.46</c:v>
                </c:pt>
                <c:pt idx="1498">
                  <c:v>1273.5</c:v>
                </c:pt>
                <c:pt idx="1499">
                  <c:v>1273.52</c:v>
                </c:pt>
                <c:pt idx="1500">
                  <c:v>1273.54</c:v>
                </c:pt>
                <c:pt idx="1501">
                  <c:v>1273.58</c:v>
                </c:pt>
                <c:pt idx="1502">
                  <c:v>1273.6199999999999</c:v>
                </c:pt>
                <c:pt idx="1503">
                  <c:v>1273.6400000000001</c:v>
                </c:pt>
                <c:pt idx="1504">
                  <c:v>1273.68</c:v>
                </c:pt>
                <c:pt idx="1505">
                  <c:v>1273.7</c:v>
                </c:pt>
                <c:pt idx="1506">
                  <c:v>1273.74</c:v>
                </c:pt>
                <c:pt idx="1507">
                  <c:v>1273.76</c:v>
                </c:pt>
                <c:pt idx="1508">
                  <c:v>1273.82</c:v>
                </c:pt>
                <c:pt idx="1509">
                  <c:v>1273.8399999999999</c:v>
                </c:pt>
                <c:pt idx="1510">
                  <c:v>1273.8800000000001</c:v>
                </c:pt>
                <c:pt idx="1511">
                  <c:v>1273.92</c:v>
                </c:pt>
                <c:pt idx="1512">
                  <c:v>1273.96</c:v>
                </c:pt>
                <c:pt idx="1513">
                  <c:v>1273.98</c:v>
                </c:pt>
                <c:pt idx="1514">
                  <c:v>1274.04</c:v>
                </c:pt>
                <c:pt idx="1515">
                  <c:v>1274.06</c:v>
                </c:pt>
                <c:pt idx="1516">
                  <c:v>1274.0999999999999</c:v>
                </c:pt>
                <c:pt idx="1517">
                  <c:v>1274.1400000000001</c:v>
                </c:pt>
                <c:pt idx="1518">
                  <c:v>1274.18</c:v>
                </c:pt>
                <c:pt idx="1519">
                  <c:v>1292.98</c:v>
                </c:pt>
                <c:pt idx="1520">
                  <c:v>1293</c:v>
                </c:pt>
                <c:pt idx="1521">
                  <c:v>1293.02</c:v>
                </c:pt>
                <c:pt idx="1522">
                  <c:v>1293.06</c:v>
                </c:pt>
                <c:pt idx="1523">
                  <c:v>1293.08</c:v>
                </c:pt>
                <c:pt idx="1524">
                  <c:v>1293.0999999999999</c:v>
                </c:pt>
                <c:pt idx="1525">
                  <c:v>1293.1400000000001</c:v>
                </c:pt>
                <c:pt idx="1526">
                  <c:v>1293.1600000000001</c:v>
                </c:pt>
                <c:pt idx="1527">
                  <c:v>1293.18</c:v>
                </c:pt>
                <c:pt idx="1528">
                  <c:v>1293.22</c:v>
                </c:pt>
                <c:pt idx="1529">
                  <c:v>1293.24</c:v>
                </c:pt>
                <c:pt idx="1530">
                  <c:v>1293.28</c:v>
                </c:pt>
                <c:pt idx="1531">
                  <c:v>1293.3</c:v>
                </c:pt>
                <c:pt idx="1532">
                  <c:v>1293.3399999999999</c:v>
                </c:pt>
                <c:pt idx="1533">
                  <c:v>1293.3599999999999</c:v>
                </c:pt>
                <c:pt idx="1534">
                  <c:v>1293.4000000000001</c:v>
                </c:pt>
                <c:pt idx="1535">
                  <c:v>1293.44</c:v>
                </c:pt>
                <c:pt idx="1536">
                  <c:v>1293.46</c:v>
                </c:pt>
                <c:pt idx="1537">
                  <c:v>1293.5</c:v>
                </c:pt>
                <c:pt idx="1538">
                  <c:v>1293.54</c:v>
                </c:pt>
                <c:pt idx="1539">
                  <c:v>1293.58</c:v>
                </c:pt>
                <c:pt idx="1540">
                  <c:v>1293.5999999999999</c:v>
                </c:pt>
                <c:pt idx="1541">
                  <c:v>1293.6400000000001</c:v>
                </c:pt>
                <c:pt idx="1542">
                  <c:v>1293.68</c:v>
                </c:pt>
                <c:pt idx="1543">
                  <c:v>1293.72</c:v>
                </c:pt>
                <c:pt idx="1544">
                  <c:v>1293.76</c:v>
                </c:pt>
                <c:pt idx="1545">
                  <c:v>1293.8</c:v>
                </c:pt>
                <c:pt idx="1546">
                  <c:v>1293.82</c:v>
                </c:pt>
                <c:pt idx="1547">
                  <c:v>1293.8800000000001</c:v>
                </c:pt>
                <c:pt idx="1548">
                  <c:v>1293.92</c:v>
                </c:pt>
                <c:pt idx="1549">
                  <c:v>1293.96</c:v>
                </c:pt>
                <c:pt idx="1550">
                  <c:v>1313.38</c:v>
                </c:pt>
                <c:pt idx="1551">
                  <c:v>1313.42</c:v>
                </c:pt>
                <c:pt idx="1552">
                  <c:v>1313.44</c:v>
                </c:pt>
                <c:pt idx="1553">
                  <c:v>1313.46</c:v>
                </c:pt>
                <c:pt idx="1554">
                  <c:v>1313.48</c:v>
                </c:pt>
                <c:pt idx="1555">
                  <c:v>1313.52</c:v>
                </c:pt>
                <c:pt idx="1556">
                  <c:v>1313.54</c:v>
                </c:pt>
                <c:pt idx="1557">
                  <c:v>1313.56</c:v>
                </c:pt>
                <c:pt idx="1558">
                  <c:v>1313.6</c:v>
                </c:pt>
                <c:pt idx="1559">
                  <c:v>1313.64</c:v>
                </c:pt>
                <c:pt idx="1560">
                  <c:v>1313.66</c:v>
                </c:pt>
                <c:pt idx="1561">
                  <c:v>1313.7</c:v>
                </c:pt>
                <c:pt idx="1562">
                  <c:v>1313.72</c:v>
                </c:pt>
                <c:pt idx="1563">
                  <c:v>1313.76</c:v>
                </c:pt>
                <c:pt idx="1564">
                  <c:v>1313.78</c:v>
                </c:pt>
                <c:pt idx="1565">
                  <c:v>1313.82</c:v>
                </c:pt>
                <c:pt idx="1566">
                  <c:v>1313.86</c:v>
                </c:pt>
                <c:pt idx="1567">
                  <c:v>1313.9</c:v>
                </c:pt>
                <c:pt idx="1568">
                  <c:v>1313.92</c:v>
                </c:pt>
                <c:pt idx="1569">
                  <c:v>1313.96</c:v>
                </c:pt>
                <c:pt idx="1570">
                  <c:v>1314</c:v>
                </c:pt>
                <c:pt idx="1571">
                  <c:v>1314.02</c:v>
                </c:pt>
                <c:pt idx="1572">
                  <c:v>1314.06</c:v>
                </c:pt>
                <c:pt idx="1573">
                  <c:v>1314.1</c:v>
                </c:pt>
                <c:pt idx="1574">
                  <c:v>1314.12</c:v>
                </c:pt>
                <c:pt idx="1575">
                  <c:v>1314.18</c:v>
                </c:pt>
                <c:pt idx="1576">
                  <c:v>1314.22</c:v>
                </c:pt>
                <c:pt idx="1577">
                  <c:v>1314.24</c:v>
                </c:pt>
                <c:pt idx="1578">
                  <c:v>1314.28</c:v>
                </c:pt>
                <c:pt idx="1579">
                  <c:v>1314.32</c:v>
                </c:pt>
                <c:pt idx="1580">
                  <c:v>1314.38</c:v>
                </c:pt>
                <c:pt idx="1581">
                  <c:v>1333.02</c:v>
                </c:pt>
                <c:pt idx="1582">
                  <c:v>1333.04</c:v>
                </c:pt>
                <c:pt idx="1583">
                  <c:v>1333.08</c:v>
                </c:pt>
                <c:pt idx="1584">
                  <c:v>1333.1</c:v>
                </c:pt>
                <c:pt idx="1585">
                  <c:v>1333.12</c:v>
                </c:pt>
                <c:pt idx="1586">
                  <c:v>1333.16</c:v>
                </c:pt>
                <c:pt idx="1587">
                  <c:v>1333.18</c:v>
                </c:pt>
                <c:pt idx="1588">
                  <c:v>1333.2</c:v>
                </c:pt>
                <c:pt idx="1589">
                  <c:v>1333.24</c:v>
                </c:pt>
                <c:pt idx="1590">
                  <c:v>1333.28</c:v>
                </c:pt>
                <c:pt idx="1591">
                  <c:v>1333.3</c:v>
                </c:pt>
                <c:pt idx="1592">
                  <c:v>1333.34</c:v>
                </c:pt>
                <c:pt idx="1593">
                  <c:v>1333.38</c:v>
                </c:pt>
                <c:pt idx="1594">
                  <c:v>1333.4</c:v>
                </c:pt>
                <c:pt idx="1595">
                  <c:v>1333.44</c:v>
                </c:pt>
                <c:pt idx="1596">
                  <c:v>1333.46</c:v>
                </c:pt>
                <c:pt idx="1597">
                  <c:v>1333.5</c:v>
                </c:pt>
                <c:pt idx="1598">
                  <c:v>1333.54</c:v>
                </c:pt>
                <c:pt idx="1599">
                  <c:v>1333.58</c:v>
                </c:pt>
                <c:pt idx="1600">
                  <c:v>1333.62</c:v>
                </c:pt>
                <c:pt idx="1601">
                  <c:v>1333.64</c:v>
                </c:pt>
                <c:pt idx="1602">
                  <c:v>1333.68</c:v>
                </c:pt>
                <c:pt idx="1603">
                  <c:v>1333.72</c:v>
                </c:pt>
                <c:pt idx="1604">
                  <c:v>1333.76</c:v>
                </c:pt>
                <c:pt idx="1605">
                  <c:v>1333.8</c:v>
                </c:pt>
                <c:pt idx="1606">
                  <c:v>1333.84</c:v>
                </c:pt>
                <c:pt idx="1607">
                  <c:v>1333.88</c:v>
                </c:pt>
                <c:pt idx="1608">
                  <c:v>1333.9</c:v>
                </c:pt>
                <c:pt idx="1609">
                  <c:v>1333.96</c:v>
                </c:pt>
                <c:pt idx="1610">
                  <c:v>1334</c:v>
                </c:pt>
                <c:pt idx="1611">
                  <c:v>1334.04</c:v>
                </c:pt>
                <c:pt idx="1612">
                  <c:v>1273.72</c:v>
                </c:pt>
                <c:pt idx="1613">
                  <c:v>1273.76</c:v>
                </c:pt>
                <c:pt idx="1614">
                  <c:v>1273.78</c:v>
                </c:pt>
                <c:pt idx="1615">
                  <c:v>1273.82</c:v>
                </c:pt>
                <c:pt idx="1616">
                  <c:v>1273.8399999999999</c:v>
                </c:pt>
                <c:pt idx="1617">
                  <c:v>1273.8599999999999</c:v>
                </c:pt>
                <c:pt idx="1618">
                  <c:v>1273.9000000000001</c:v>
                </c:pt>
                <c:pt idx="1619">
                  <c:v>1273.92</c:v>
                </c:pt>
                <c:pt idx="1620">
                  <c:v>1273.96</c:v>
                </c:pt>
                <c:pt idx="1621">
                  <c:v>1273.98</c:v>
                </c:pt>
                <c:pt idx="1622">
                  <c:v>1274.02</c:v>
                </c:pt>
                <c:pt idx="1623">
                  <c:v>1274.04</c:v>
                </c:pt>
                <c:pt idx="1624">
                  <c:v>1274.08</c:v>
                </c:pt>
                <c:pt idx="1625">
                  <c:v>1274.1199999999999</c:v>
                </c:pt>
                <c:pt idx="1626">
                  <c:v>1274.1400000000001</c:v>
                </c:pt>
                <c:pt idx="1627">
                  <c:v>1274.18</c:v>
                </c:pt>
                <c:pt idx="1628">
                  <c:v>1274.22</c:v>
                </c:pt>
                <c:pt idx="1629">
                  <c:v>1274.24</c:v>
                </c:pt>
                <c:pt idx="1630">
                  <c:v>1274.28</c:v>
                </c:pt>
                <c:pt idx="1631">
                  <c:v>1274.32</c:v>
                </c:pt>
                <c:pt idx="1632">
                  <c:v>1274.3599999999999</c:v>
                </c:pt>
                <c:pt idx="1633">
                  <c:v>1274.3800000000001</c:v>
                </c:pt>
                <c:pt idx="1634">
                  <c:v>1274.42</c:v>
                </c:pt>
                <c:pt idx="1635">
                  <c:v>1274.46</c:v>
                </c:pt>
                <c:pt idx="1636">
                  <c:v>1274.5</c:v>
                </c:pt>
                <c:pt idx="1637">
                  <c:v>1274.54</c:v>
                </c:pt>
                <c:pt idx="1638">
                  <c:v>1274.58</c:v>
                </c:pt>
                <c:pt idx="1639">
                  <c:v>1274.6199999999999</c:v>
                </c:pt>
                <c:pt idx="1640">
                  <c:v>1274.6600000000001</c:v>
                </c:pt>
                <c:pt idx="1641">
                  <c:v>1274.7</c:v>
                </c:pt>
                <c:pt idx="1642">
                  <c:v>1274.72</c:v>
                </c:pt>
                <c:pt idx="1643">
                  <c:v>1293.48</c:v>
                </c:pt>
                <c:pt idx="1644">
                  <c:v>1293.5</c:v>
                </c:pt>
                <c:pt idx="1645">
                  <c:v>1293.54</c:v>
                </c:pt>
                <c:pt idx="1646">
                  <c:v>1293.56</c:v>
                </c:pt>
                <c:pt idx="1647">
                  <c:v>1293.58</c:v>
                </c:pt>
                <c:pt idx="1648">
                  <c:v>1293.6199999999999</c:v>
                </c:pt>
                <c:pt idx="1649">
                  <c:v>1293.6400000000001</c:v>
                </c:pt>
                <c:pt idx="1650">
                  <c:v>1293.68</c:v>
                </c:pt>
                <c:pt idx="1651">
                  <c:v>1293.7</c:v>
                </c:pt>
                <c:pt idx="1652">
                  <c:v>1293.74</c:v>
                </c:pt>
                <c:pt idx="1653">
                  <c:v>1293.76</c:v>
                </c:pt>
                <c:pt idx="1654">
                  <c:v>1293.8</c:v>
                </c:pt>
                <c:pt idx="1655">
                  <c:v>1293.8399999999999</c:v>
                </c:pt>
                <c:pt idx="1656">
                  <c:v>1293.8599999999999</c:v>
                </c:pt>
                <c:pt idx="1657">
                  <c:v>1293.9000000000001</c:v>
                </c:pt>
                <c:pt idx="1658">
                  <c:v>1293.94</c:v>
                </c:pt>
                <c:pt idx="1659">
                  <c:v>1293.96</c:v>
                </c:pt>
                <c:pt idx="1660">
                  <c:v>1294</c:v>
                </c:pt>
                <c:pt idx="1661">
                  <c:v>1294.04</c:v>
                </c:pt>
                <c:pt idx="1662">
                  <c:v>1294.08</c:v>
                </c:pt>
                <c:pt idx="1663">
                  <c:v>1294.1199999999999</c:v>
                </c:pt>
                <c:pt idx="1664">
                  <c:v>1294.1400000000001</c:v>
                </c:pt>
                <c:pt idx="1665">
                  <c:v>1294.18</c:v>
                </c:pt>
                <c:pt idx="1666">
                  <c:v>1294.22</c:v>
                </c:pt>
                <c:pt idx="1667">
                  <c:v>1294.26</c:v>
                </c:pt>
                <c:pt idx="1668">
                  <c:v>1294.3</c:v>
                </c:pt>
                <c:pt idx="1669">
                  <c:v>1294.3399999999999</c:v>
                </c:pt>
                <c:pt idx="1670">
                  <c:v>1294.3800000000001</c:v>
                </c:pt>
                <c:pt idx="1671">
                  <c:v>1294.42</c:v>
                </c:pt>
                <c:pt idx="1672">
                  <c:v>1294.46</c:v>
                </c:pt>
                <c:pt idx="1673">
                  <c:v>1294.5</c:v>
                </c:pt>
                <c:pt idx="1674">
                  <c:v>1313.88</c:v>
                </c:pt>
                <c:pt idx="1675">
                  <c:v>1313.9</c:v>
                </c:pt>
                <c:pt idx="1676">
                  <c:v>1313.94</c:v>
                </c:pt>
                <c:pt idx="1677">
                  <c:v>1313.96</c:v>
                </c:pt>
                <c:pt idx="1678">
                  <c:v>1314</c:v>
                </c:pt>
                <c:pt idx="1679">
                  <c:v>1314.02</c:v>
                </c:pt>
                <c:pt idx="1680">
                  <c:v>1314.04</c:v>
                </c:pt>
                <c:pt idx="1681">
                  <c:v>1314.08</c:v>
                </c:pt>
                <c:pt idx="1682">
                  <c:v>1314.1</c:v>
                </c:pt>
                <c:pt idx="1683">
                  <c:v>1314.14</c:v>
                </c:pt>
                <c:pt idx="1684">
                  <c:v>1314.16</c:v>
                </c:pt>
                <c:pt idx="1685">
                  <c:v>1314.2</c:v>
                </c:pt>
                <c:pt idx="1686">
                  <c:v>1314.24</c:v>
                </c:pt>
                <c:pt idx="1687">
                  <c:v>1314.26</c:v>
                </c:pt>
                <c:pt idx="1688">
                  <c:v>1314.3</c:v>
                </c:pt>
                <c:pt idx="1689">
                  <c:v>1314.32</c:v>
                </c:pt>
                <c:pt idx="1690">
                  <c:v>1314.36</c:v>
                </c:pt>
                <c:pt idx="1691">
                  <c:v>1314.4</c:v>
                </c:pt>
                <c:pt idx="1692">
                  <c:v>1314.44</c:v>
                </c:pt>
                <c:pt idx="1693">
                  <c:v>1314.48</c:v>
                </c:pt>
                <c:pt idx="1694">
                  <c:v>1314.5</c:v>
                </c:pt>
                <c:pt idx="1695">
                  <c:v>1314.54</c:v>
                </c:pt>
                <c:pt idx="1696">
                  <c:v>1314.58</c:v>
                </c:pt>
                <c:pt idx="1697">
                  <c:v>1314.62</c:v>
                </c:pt>
                <c:pt idx="1698">
                  <c:v>1314.66</c:v>
                </c:pt>
                <c:pt idx="1699">
                  <c:v>1314.7</c:v>
                </c:pt>
                <c:pt idx="1700">
                  <c:v>1314.74</c:v>
                </c:pt>
                <c:pt idx="1701">
                  <c:v>1314.78</c:v>
                </c:pt>
                <c:pt idx="1702">
                  <c:v>1314.82</c:v>
                </c:pt>
                <c:pt idx="1703">
                  <c:v>1314.86</c:v>
                </c:pt>
                <c:pt idx="1704">
                  <c:v>1314.9</c:v>
                </c:pt>
                <c:pt idx="1705">
                  <c:v>1333.52</c:v>
                </c:pt>
                <c:pt idx="1706">
                  <c:v>1333.56</c:v>
                </c:pt>
                <c:pt idx="1707">
                  <c:v>1333.58</c:v>
                </c:pt>
                <c:pt idx="1708">
                  <c:v>1333.62</c:v>
                </c:pt>
                <c:pt idx="1709">
                  <c:v>1333.64</c:v>
                </c:pt>
                <c:pt idx="1710">
                  <c:v>1333.68</c:v>
                </c:pt>
                <c:pt idx="1711">
                  <c:v>1333.7</c:v>
                </c:pt>
                <c:pt idx="1712">
                  <c:v>1333.74</c:v>
                </c:pt>
                <c:pt idx="1713">
                  <c:v>1333.76</c:v>
                </c:pt>
                <c:pt idx="1714">
                  <c:v>1333.8</c:v>
                </c:pt>
                <c:pt idx="1715">
                  <c:v>1333.82</c:v>
                </c:pt>
                <c:pt idx="1716">
                  <c:v>1333.86</c:v>
                </c:pt>
                <c:pt idx="1717">
                  <c:v>1333.9</c:v>
                </c:pt>
                <c:pt idx="1718">
                  <c:v>1333.92</c:v>
                </c:pt>
                <c:pt idx="1719">
                  <c:v>1333.96</c:v>
                </c:pt>
                <c:pt idx="1720">
                  <c:v>1334</c:v>
                </c:pt>
                <c:pt idx="1721">
                  <c:v>1334.04</c:v>
                </c:pt>
                <c:pt idx="1722">
                  <c:v>1334.08</c:v>
                </c:pt>
                <c:pt idx="1723">
                  <c:v>1334.1</c:v>
                </c:pt>
                <c:pt idx="1724">
                  <c:v>1334.14</c:v>
                </c:pt>
                <c:pt idx="1725">
                  <c:v>1334.18</c:v>
                </c:pt>
                <c:pt idx="1726">
                  <c:v>1334.22</c:v>
                </c:pt>
                <c:pt idx="1727">
                  <c:v>1334.26</c:v>
                </c:pt>
                <c:pt idx="1728">
                  <c:v>1334.3</c:v>
                </c:pt>
                <c:pt idx="1729">
                  <c:v>1334.34</c:v>
                </c:pt>
                <c:pt idx="1730">
                  <c:v>1334.38</c:v>
                </c:pt>
                <c:pt idx="1731">
                  <c:v>1334.42</c:v>
                </c:pt>
                <c:pt idx="1732">
                  <c:v>1334.46</c:v>
                </c:pt>
                <c:pt idx="1733">
                  <c:v>1334.5</c:v>
                </c:pt>
                <c:pt idx="1734">
                  <c:v>1334.54</c:v>
                </c:pt>
                <c:pt idx="1735">
                  <c:v>1334.58</c:v>
                </c:pt>
                <c:pt idx="1736">
                  <c:v>1274.22</c:v>
                </c:pt>
                <c:pt idx="1737">
                  <c:v>1274.24</c:v>
                </c:pt>
                <c:pt idx="1738">
                  <c:v>1274.28</c:v>
                </c:pt>
                <c:pt idx="1739">
                  <c:v>1274.3</c:v>
                </c:pt>
                <c:pt idx="1740">
                  <c:v>1274.3399999999999</c:v>
                </c:pt>
                <c:pt idx="1741">
                  <c:v>1274.3599999999999</c:v>
                </c:pt>
                <c:pt idx="1742">
                  <c:v>1274.4000000000001</c:v>
                </c:pt>
                <c:pt idx="1743">
                  <c:v>1274.42</c:v>
                </c:pt>
                <c:pt idx="1744">
                  <c:v>1274.46</c:v>
                </c:pt>
                <c:pt idx="1745">
                  <c:v>1274.48</c:v>
                </c:pt>
                <c:pt idx="1746">
                  <c:v>1274.52</c:v>
                </c:pt>
                <c:pt idx="1747">
                  <c:v>1274.54</c:v>
                </c:pt>
                <c:pt idx="1748">
                  <c:v>1274.58</c:v>
                </c:pt>
                <c:pt idx="1749">
                  <c:v>1274.6199999999999</c:v>
                </c:pt>
                <c:pt idx="1750">
                  <c:v>1274.6400000000001</c:v>
                </c:pt>
                <c:pt idx="1751">
                  <c:v>1274.68</c:v>
                </c:pt>
                <c:pt idx="1752">
                  <c:v>1274.72</c:v>
                </c:pt>
                <c:pt idx="1753">
                  <c:v>1274.76</c:v>
                </c:pt>
                <c:pt idx="1754">
                  <c:v>1274.8</c:v>
                </c:pt>
                <c:pt idx="1755">
                  <c:v>1274.82</c:v>
                </c:pt>
                <c:pt idx="1756">
                  <c:v>1274.8800000000001</c:v>
                </c:pt>
                <c:pt idx="1757">
                  <c:v>1274.9000000000001</c:v>
                </c:pt>
                <c:pt idx="1758">
                  <c:v>1274.94</c:v>
                </c:pt>
                <c:pt idx="1759">
                  <c:v>1274.98</c:v>
                </c:pt>
                <c:pt idx="1760">
                  <c:v>1275.02</c:v>
                </c:pt>
                <c:pt idx="1761">
                  <c:v>1275.06</c:v>
                </c:pt>
                <c:pt idx="1762">
                  <c:v>1275.0999999999999</c:v>
                </c:pt>
                <c:pt idx="1763">
                  <c:v>1275.1400000000001</c:v>
                </c:pt>
                <c:pt idx="1764">
                  <c:v>1275.18</c:v>
                </c:pt>
                <c:pt idx="1765">
                  <c:v>1275.22</c:v>
                </c:pt>
                <c:pt idx="1766">
                  <c:v>1275.28</c:v>
                </c:pt>
                <c:pt idx="1767">
                  <c:v>1293.98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1294.06</c:v>
                </c:pt>
                <c:pt idx="1771">
                  <c:v>1294.08</c:v>
                </c:pt>
                <c:pt idx="1772">
                  <c:v>1294.1199999999999</c:v>
                </c:pt>
                <c:pt idx="1773">
                  <c:v>1294.1400000000001</c:v>
                </c:pt>
                <c:pt idx="1774">
                  <c:v>1294.18</c:v>
                </c:pt>
                <c:pt idx="1775">
                  <c:v>1294.2</c:v>
                </c:pt>
                <c:pt idx="1776">
                  <c:v>1294.24</c:v>
                </c:pt>
                <c:pt idx="1777">
                  <c:v>1294.28</c:v>
                </c:pt>
                <c:pt idx="1778">
                  <c:v>1294.3</c:v>
                </c:pt>
                <c:pt idx="1779">
                  <c:v>1294.3399999999999</c:v>
                </c:pt>
                <c:pt idx="1780">
                  <c:v>1294.3800000000001</c:v>
                </c:pt>
                <c:pt idx="1781">
                  <c:v>1294.42</c:v>
                </c:pt>
                <c:pt idx="1782">
                  <c:v>1294.44</c:v>
                </c:pt>
                <c:pt idx="1783">
                  <c:v>1294.48</c:v>
                </c:pt>
                <c:pt idx="1784">
                  <c:v>1294.52</c:v>
                </c:pt>
                <c:pt idx="1785">
                  <c:v>1294.54</c:v>
                </c:pt>
                <c:pt idx="1786">
                  <c:v>1294.58</c:v>
                </c:pt>
                <c:pt idx="1787">
                  <c:v>1294.6199999999999</c:v>
                </c:pt>
                <c:pt idx="1788">
                  <c:v>1294.6600000000001</c:v>
                </c:pt>
                <c:pt idx="1789">
                  <c:v>1294.72</c:v>
                </c:pt>
                <c:pt idx="1790">
                  <c:v>1294.74</c:v>
                </c:pt>
                <c:pt idx="1791">
                  <c:v>1294.78</c:v>
                </c:pt>
                <c:pt idx="1792">
                  <c:v>1294.82</c:v>
                </c:pt>
                <c:pt idx="1793">
                  <c:v>1294.8599999999999</c:v>
                </c:pt>
                <c:pt idx="1794">
                  <c:v>1294.9000000000001</c:v>
                </c:pt>
                <c:pt idx="1795">
                  <c:v>1294.94</c:v>
                </c:pt>
                <c:pt idx="1796">
                  <c:v>1295</c:v>
                </c:pt>
                <c:pt idx="1797">
                  <c:v>1295.04</c:v>
                </c:pt>
                <c:pt idx="1798">
                  <c:v>1314.36</c:v>
                </c:pt>
                <c:pt idx="1799">
                  <c:v>1314.4</c:v>
                </c:pt>
                <c:pt idx="1800">
                  <c:v>1314.42</c:v>
                </c:pt>
                <c:pt idx="1801">
                  <c:v>1314.44</c:v>
                </c:pt>
                <c:pt idx="1802">
                  <c:v>1314.48</c:v>
                </c:pt>
                <c:pt idx="1803">
                  <c:v>1314.5</c:v>
                </c:pt>
                <c:pt idx="1804">
                  <c:v>1314.54</c:v>
                </c:pt>
                <c:pt idx="1805">
                  <c:v>1314.56</c:v>
                </c:pt>
                <c:pt idx="1806">
                  <c:v>1314.6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1314.68</c:v>
                </c:pt>
                <c:pt idx="1810">
                  <c:v>1314.72</c:v>
                </c:pt>
                <c:pt idx="1811">
                  <c:v>1314.76</c:v>
                </c:pt>
                <c:pt idx="1812">
                  <c:v>1314.8</c:v>
                </c:pt>
                <c:pt idx="1813">
                  <c:v>1314.82</c:v>
                </c:pt>
                <c:pt idx="1814">
                  <c:v>1314.86</c:v>
                </c:pt>
                <c:pt idx="1815">
                  <c:v>1314.9</c:v>
                </c:pt>
                <c:pt idx="1816">
                  <c:v>1314.94</c:v>
                </c:pt>
                <c:pt idx="1817">
                  <c:v>1314.98</c:v>
                </c:pt>
                <c:pt idx="1818">
                  <c:v>1315.02</c:v>
                </c:pt>
                <c:pt idx="1819">
                  <c:v>1315.06</c:v>
                </c:pt>
                <c:pt idx="1820">
                  <c:v>1315.1</c:v>
                </c:pt>
                <c:pt idx="1821">
                  <c:v>1315.14</c:v>
                </c:pt>
                <c:pt idx="1822">
                  <c:v>1315.18</c:v>
                </c:pt>
                <c:pt idx="1823">
                  <c:v>1315.22</c:v>
                </c:pt>
                <c:pt idx="1824">
                  <c:v>1315.24</c:v>
                </c:pt>
                <c:pt idx="1825">
                  <c:v>1315.28</c:v>
                </c:pt>
                <c:pt idx="1826">
                  <c:v>1315.34</c:v>
                </c:pt>
                <c:pt idx="1827">
                  <c:v>1315.38</c:v>
                </c:pt>
                <c:pt idx="1828">
                  <c:v>1315.42</c:v>
                </c:pt>
                <c:pt idx="1829">
                  <c:v>1334.02</c:v>
                </c:pt>
                <c:pt idx="1830">
                  <c:v>1334.04</c:v>
                </c:pt>
                <c:pt idx="1831">
                  <c:v>1334.08</c:v>
                </c:pt>
                <c:pt idx="1832">
                  <c:v>1334.1</c:v>
                </c:pt>
                <c:pt idx="1833">
                  <c:v>1334.14</c:v>
                </c:pt>
                <c:pt idx="1834">
                  <c:v>1334.16</c:v>
                </c:pt>
                <c:pt idx="1835">
                  <c:v>1334.2</c:v>
                </c:pt>
                <c:pt idx="1836">
                  <c:v>1334.22</c:v>
                </c:pt>
                <c:pt idx="1837">
                  <c:v>1334.26</c:v>
                </c:pt>
                <c:pt idx="1838">
                  <c:v>1334.3</c:v>
                </c:pt>
                <c:pt idx="1839">
                  <c:v>1334.32</c:v>
                </c:pt>
                <c:pt idx="1840">
                  <c:v>1334.36</c:v>
                </c:pt>
                <c:pt idx="1841">
                  <c:v>1334.4</c:v>
                </c:pt>
                <c:pt idx="1842">
                  <c:v>1334.44</c:v>
                </c:pt>
                <c:pt idx="1843">
                  <c:v>1334.48</c:v>
                </c:pt>
                <c:pt idx="1844">
                  <c:v>1334.5</c:v>
                </c:pt>
                <c:pt idx="1845">
                  <c:v>1334.54</c:v>
                </c:pt>
                <c:pt idx="1846">
                  <c:v>1334.58</c:v>
                </c:pt>
                <c:pt idx="1847">
                  <c:v>1334.62</c:v>
                </c:pt>
                <c:pt idx="1848">
                  <c:v>1334.66</c:v>
                </c:pt>
                <c:pt idx="1849">
                  <c:v>1334.7</c:v>
                </c:pt>
                <c:pt idx="1850">
                  <c:v>1334.74</c:v>
                </c:pt>
                <c:pt idx="1851">
                  <c:v>1334.78</c:v>
                </c:pt>
                <c:pt idx="1852">
                  <c:v>1334.82</c:v>
                </c:pt>
                <c:pt idx="1853">
                  <c:v>1334.86</c:v>
                </c:pt>
                <c:pt idx="1854">
                  <c:v>1334.9</c:v>
                </c:pt>
                <c:pt idx="1855">
                  <c:v>1334.94</c:v>
                </c:pt>
                <c:pt idx="1856">
                  <c:v>1334.98</c:v>
                </c:pt>
                <c:pt idx="1857">
                  <c:v>1335.04</c:v>
                </c:pt>
                <c:pt idx="1858">
                  <c:v>1335.08</c:v>
                </c:pt>
                <c:pt idx="1859">
                  <c:v>1335.12</c:v>
                </c:pt>
                <c:pt idx="1860">
                  <c:v>1274.76</c:v>
                </c:pt>
                <c:pt idx="1861">
                  <c:v>1274.78</c:v>
                </c:pt>
                <c:pt idx="1862">
                  <c:v>1274.82</c:v>
                </c:pt>
                <c:pt idx="1863">
                  <c:v>1274.8399999999999</c:v>
                </c:pt>
                <c:pt idx="1864">
                  <c:v>1274.8800000000001</c:v>
                </c:pt>
                <c:pt idx="1865">
                  <c:v>1274.9000000000001</c:v>
                </c:pt>
                <c:pt idx="1866">
                  <c:v>1274.94</c:v>
                </c:pt>
                <c:pt idx="1867">
                  <c:v>1274.96</c:v>
                </c:pt>
                <c:pt idx="1868">
                  <c:v>1275</c:v>
                </c:pt>
                <c:pt idx="1869">
                  <c:v>1275.02</c:v>
                </c:pt>
                <c:pt idx="1870">
                  <c:v>1275.06</c:v>
                </c:pt>
                <c:pt idx="1871">
                  <c:v>1275.0999999999999</c:v>
                </c:pt>
                <c:pt idx="1872">
                  <c:v>1275.1199999999999</c:v>
                </c:pt>
                <c:pt idx="1873">
                  <c:v>1275.1600000000001</c:v>
                </c:pt>
                <c:pt idx="1874">
                  <c:v>1275.2</c:v>
                </c:pt>
                <c:pt idx="1875">
                  <c:v>1275.24</c:v>
                </c:pt>
                <c:pt idx="1876">
                  <c:v>1275.26</c:v>
                </c:pt>
                <c:pt idx="1877">
                  <c:v>1275.3</c:v>
                </c:pt>
                <c:pt idx="1878">
                  <c:v>1275.3399999999999</c:v>
                </c:pt>
                <c:pt idx="1879">
                  <c:v>1275.3800000000001</c:v>
                </c:pt>
                <c:pt idx="1880">
                  <c:v>1275.42</c:v>
                </c:pt>
                <c:pt idx="1881">
                  <c:v>1275.44</c:v>
                </c:pt>
                <c:pt idx="1882">
                  <c:v>1275.5</c:v>
                </c:pt>
                <c:pt idx="1883">
                  <c:v>1275.52</c:v>
                </c:pt>
                <c:pt idx="1884">
                  <c:v>1275.58</c:v>
                </c:pt>
                <c:pt idx="1885">
                  <c:v>1275.5999999999999</c:v>
                </c:pt>
                <c:pt idx="1886">
                  <c:v>1275.6400000000001</c:v>
                </c:pt>
                <c:pt idx="1887">
                  <c:v>1275.68</c:v>
                </c:pt>
                <c:pt idx="1888">
                  <c:v>1275.72</c:v>
                </c:pt>
                <c:pt idx="1889">
                  <c:v>1275.78</c:v>
                </c:pt>
                <c:pt idx="1890">
                  <c:v>1275.82</c:v>
                </c:pt>
                <c:pt idx="1891">
                  <c:v>1294.52</c:v>
                </c:pt>
                <c:pt idx="1892">
                  <c:v>1294.54</c:v>
                </c:pt>
                <c:pt idx="1893">
                  <c:v>1294.58</c:v>
                </c:pt>
                <c:pt idx="1894">
                  <c:v>1294.5999999999999</c:v>
                </c:pt>
                <c:pt idx="1895">
                  <c:v>1294.6400000000001</c:v>
                </c:pt>
                <c:pt idx="1896">
                  <c:v>1294.6600000000001</c:v>
                </c:pt>
                <c:pt idx="1897">
                  <c:v>1294.68</c:v>
                </c:pt>
                <c:pt idx="1898">
                  <c:v>1294.72</c:v>
                </c:pt>
                <c:pt idx="1899">
                  <c:v>1294.76</c:v>
                </c:pt>
                <c:pt idx="1900">
                  <c:v>1294.8</c:v>
                </c:pt>
                <c:pt idx="1901">
                  <c:v>1294.82</c:v>
                </c:pt>
                <c:pt idx="1902">
                  <c:v>1294.8599999999999</c:v>
                </c:pt>
                <c:pt idx="1903">
                  <c:v>1294.9000000000001</c:v>
                </c:pt>
                <c:pt idx="1904">
                  <c:v>1294.92</c:v>
                </c:pt>
                <c:pt idx="1905">
                  <c:v>1294.96</c:v>
                </c:pt>
                <c:pt idx="1906">
                  <c:v>1295</c:v>
                </c:pt>
                <c:pt idx="1907">
                  <c:v>1295.04</c:v>
                </c:pt>
                <c:pt idx="1908">
                  <c:v>1295.06</c:v>
                </c:pt>
                <c:pt idx="1909">
                  <c:v>1295.1199999999999</c:v>
                </c:pt>
                <c:pt idx="1910">
                  <c:v>1295.1400000000001</c:v>
                </c:pt>
                <c:pt idx="1911">
                  <c:v>1295.18</c:v>
                </c:pt>
                <c:pt idx="1912">
                  <c:v>1295.22</c:v>
                </c:pt>
                <c:pt idx="1913">
                  <c:v>1295.26</c:v>
                </c:pt>
                <c:pt idx="1914">
                  <c:v>1295.3</c:v>
                </c:pt>
                <c:pt idx="1915">
                  <c:v>1295.3399999999999</c:v>
                </c:pt>
                <c:pt idx="1916">
                  <c:v>1295.3800000000001</c:v>
                </c:pt>
                <c:pt idx="1917">
                  <c:v>1295.42</c:v>
                </c:pt>
                <c:pt idx="1918">
                  <c:v>1295.46</c:v>
                </c:pt>
                <c:pt idx="1919">
                  <c:v>1295.5</c:v>
                </c:pt>
                <c:pt idx="1920">
                  <c:v>1295.54</c:v>
                </c:pt>
                <c:pt idx="1921">
                  <c:v>1295.58</c:v>
                </c:pt>
                <c:pt idx="1922">
                  <c:v>1314.9</c:v>
                </c:pt>
                <c:pt idx="1923">
                  <c:v>1314.92</c:v>
                </c:pt>
                <c:pt idx="1924">
                  <c:v>1314.94</c:v>
                </c:pt>
                <c:pt idx="1925">
                  <c:v>1314.98</c:v>
                </c:pt>
                <c:pt idx="1926">
                  <c:v>1315</c:v>
                </c:pt>
                <c:pt idx="1927">
                  <c:v>1315.04</c:v>
                </c:pt>
                <c:pt idx="1928">
                  <c:v>1315.06</c:v>
                </c:pt>
                <c:pt idx="1929">
                  <c:v>1315.1</c:v>
                </c:pt>
                <c:pt idx="1930">
                  <c:v>1315.12</c:v>
                </c:pt>
                <c:pt idx="1931">
                  <c:v>1315.16</c:v>
                </c:pt>
                <c:pt idx="1932">
                  <c:v>1315.2</c:v>
                </c:pt>
                <c:pt idx="1933">
                  <c:v>1315.22</c:v>
                </c:pt>
                <c:pt idx="1934">
                  <c:v>1315.26</c:v>
                </c:pt>
                <c:pt idx="1935">
                  <c:v>1315.3</c:v>
                </c:pt>
                <c:pt idx="1936">
                  <c:v>1315.34</c:v>
                </c:pt>
                <c:pt idx="1937">
                  <c:v>1315.36</c:v>
                </c:pt>
                <c:pt idx="1938">
                  <c:v>1315.4</c:v>
                </c:pt>
                <c:pt idx="1939">
                  <c:v>1315.44</c:v>
                </c:pt>
                <c:pt idx="1940">
                  <c:v>1315.46</c:v>
                </c:pt>
                <c:pt idx="1941">
                  <c:v>1315.5</c:v>
                </c:pt>
                <c:pt idx="1942">
                  <c:v>1315.54</c:v>
                </c:pt>
                <c:pt idx="1943">
                  <c:v>1315.58</c:v>
                </c:pt>
                <c:pt idx="1944">
                  <c:v>1315.62</c:v>
                </c:pt>
                <c:pt idx="1945">
                  <c:v>1315.66</c:v>
                </c:pt>
                <c:pt idx="1946">
                  <c:v>1315.7</c:v>
                </c:pt>
                <c:pt idx="1947">
                  <c:v>1315.74</c:v>
                </c:pt>
                <c:pt idx="1948">
                  <c:v>1315.78</c:v>
                </c:pt>
                <c:pt idx="1949">
                  <c:v>1315.82</c:v>
                </c:pt>
                <c:pt idx="1950">
                  <c:v>1315.86</c:v>
                </c:pt>
                <c:pt idx="1951">
                  <c:v>1315.92</c:v>
                </c:pt>
                <c:pt idx="1952">
                  <c:v>1315.94</c:v>
                </c:pt>
                <c:pt idx="1953">
                  <c:v>1334.56</c:v>
                </c:pt>
                <c:pt idx="1954">
                  <c:v>1334.58</c:v>
                </c:pt>
                <c:pt idx="1955">
                  <c:v>1334.62</c:v>
                </c:pt>
                <c:pt idx="1956">
                  <c:v>1334.64</c:v>
                </c:pt>
                <c:pt idx="1957">
                  <c:v>1334.68</c:v>
                </c:pt>
                <c:pt idx="1958">
                  <c:v>1334.7</c:v>
                </c:pt>
                <c:pt idx="1959">
                  <c:v>1334.74</c:v>
                </c:pt>
                <c:pt idx="1960">
                  <c:v>1334.78</c:v>
                </c:pt>
                <c:pt idx="1961">
                  <c:v>1334.8</c:v>
                </c:pt>
                <c:pt idx="1962">
                  <c:v>1334.84</c:v>
                </c:pt>
                <c:pt idx="1963">
                  <c:v>1334.88</c:v>
                </c:pt>
                <c:pt idx="1964">
                  <c:v>1334.9</c:v>
                </c:pt>
                <c:pt idx="1965">
                  <c:v>1334.94</c:v>
                </c:pt>
                <c:pt idx="1966">
                  <c:v>1334.98</c:v>
                </c:pt>
                <c:pt idx="1967">
                  <c:v>1335.02</c:v>
                </c:pt>
                <c:pt idx="1968">
                  <c:v>1335.04</c:v>
                </c:pt>
                <c:pt idx="1969">
                  <c:v>1335.1</c:v>
                </c:pt>
                <c:pt idx="1970">
                  <c:v>1335.12</c:v>
                </c:pt>
                <c:pt idx="1971">
                  <c:v>1335.16</c:v>
                </c:pt>
                <c:pt idx="1972">
                  <c:v>1335.2</c:v>
                </c:pt>
                <c:pt idx="1973">
                  <c:v>1335.24</c:v>
                </c:pt>
                <c:pt idx="1974">
                  <c:v>1335.28</c:v>
                </c:pt>
                <c:pt idx="1975">
                  <c:v>1335.32</c:v>
                </c:pt>
                <c:pt idx="1976">
                  <c:v>1335.36</c:v>
                </c:pt>
                <c:pt idx="1977">
                  <c:v>1335.4</c:v>
                </c:pt>
                <c:pt idx="1978">
                  <c:v>1335.46</c:v>
                </c:pt>
                <c:pt idx="1979">
                  <c:v>1335.5</c:v>
                </c:pt>
                <c:pt idx="1980">
                  <c:v>1335.54</c:v>
                </c:pt>
                <c:pt idx="1981">
                  <c:v>1335.58</c:v>
                </c:pt>
                <c:pt idx="1982">
                  <c:v>1335.62</c:v>
                </c:pt>
                <c:pt idx="1983">
                  <c:v>1335.66</c:v>
                </c:pt>
                <c:pt idx="1984">
                  <c:v>1275.44</c:v>
                </c:pt>
                <c:pt idx="1985">
                  <c:v>1275.46</c:v>
                </c:pt>
                <c:pt idx="1986">
                  <c:v>1275.48</c:v>
                </c:pt>
                <c:pt idx="1987">
                  <c:v>1275.5</c:v>
                </c:pt>
                <c:pt idx="1988">
                  <c:v>1275.52</c:v>
                </c:pt>
                <c:pt idx="1989">
                  <c:v>1275.56</c:v>
                </c:pt>
                <c:pt idx="1990">
                  <c:v>1275.58</c:v>
                </c:pt>
                <c:pt idx="1991">
                  <c:v>1275.5999999999999</c:v>
                </c:pt>
                <c:pt idx="1992">
                  <c:v>1275.6400000000001</c:v>
                </c:pt>
                <c:pt idx="1993">
                  <c:v>1275.6600000000001</c:v>
                </c:pt>
                <c:pt idx="1994">
                  <c:v>1275.7</c:v>
                </c:pt>
                <c:pt idx="1995">
                  <c:v>1275.74</c:v>
                </c:pt>
                <c:pt idx="1996">
                  <c:v>1275.76</c:v>
                </c:pt>
                <c:pt idx="1997">
                  <c:v>1275.8</c:v>
                </c:pt>
                <c:pt idx="1998">
                  <c:v>1275.82</c:v>
                </c:pt>
                <c:pt idx="1999">
                  <c:v>1275.8599999999999</c:v>
                </c:pt>
                <c:pt idx="2000">
                  <c:v>1275.9000000000001</c:v>
                </c:pt>
                <c:pt idx="2001">
                  <c:v>1275.92</c:v>
                </c:pt>
                <c:pt idx="2002">
                  <c:v>1275.98</c:v>
                </c:pt>
                <c:pt idx="2003">
                  <c:v>1276</c:v>
                </c:pt>
                <c:pt idx="2004">
                  <c:v>1276.04</c:v>
                </c:pt>
                <c:pt idx="2005">
                  <c:v>1276.08</c:v>
                </c:pt>
                <c:pt idx="2006">
                  <c:v>1276.1199999999999</c:v>
                </c:pt>
                <c:pt idx="2007">
                  <c:v>1276.1600000000001</c:v>
                </c:pt>
                <c:pt idx="2008">
                  <c:v>1276.18</c:v>
                </c:pt>
                <c:pt idx="2009">
                  <c:v>1276.22</c:v>
                </c:pt>
                <c:pt idx="2010">
                  <c:v>1276.28</c:v>
                </c:pt>
                <c:pt idx="2011">
                  <c:v>1276.3</c:v>
                </c:pt>
                <c:pt idx="2012">
                  <c:v>1276.3399999999999</c:v>
                </c:pt>
                <c:pt idx="2013">
                  <c:v>1276.3800000000001</c:v>
                </c:pt>
                <c:pt idx="2014">
                  <c:v>1276.42</c:v>
                </c:pt>
                <c:pt idx="2015">
                  <c:v>1295.2</c:v>
                </c:pt>
                <c:pt idx="2016">
                  <c:v>1295.22</c:v>
                </c:pt>
                <c:pt idx="2017">
                  <c:v>1295.24</c:v>
                </c:pt>
                <c:pt idx="2018">
                  <c:v>1295.26</c:v>
                </c:pt>
                <c:pt idx="2019">
                  <c:v>1295.28</c:v>
                </c:pt>
                <c:pt idx="2020">
                  <c:v>1295.32</c:v>
                </c:pt>
                <c:pt idx="2021">
                  <c:v>1295.3399999999999</c:v>
                </c:pt>
                <c:pt idx="2022">
                  <c:v>1295.3800000000001</c:v>
                </c:pt>
                <c:pt idx="2023">
                  <c:v>1295.4000000000001</c:v>
                </c:pt>
                <c:pt idx="2024">
                  <c:v>1295.44</c:v>
                </c:pt>
                <c:pt idx="2025">
                  <c:v>1295.46</c:v>
                </c:pt>
                <c:pt idx="2026">
                  <c:v>1295.5</c:v>
                </c:pt>
                <c:pt idx="2027">
                  <c:v>1295.52</c:v>
                </c:pt>
                <c:pt idx="2028">
                  <c:v>1295.56</c:v>
                </c:pt>
                <c:pt idx="2029">
                  <c:v>1295.5999999999999</c:v>
                </c:pt>
                <c:pt idx="2030">
                  <c:v>1295.6400000000001</c:v>
                </c:pt>
                <c:pt idx="2031">
                  <c:v>1295.6600000000001</c:v>
                </c:pt>
                <c:pt idx="2032">
                  <c:v>1295.7</c:v>
                </c:pt>
                <c:pt idx="2033">
                  <c:v>1295.74</c:v>
                </c:pt>
                <c:pt idx="2034">
                  <c:v>1295.76</c:v>
                </c:pt>
                <c:pt idx="2035">
                  <c:v>1295.8</c:v>
                </c:pt>
                <c:pt idx="2036">
                  <c:v>1295.8399999999999</c:v>
                </c:pt>
                <c:pt idx="2037">
                  <c:v>1295.8800000000001</c:v>
                </c:pt>
                <c:pt idx="2038">
                  <c:v>1295.92</c:v>
                </c:pt>
                <c:pt idx="2039">
                  <c:v>1295.96</c:v>
                </c:pt>
                <c:pt idx="2040">
                  <c:v>1296</c:v>
                </c:pt>
                <c:pt idx="2041">
                  <c:v>1296.04</c:v>
                </c:pt>
                <c:pt idx="2042">
                  <c:v>1296.08</c:v>
                </c:pt>
                <c:pt idx="2043">
                  <c:v>1296.1199999999999</c:v>
                </c:pt>
                <c:pt idx="2044">
                  <c:v>1296.1400000000001</c:v>
                </c:pt>
                <c:pt idx="2045">
                  <c:v>1296.18</c:v>
                </c:pt>
                <c:pt idx="2046">
                  <c:v>1315.54</c:v>
                </c:pt>
                <c:pt idx="2047">
                  <c:v>1315.56</c:v>
                </c:pt>
                <c:pt idx="2048">
                  <c:v>1315.58</c:v>
                </c:pt>
                <c:pt idx="2049">
                  <c:v>1315.6</c:v>
                </c:pt>
                <c:pt idx="2050">
                  <c:v>1315.64</c:v>
                </c:pt>
                <c:pt idx="2051">
                  <c:v>1315.66</c:v>
                </c:pt>
                <c:pt idx="2052">
                  <c:v>1315.7</c:v>
                </c:pt>
                <c:pt idx="2053">
                  <c:v>1315.72</c:v>
                </c:pt>
                <c:pt idx="2054">
                  <c:v>1315.76</c:v>
                </c:pt>
                <c:pt idx="2055">
                  <c:v>1315.78</c:v>
                </c:pt>
                <c:pt idx="2056">
                  <c:v>1315.82</c:v>
                </c:pt>
                <c:pt idx="2057">
                  <c:v>1315.84</c:v>
                </c:pt>
                <c:pt idx="2058">
                  <c:v>1315.88</c:v>
                </c:pt>
                <c:pt idx="2059">
                  <c:v>1315.9</c:v>
                </c:pt>
                <c:pt idx="2060">
                  <c:v>1315.94</c:v>
                </c:pt>
                <c:pt idx="2061">
                  <c:v>1315.98</c:v>
                </c:pt>
                <c:pt idx="2062">
                  <c:v>1316</c:v>
                </c:pt>
                <c:pt idx="2063">
                  <c:v>1316.04</c:v>
                </c:pt>
                <c:pt idx="2064">
                  <c:v>1316.08</c:v>
                </c:pt>
                <c:pt idx="2065">
                  <c:v>1316.12</c:v>
                </c:pt>
                <c:pt idx="2066">
                  <c:v>1316.16</c:v>
                </c:pt>
                <c:pt idx="2067">
                  <c:v>1316.2</c:v>
                </c:pt>
                <c:pt idx="2068">
                  <c:v>1316.24</c:v>
                </c:pt>
                <c:pt idx="2069">
                  <c:v>1316.26</c:v>
                </c:pt>
                <c:pt idx="2070">
                  <c:v>1316.3</c:v>
                </c:pt>
                <c:pt idx="2071">
                  <c:v>1316.34</c:v>
                </c:pt>
                <c:pt idx="2072">
                  <c:v>1316.4</c:v>
                </c:pt>
                <c:pt idx="2073">
                  <c:v>1316.42</c:v>
                </c:pt>
                <c:pt idx="2074">
                  <c:v>1316.46</c:v>
                </c:pt>
                <c:pt idx="2075">
                  <c:v>1316.5</c:v>
                </c:pt>
                <c:pt idx="2076">
                  <c:v>1316.56</c:v>
                </c:pt>
                <c:pt idx="2077">
                  <c:v>1335.22</c:v>
                </c:pt>
                <c:pt idx="2078">
                  <c:v>1335.24</c:v>
                </c:pt>
                <c:pt idx="2079">
                  <c:v>1335.26</c:v>
                </c:pt>
                <c:pt idx="2080">
                  <c:v>1335.3</c:v>
                </c:pt>
                <c:pt idx="2081">
                  <c:v>1335.32</c:v>
                </c:pt>
                <c:pt idx="2082">
                  <c:v>1335.34</c:v>
                </c:pt>
                <c:pt idx="2083">
                  <c:v>1335.38</c:v>
                </c:pt>
                <c:pt idx="2084">
                  <c:v>1335.4</c:v>
                </c:pt>
                <c:pt idx="2085">
                  <c:v>1335.44</c:v>
                </c:pt>
                <c:pt idx="2086">
                  <c:v>1335.46</c:v>
                </c:pt>
                <c:pt idx="2087">
                  <c:v>1335.5</c:v>
                </c:pt>
                <c:pt idx="2088">
                  <c:v>1335.54</c:v>
                </c:pt>
                <c:pt idx="2089">
                  <c:v>1335.58</c:v>
                </c:pt>
                <c:pt idx="2090">
                  <c:v>1335.6</c:v>
                </c:pt>
                <c:pt idx="2091">
                  <c:v>1335.64</c:v>
                </c:pt>
                <c:pt idx="2092">
                  <c:v>1335.68</c:v>
                </c:pt>
                <c:pt idx="2093">
                  <c:v>1335.7</c:v>
                </c:pt>
                <c:pt idx="2094">
                  <c:v>1335.76</c:v>
                </c:pt>
                <c:pt idx="2095">
                  <c:v>1335.8</c:v>
                </c:pt>
                <c:pt idx="2096">
                  <c:v>1335.82</c:v>
                </c:pt>
                <c:pt idx="2097">
                  <c:v>1335.86</c:v>
                </c:pt>
                <c:pt idx="2098">
                  <c:v>1335.9</c:v>
                </c:pt>
                <c:pt idx="2099">
                  <c:v>1335.94</c:v>
                </c:pt>
                <c:pt idx="2100">
                  <c:v>1335.98</c:v>
                </c:pt>
                <c:pt idx="2101">
                  <c:v>1336.02</c:v>
                </c:pt>
                <c:pt idx="2102">
                  <c:v>1336.06</c:v>
                </c:pt>
                <c:pt idx="2103">
                  <c:v>1336.12</c:v>
                </c:pt>
                <c:pt idx="2104">
                  <c:v>1336.16</c:v>
                </c:pt>
                <c:pt idx="2105">
                  <c:v>1336.18</c:v>
                </c:pt>
                <c:pt idx="2106">
                  <c:v>1336.24</c:v>
                </c:pt>
                <c:pt idx="210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Mapping!$H$2:$H$2109</c:f>
              <c:numCache>
                <c:formatCode>General</c:formatCode>
                <c:ptCount val="2108"/>
                <c:pt idx="0">
                  <c:v>58.51</c:v>
                </c:pt>
                <c:pt idx="1">
                  <c:v>58.81</c:v>
                </c:pt>
                <c:pt idx="2">
                  <c:v>59.07</c:v>
                </c:pt>
                <c:pt idx="3">
                  <c:v>59.31</c:v>
                </c:pt>
                <c:pt idx="4">
                  <c:v>59.57</c:v>
                </c:pt>
                <c:pt idx="5">
                  <c:v>60.71</c:v>
                </c:pt>
                <c:pt idx="6">
                  <c:v>60.09</c:v>
                </c:pt>
                <c:pt idx="7">
                  <c:v>60.21</c:v>
                </c:pt>
                <c:pt idx="8">
                  <c:v>61.21</c:v>
                </c:pt>
                <c:pt idx="9">
                  <c:v>61.37</c:v>
                </c:pt>
                <c:pt idx="10">
                  <c:v>61.56</c:v>
                </c:pt>
                <c:pt idx="11">
                  <c:v>61.58</c:v>
                </c:pt>
                <c:pt idx="12">
                  <c:v>61.8</c:v>
                </c:pt>
                <c:pt idx="13">
                  <c:v>61.81</c:v>
                </c:pt>
                <c:pt idx="14">
                  <c:v>61.92</c:v>
                </c:pt>
                <c:pt idx="15">
                  <c:v>62.02</c:v>
                </c:pt>
                <c:pt idx="16">
                  <c:v>62.11</c:v>
                </c:pt>
                <c:pt idx="17">
                  <c:v>62.11</c:v>
                </c:pt>
                <c:pt idx="18">
                  <c:v>62.3</c:v>
                </c:pt>
                <c:pt idx="19">
                  <c:v>62.27</c:v>
                </c:pt>
                <c:pt idx="20">
                  <c:v>62.4</c:v>
                </c:pt>
                <c:pt idx="21">
                  <c:v>62.39</c:v>
                </c:pt>
                <c:pt idx="22">
                  <c:v>62.5</c:v>
                </c:pt>
                <c:pt idx="23">
                  <c:v>62.54</c:v>
                </c:pt>
                <c:pt idx="24">
                  <c:v>62.57</c:v>
                </c:pt>
                <c:pt idx="25">
                  <c:v>62.6</c:v>
                </c:pt>
                <c:pt idx="26">
                  <c:v>62.8</c:v>
                </c:pt>
                <c:pt idx="27">
                  <c:v>62.77</c:v>
                </c:pt>
                <c:pt idx="28">
                  <c:v>62.76</c:v>
                </c:pt>
                <c:pt idx="29">
                  <c:v>62.77</c:v>
                </c:pt>
                <c:pt idx="30">
                  <c:v>62.76</c:v>
                </c:pt>
                <c:pt idx="31">
                  <c:v>59.36</c:v>
                </c:pt>
                <c:pt idx="32">
                  <c:v>59.63</c:v>
                </c:pt>
                <c:pt idx="33">
                  <c:v>60.09</c:v>
                </c:pt>
                <c:pt idx="34">
                  <c:v>60.32</c:v>
                </c:pt>
                <c:pt idx="35">
                  <c:v>60.65</c:v>
                </c:pt>
                <c:pt idx="36">
                  <c:v>60.94</c:v>
                </c:pt>
                <c:pt idx="37">
                  <c:v>61.14</c:v>
                </c:pt>
                <c:pt idx="38">
                  <c:v>61.47</c:v>
                </c:pt>
                <c:pt idx="39">
                  <c:v>61.54</c:v>
                </c:pt>
                <c:pt idx="40">
                  <c:v>61.72</c:v>
                </c:pt>
                <c:pt idx="41">
                  <c:v>61.79</c:v>
                </c:pt>
                <c:pt idx="42">
                  <c:v>61.94</c:v>
                </c:pt>
                <c:pt idx="43">
                  <c:v>62.06</c:v>
                </c:pt>
                <c:pt idx="44">
                  <c:v>62.05</c:v>
                </c:pt>
                <c:pt idx="45">
                  <c:v>62.04</c:v>
                </c:pt>
                <c:pt idx="46">
                  <c:v>62.29</c:v>
                </c:pt>
                <c:pt idx="47">
                  <c:v>62.17</c:v>
                </c:pt>
                <c:pt idx="48">
                  <c:v>62.55</c:v>
                </c:pt>
                <c:pt idx="49">
                  <c:v>62.39</c:v>
                </c:pt>
                <c:pt idx="50">
                  <c:v>62.51</c:v>
                </c:pt>
                <c:pt idx="51">
                  <c:v>62.37</c:v>
                </c:pt>
                <c:pt idx="52">
                  <c:v>62.58</c:v>
                </c:pt>
                <c:pt idx="53">
                  <c:v>62.63</c:v>
                </c:pt>
                <c:pt idx="54">
                  <c:v>62.6</c:v>
                </c:pt>
                <c:pt idx="55">
                  <c:v>62.82</c:v>
                </c:pt>
                <c:pt idx="56">
                  <c:v>62.64</c:v>
                </c:pt>
                <c:pt idx="57">
                  <c:v>62.47</c:v>
                </c:pt>
                <c:pt idx="58">
                  <c:v>62.66</c:v>
                </c:pt>
                <c:pt idx="59">
                  <c:v>62.79</c:v>
                </c:pt>
                <c:pt idx="60">
                  <c:v>62.84</c:v>
                </c:pt>
                <c:pt idx="61">
                  <c:v>63.26</c:v>
                </c:pt>
                <c:pt idx="62">
                  <c:v>55.09</c:v>
                </c:pt>
                <c:pt idx="63">
                  <c:v>55.33</c:v>
                </c:pt>
                <c:pt idx="64">
                  <c:v>55.64</c:v>
                </c:pt>
                <c:pt idx="65">
                  <c:v>55.78</c:v>
                </c:pt>
                <c:pt idx="66">
                  <c:v>55.96</c:v>
                </c:pt>
                <c:pt idx="67">
                  <c:v>56.16</c:v>
                </c:pt>
                <c:pt idx="68">
                  <c:v>56.31</c:v>
                </c:pt>
                <c:pt idx="69">
                  <c:v>56.46</c:v>
                </c:pt>
                <c:pt idx="70">
                  <c:v>56.5</c:v>
                </c:pt>
                <c:pt idx="71">
                  <c:v>56.62</c:v>
                </c:pt>
                <c:pt idx="72">
                  <c:v>56.74</c:v>
                </c:pt>
                <c:pt idx="73">
                  <c:v>56.77</c:v>
                </c:pt>
                <c:pt idx="74">
                  <c:v>56.85</c:v>
                </c:pt>
                <c:pt idx="75">
                  <c:v>56.82</c:v>
                </c:pt>
                <c:pt idx="76">
                  <c:v>56.98</c:v>
                </c:pt>
                <c:pt idx="77">
                  <c:v>56.99</c:v>
                </c:pt>
                <c:pt idx="78">
                  <c:v>57.05</c:v>
                </c:pt>
                <c:pt idx="79">
                  <c:v>56.97</c:v>
                </c:pt>
                <c:pt idx="80">
                  <c:v>57.09</c:v>
                </c:pt>
                <c:pt idx="81">
                  <c:v>57.13</c:v>
                </c:pt>
                <c:pt idx="82">
                  <c:v>57.16</c:v>
                </c:pt>
                <c:pt idx="83">
                  <c:v>57.24</c:v>
                </c:pt>
                <c:pt idx="84">
                  <c:v>57.25</c:v>
                </c:pt>
                <c:pt idx="85">
                  <c:v>57.34</c:v>
                </c:pt>
                <c:pt idx="86">
                  <c:v>57.34</c:v>
                </c:pt>
                <c:pt idx="87">
                  <c:v>57.34</c:v>
                </c:pt>
                <c:pt idx="88">
                  <c:v>57.35</c:v>
                </c:pt>
                <c:pt idx="89">
                  <c:v>57.42</c:v>
                </c:pt>
                <c:pt idx="90">
                  <c:v>57.4</c:v>
                </c:pt>
                <c:pt idx="91">
                  <c:v>57.44</c:v>
                </c:pt>
                <c:pt idx="92">
                  <c:v>57.43</c:v>
                </c:pt>
                <c:pt idx="93">
                  <c:v>56.66</c:v>
                </c:pt>
                <c:pt idx="94">
                  <c:v>56.91</c:v>
                </c:pt>
                <c:pt idx="95">
                  <c:v>57.13</c:v>
                </c:pt>
                <c:pt idx="96">
                  <c:v>57.35</c:v>
                </c:pt>
                <c:pt idx="97">
                  <c:v>57.55</c:v>
                </c:pt>
                <c:pt idx="98">
                  <c:v>57.63</c:v>
                </c:pt>
                <c:pt idx="99">
                  <c:v>57.83</c:v>
                </c:pt>
                <c:pt idx="100">
                  <c:v>57.88</c:v>
                </c:pt>
                <c:pt idx="101">
                  <c:v>58.01</c:v>
                </c:pt>
                <c:pt idx="102">
                  <c:v>58.11</c:v>
                </c:pt>
                <c:pt idx="103">
                  <c:v>58.15</c:v>
                </c:pt>
                <c:pt idx="104">
                  <c:v>58.28</c:v>
                </c:pt>
                <c:pt idx="105">
                  <c:v>58.37</c:v>
                </c:pt>
                <c:pt idx="106">
                  <c:v>58.46</c:v>
                </c:pt>
                <c:pt idx="107">
                  <c:v>58.5</c:v>
                </c:pt>
                <c:pt idx="108">
                  <c:v>58.53</c:v>
                </c:pt>
                <c:pt idx="109">
                  <c:v>58.59</c:v>
                </c:pt>
                <c:pt idx="110">
                  <c:v>58.63</c:v>
                </c:pt>
                <c:pt idx="111">
                  <c:v>58.67</c:v>
                </c:pt>
                <c:pt idx="112">
                  <c:v>58.64</c:v>
                </c:pt>
                <c:pt idx="113">
                  <c:v>58.72</c:v>
                </c:pt>
                <c:pt idx="114">
                  <c:v>58.84</c:v>
                </c:pt>
                <c:pt idx="115">
                  <c:v>58.77</c:v>
                </c:pt>
                <c:pt idx="116">
                  <c:v>58.85</c:v>
                </c:pt>
                <c:pt idx="117">
                  <c:v>59.13</c:v>
                </c:pt>
                <c:pt idx="118">
                  <c:v>58.95</c:v>
                </c:pt>
                <c:pt idx="119">
                  <c:v>59.25</c:v>
                </c:pt>
                <c:pt idx="120">
                  <c:v>58.96</c:v>
                </c:pt>
                <c:pt idx="121">
                  <c:v>59.05</c:v>
                </c:pt>
                <c:pt idx="122">
                  <c:v>59.18</c:v>
                </c:pt>
                <c:pt idx="123">
                  <c:v>59.17</c:v>
                </c:pt>
                <c:pt idx="124">
                  <c:v>58.28</c:v>
                </c:pt>
                <c:pt idx="125">
                  <c:v>58.59</c:v>
                </c:pt>
                <c:pt idx="126">
                  <c:v>58.91</c:v>
                </c:pt>
                <c:pt idx="127">
                  <c:v>59.14</c:v>
                </c:pt>
                <c:pt idx="128">
                  <c:v>59.59</c:v>
                </c:pt>
                <c:pt idx="129">
                  <c:v>59.81</c:v>
                </c:pt>
                <c:pt idx="130">
                  <c:v>59.99</c:v>
                </c:pt>
                <c:pt idx="131">
                  <c:v>60.07</c:v>
                </c:pt>
                <c:pt idx="132">
                  <c:v>60.2</c:v>
                </c:pt>
                <c:pt idx="133">
                  <c:v>61.26</c:v>
                </c:pt>
                <c:pt idx="134">
                  <c:v>61.32</c:v>
                </c:pt>
                <c:pt idx="135">
                  <c:v>61.54</c:v>
                </c:pt>
                <c:pt idx="136">
                  <c:v>60.6</c:v>
                </c:pt>
                <c:pt idx="137">
                  <c:v>61.74</c:v>
                </c:pt>
                <c:pt idx="138">
                  <c:v>61.88</c:v>
                </c:pt>
                <c:pt idx="139">
                  <c:v>61.97</c:v>
                </c:pt>
                <c:pt idx="140">
                  <c:v>62.04</c:v>
                </c:pt>
                <c:pt idx="141">
                  <c:v>62.05</c:v>
                </c:pt>
                <c:pt idx="142">
                  <c:v>62.18</c:v>
                </c:pt>
                <c:pt idx="143">
                  <c:v>62.21</c:v>
                </c:pt>
                <c:pt idx="144">
                  <c:v>62.21</c:v>
                </c:pt>
                <c:pt idx="145">
                  <c:v>62.42</c:v>
                </c:pt>
                <c:pt idx="146">
                  <c:v>62.45</c:v>
                </c:pt>
                <c:pt idx="147">
                  <c:v>62.39</c:v>
                </c:pt>
                <c:pt idx="148">
                  <c:v>62.56</c:v>
                </c:pt>
                <c:pt idx="149">
                  <c:v>62.53</c:v>
                </c:pt>
                <c:pt idx="150">
                  <c:v>62.57</c:v>
                </c:pt>
                <c:pt idx="151">
                  <c:v>62.62</c:v>
                </c:pt>
                <c:pt idx="152">
                  <c:v>62.69</c:v>
                </c:pt>
                <c:pt idx="153">
                  <c:v>62.74</c:v>
                </c:pt>
                <c:pt idx="154">
                  <c:v>62.75</c:v>
                </c:pt>
                <c:pt idx="155">
                  <c:v>59.49</c:v>
                </c:pt>
                <c:pt idx="156">
                  <c:v>59.86</c:v>
                </c:pt>
                <c:pt idx="157">
                  <c:v>60.23</c:v>
                </c:pt>
                <c:pt idx="158">
                  <c:v>60.47</c:v>
                </c:pt>
                <c:pt idx="159">
                  <c:v>60.73</c:v>
                </c:pt>
                <c:pt idx="160">
                  <c:v>60.98</c:v>
                </c:pt>
                <c:pt idx="161">
                  <c:v>61.19</c:v>
                </c:pt>
                <c:pt idx="162">
                  <c:v>61.32</c:v>
                </c:pt>
                <c:pt idx="163">
                  <c:v>61.57</c:v>
                </c:pt>
                <c:pt idx="164">
                  <c:v>61.58</c:v>
                </c:pt>
                <c:pt idx="165">
                  <c:v>61.73</c:v>
                </c:pt>
                <c:pt idx="166">
                  <c:v>61.93</c:v>
                </c:pt>
                <c:pt idx="167">
                  <c:v>61.9</c:v>
                </c:pt>
                <c:pt idx="168">
                  <c:v>62.09</c:v>
                </c:pt>
                <c:pt idx="169">
                  <c:v>62.06</c:v>
                </c:pt>
                <c:pt idx="170">
                  <c:v>62.19</c:v>
                </c:pt>
                <c:pt idx="171">
                  <c:v>62.26</c:v>
                </c:pt>
                <c:pt idx="172">
                  <c:v>62.33</c:v>
                </c:pt>
                <c:pt idx="173">
                  <c:v>62.37</c:v>
                </c:pt>
                <c:pt idx="174">
                  <c:v>62.48</c:v>
                </c:pt>
                <c:pt idx="175">
                  <c:v>62.46</c:v>
                </c:pt>
                <c:pt idx="176">
                  <c:v>62.51</c:v>
                </c:pt>
                <c:pt idx="177">
                  <c:v>62.48</c:v>
                </c:pt>
                <c:pt idx="178">
                  <c:v>62.36</c:v>
                </c:pt>
                <c:pt idx="179">
                  <c:v>62.59</c:v>
                </c:pt>
                <c:pt idx="180">
                  <c:v>62.88</c:v>
                </c:pt>
                <c:pt idx="181">
                  <c:v>62.63</c:v>
                </c:pt>
                <c:pt idx="182">
                  <c:v>62.82</c:v>
                </c:pt>
                <c:pt idx="183">
                  <c:v>62.75</c:v>
                </c:pt>
                <c:pt idx="184">
                  <c:v>62.6</c:v>
                </c:pt>
                <c:pt idx="185">
                  <c:v>62.71</c:v>
                </c:pt>
                <c:pt idx="186">
                  <c:v>54.78</c:v>
                </c:pt>
                <c:pt idx="187">
                  <c:v>55.05</c:v>
                </c:pt>
                <c:pt idx="188">
                  <c:v>55.29</c:v>
                </c:pt>
                <c:pt idx="189">
                  <c:v>55.54</c:v>
                </c:pt>
                <c:pt idx="190">
                  <c:v>55.72</c:v>
                </c:pt>
                <c:pt idx="191">
                  <c:v>55.88</c:v>
                </c:pt>
                <c:pt idx="192">
                  <c:v>56.03</c:v>
                </c:pt>
                <c:pt idx="193">
                  <c:v>56.13</c:v>
                </c:pt>
                <c:pt idx="194">
                  <c:v>56.24</c:v>
                </c:pt>
                <c:pt idx="195">
                  <c:v>56.41</c:v>
                </c:pt>
                <c:pt idx="196">
                  <c:v>56.5</c:v>
                </c:pt>
                <c:pt idx="197">
                  <c:v>56.51</c:v>
                </c:pt>
                <c:pt idx="198">
                  <c:v>56.52</c:v>
                </c:pt>
                <c:pt idx="199">
                  <c:v>56.65</c:v>
                </c:pt>
                <c:pt idx="200">
                  <c:v>56.75</c:v>
                </c:pt>
                <c:pt idx="201">
                  <c:v>56.81</c:v>
                </c:pt>
                <c:pt idx="202">
                  <c:v>56.75</c:v>
                </c:pt>
                <c:pt idx="203">
                  <c:v>56.84</c:v>
                </c:pt>
                <c:pt idx="204">
                  <c:v>56.89</c:v>
                </c:pt>
                <c:pt idx="205">
                  <c:v>56.97</c:v>
                </c:pt>
                <c:pt idx="206">
                  <c:v>56.98</c:v>
                </c:pt>
                <c:pt idx="207">
                  <c:v>57.19</c:v>
                </c:pt>
                <c:pt idx="208">
                  <c:v>57.09</c:v>
                </c:pt>
                <c:pt idx="209">
                  <c:v>57.25</c:v>
                </c:pt>
                <c:pt idx="210">
                  <c:v>57.11</c:v>
                </c:pt>
                <c:pt idx="211">
                  <c:v>57.23</c:v>
                </c:pt>
                <c:pt idx="212">
                  <c:v>57.26</c:v>
                </c:pt>
                <c:pt idx="213">
                  <c:v>57.22</c:v>
                </c:pt>
                <c:pt idx="214">
                  <c:v>57.23</c:v>
                </c:pt>
                <c:pt idx="215">
                  <c:v>57.26</c:v>
                </c:pt>
                <c:pt idx="216">
                  <c:v>57.31</c:v>
                </c:pt>
                <c:pt idx="217">
                  <c:v>56.34</c:v>
                </c:pt>
                <c:pt idx="218">
                  <c:v>56.61</c:v>
                </c:pt>
                <c:pt idx="219">
                  <c:v>56.85</c:v>
                </c:pt>
                <c:pt idx="220">
                  <c:v>57.08</c:v>
                </c:pt>
                <c:pt idx="221">
                  <c:v>57.28</c:v>
                </c:pt>
                <c:pt idx="222">
                  <c:v>57.42</c:v>
                </c:pt>
                <c:pt idx="223">
                  <c:v>57.54</c:v>
                </c:pt>
                <c:pt idx="224">
                  <c:v>57.72</c:v>
                </c:pt>
                <c:pt idx="225">
                  <c:v>57.81</c:v>
                </c:pt>
                <c:pt idx="226">
                  <c:v>57.88</c:v>
                </c:pt>
                <c:pt idx="227">
                  <c:v>58</c:v>
                </c:pt>
                <c:pt idx="228">
                  <c:v>58.15</c:v>
                </c:pt>
                <c:pt idx="229">
                  <c:v>58.17</c:v>
                </c:pt>
                <c:pt idx="230">
                  <c:v>58.26</c:v>
                </c:pt>
                <c:pt idx="231">
                  <c:v>58.31</c:v>
                </c:pt>
                <c:pt idx="232">
                  <c:v>58.33</c:v>
                </c:pt>
                <c:pt idx="233">
                  <c:v>58.38</c:v>
                </c:pt>
                <c:pt idx="234">
                  <c:v>58.49</c:v>
                </c:pt>
                <c:pt idx="235">
                  <c:v>58.5</c:v>
                </c:pt>
                <c:pt idx="236">
                  <c:v>58.48</c:v>
                </c:pt>
                <c:pt idx="237">
                  <c:v>58.52</c:v>
                </c:pt>
                <c:pt idx="238">
                  <c:v>58.52</c:v>
                </c:pt>
                <c:pt idx="239">
                  <c:v>58.74</c:v>
                </c:pt>
                <c:pt idx="240">
                  <c:v>58.78</c:v>
                </c:pt>
                <c:pt idx="241">
                  <c:v>58.72</c:v>
                </c:pt>
                <c:pt idx="242">
                  <c:v>58.79</c:v>
                </c:pt>
                <c:pt idx="243">
                  <c:v>58.79</c:v>
                </c:pt>
                <c:pt idx="244">
                  <c:v>58.87</c:v>
                </c:pt>
                <c:pt idx="245">
                  <c:v>59.19</c:v>
                </c:pt>
                <c:pt idx="246">
                  <c:v>58.96</c:v>
                </c:pt>
                <c:pt idx="247">
                  <c:v>59.01</c:v>
                </c:pt>
                <c:pt idx="248">
                  <c:v>58.14</c:v>
                </c:pt>
                <c:pt idx="249">
                  <c:v>58.5</c:v>
                </c:pt>
                <c:pt idx="250">
                  <c:v>58.74</c:v>
                </c:pt>
                <c:pt idx="251">
                  <c:v>59.09</c:v>
                </c:pt>
                <c:pt idx="252">
                  <c:v>59.27</c:v>
                </c:pt>
                <c:pt idx="253">
                  <c:v>59.62</c:v>
                </c:pt>
                <c:pt idx="254">
                  <c:v>60.73</c:v>
                </c:pt>
                <c:pt idx="255">
                  <c:v>60.86</c:v>
                </c:pt>
                <c:pt idx="256">
                  <c:v>60.97</c:v>
                </c:pt>
                <c:pt idx="257">
                  <c:v>61.19</c:v>
                </c:pt>
                <c:pt idx="258">
                  <c:v>61.21</c:v>
                </c:pt>
                <c:pt idx="259">
                  <c:v>61.39</c:v>
                </c:pt>
                <c:pt idx="260">
                  <c:v>61.57</c:v>
                </c:pt>
                <c:pt idx="261">
                  <c:v>61.61</c:v>
                </c:pt>
                <c:pt idx="262">
                  <c:v>61.77</c:v>
                </c:pt>
                <c:pt idx="263">
                  <c:v>61.86</c:v>
                </c:pt>
                <c:pt idx="264">
                  <c:v>61.91</c:v>
                </c:pt>
                <c:pt idx="265">
                  <c:v>61.92</c:v>
                </c:pt>
                <c:pt idx="266">
                  <c:v>62.07</c:v>
                </c:pt>
                <c:pt idx="267">
                  <c:v>62.16</c:v>
                </c:pt>
                <c:pt idx="268">
                  <c:v>62.21</c:v>
                </c:pt>
                <c:pt idx="269">
                  <c:v>62.22</c:v>
                </c:pt>
                <c:pt idx="270">
                  <c:v>62.24</c:v>
                </c:pt>
                <c:pt idx="271">
                  <c:v>62.37</c:v>
                </c:pt>
                <c:pt idx="272">
                  <c:v>62.4</c:v>
                </c:pt>
                <c:pt idx="273">
                  <c:v>62.45</c:v>
                </c:pt>
                <c:pt idx="274">
                  <c:v>62.58</c:v>
                </c:pt>
                <c:pt idx="275">
                  <c:v>62.51</c:v>
                </c:pt>
                <c:pt idx="276">
                  <c:v>62.64</c:v>
                </c:pt>
                <c:pt idx="277">
                  <c:v>62.67</c:v>
                </c:pt>
                <c:pt idx="278">
                  <c:v>62.63</c:v>
                </c:pt>
                <c:pt idx="279">
                  <c:v>59.82</c:v>
                </c:pt>
                <c:pt idx="280">
                  <c:v>60.17</c:v>
                </c:pt>
                <c:pt idx="281">
                  <c:v>60.48</c:v>
                </c:pt>
                <c:pt idx="282">
                  <c:v>60.71</c:v>
                </c:pt>
                <c:pt idx="283">
                  <c:v>60.82</c:v>
                </c:pt>
                <c:pt idx="284">
                  <c:v>60.97</c:v>
                </c:pt>
                <c:pt idx="285">
                  <c:v>61.23</c:v>
                </c:pt>
                <c:pt idx="286">
                  <c:v>61.36</c:v>
                </c:pt>
                <c:pt idx="287">
                  <c:v>61.48</c:v>
                </c:pt>
                <c:pt idx="288">
                  <c:v>61.7</c:v>
                </c:pt>
                <c:pt idx="289">
                  <c:v>61.63</c:v>
                </c:pt>
                <c:pt idx="290">
                  <c:v>61.7</c:v>
                </c:pt>
                <c:pt idx="291">
                  <c:v>61.98</c:v>
                </c:pt>
                <c:pt idx="292">
                  <c:v>61.94</c:v>
                </c:pt>
                <c:pt idx="293">
                  <c:v>62.15</c:v>
                </c:pt>
                <c:pt idx="294">
                  <c:v>62.09</c:v>
                </c:pt>
                <c:pt idx="295">
                  <c:v>62.23</c:v>
                </c:pt>
                <c:pt idx="296">
                  <c:v>62.14</c:v>
                </c:pt>
                <c:pt idx="297">
                  <c:v>62.31</c:v>
                </c:pt>
                <c:pt idx="298">
                  <c:v>62.47</c:v>
                </c:pt>
                <c:pt idx="299">
                  <c:v>62.25</c:v>
                </c:pt>
                <c:pt idx="300">
                  <c:v>62.35</c:v>
                </c:pt>
                <c:pt idx="301">
                  <c:v>62.63</c:v>
                </c:pt>
                <c:pt idx="302">
                  <c:v>62.51</c:v>
                </c:pt>
                <c:pt idx="303">
                  <c:v>62.3</c:v>
                </c:pt>
                <c:pt idx="304">
                  <c:v>62.51</c:v>
                </c:pt>
                <c:pt idx="305">
                  <c:v>62.59</c:v>
                </c:pt>
                <c:pt idx="306">
                  <c:v>62.65</c:v>
                </c:pt>
                <c:pt idx="307">
                  <c:v>62.71</c:v>
                </c:pt>
                <c:pt idx="308">
                  <c:v>62.78</c:v>
                </c:pt>
                <c:pt idx="309">
                  <c:v>62.78</c:v>
                </c:pt>
                <c:pt idx="310">
                  <c:v>54.44</c:v>
                </c:pt>
                <c:pt idx="311">
                  <c:v>54.78</c:v>
                </c:pt>
                <c:pt idx="312">
                  <c:v>55.05</c:v>
                </c:pt>
                <c:pt idx="313">
                  <c:v>55.26</c:v>
                </c:pt>
                <c:pt idx="314">
                  <c:v>55.43</c:v>
                </c:pt>
                <c:pt idx="315">
                  <c:v>55.61</c:v>
                </c:pt>
                <c:pt idx="316">
                  <c:v>55.75</c:v>
                </c:pt>
                <c:pt idx="317">
                  <c:v>55.93</c:v>
                </c:pt>
                <c:pt idx="318">
                  <c:v>56.05</c:v>
                </c:pt>
                <c:pt idx="319">
                  <c:v>56.16</c:v>
                </c:pt>
                <c:pt idx="320">
                  <c:v>56.21</c:v>
                </c:pt>
                <c:pt idx="321">
                  <c:v>56.34</c:v>
                </c:pt>
                <c:pt idx="322">
                  <c:v>56.42</c:v>
                </c:pt>
                <c:pt idx="323">
                  <c:v>56.49</c:v>
                </c:pt>
                <c:pt idx="324">
                  <c:v>56.49</c:v>
                </c:pt>
                <c:pt idx="325">
                  <c:v>56.6</c:v>
                </c:pt>
                <c:pt idx="326">
                  <c:v>56.64</c:v>
                </c:pt>
                <c:pt idx="327">
                  <c:v>56.61</c:v>
                </c:pt>
                <c:pt idx="328">
                  <c:v>56.67</c:v>
                </c:pt>
                <c:pt idx="329">
                  <c:v>56.83</c:v>
                </c:pt>
                <c:pt idx="330">
                  <c:v>56.82</c:v>
                </c:pt>
                <c:pt idx="331">
                  <c:v>56.84</c:v>
                </c:pt>
                <c:pt idx="332">
                  <c:v>56.88</c:v>
                </c:pt>
                <c:pt idx="333">
                  <c:v>56.96</c:v>
                </c:pt>
                <c:pt idx="334">
                  <c:v>56.95</c:v>
                </c:pt>
                <c:pt idx="335">
                  <c:v>56.99</c:v>
                </c:pt>
                <c:pt idx="336">
                  <c:v>57.04</c:v>
                </c:pt>
                <c:pt idx="337">
                  <c:v>57.15</c:v>
                </c:pt>
                <c:pt idx="338">
                  <c:v>57.09</c:v>
                </c:pt>
                <c:pt idx="339">
                  <c:v>57.17</c:v>
                </c:pt>
                <c:pt idx="340">
                  <c:v>57.13</c:v>
                </c:pt>
                <c:pt idx="341">
                  <c:v>56.08</c:v>
                </c:pt>
                <c:pt idx="342">
                  <c:v>56.39</c:v>
                </c:pt>
                <c:pt idx="343">
                  <c:v>56.62</c:v>
                </c:pt>
                <c:pt idx="344">
                  <c:v>56.8</c:v>
                </c:pt>
                <c:pt idx="345">
                  <c:v>57.03</c:v>
                </c:pt>
                <c:pt idx="346">
                  <c:v>57.12</c:v>
                </c:pt>
                <c:pt idx="347">
                  <c:v>57.3</c:v>
                </c:pt>
                <c:pt idx="348">
                  <c:v>57.44</c:v>
                </c:pt>
                <c:pt idx="349">
                  <c:v>57.51</c:v>
                </c:pt>
                <c:pt idx="350">
                  <c:v>57.59</c:v>
                </c:pt>
                <c:pt idx="351">
                  <c:v>57.73</c:v>
                </c:pt>
                <c:pt idx="352">
                  <c:v>57.89</c:v>
                </c:pt>
                <c:pt idx="353">
                  <c:v>58</c:v>
                </c:pt>
                <c:pt idx="354">
                  <c:v>58</c:v>
                </c:pt>
                <c:pt idx="355">
                  <c:v>58.23</c:v>
                </c:pt>
                <c:pt idx="356">
                  <c:v>58.19</c:v>
                </c:pt>
                <c:pt idx="357">
                  <c:v>58.19</c:v>
                </c:pt>
                <c:pt idx="358">
                  <c:v>58.25</c:v>
                </c:pt>
                <c:pt idx="359">
                  <c:v>58.2</c:v>
                </c:pt>
                <c:pt idx="360">
                  <c:v>58.36</c:v>
                </c:pt>
                <c:pt idx="361">
                  <c:v>58.44</c:v>
                </c:pt>
                <c:pt idx="362">
                  <c:v>58.51</c:v>
                </c:pt>
                <c:pt idx="363">
                  <c:v>58.47</c:v>
                </c:pt>
                <c:pt idx="364">
                  <c:v>58.52</c:v>
                </c:pt>
                <c:pt idx="365">
                  <c:v>58.55</c:v>
                </c:pt>
                <c:pt idx="366">
                  <c:v>58.62</c:v>
                </c:pt>
                <c:pt idx="367">
                  <c:v>58.68</c:v>
                </c:pt>
                <c:pt idx="368">
                  <c:v>58.67</c:v>
                </c:pt>
                <c:pt idx="369">
                  <c:v>58.65</c:v>
                </c:pt>
                <c:pt idx="370">
                  <c:v>58.71</c:v>
                </c:pt>
                <c:pt idx="371">
                  <c:v>58.88</c:v>
                </c:pt>
                <c:pt idx="372">
                  <c:v>58.01</c:v>
                </c:pt>
                <c:pt idx="373">
                  <c:v>58.38</c:v>
                </c:pt>
                <c:pt idx="374">
                  <c:v>58.63</c:v>
                </c:pt>
                <c:pt idx="375">
                  <c:v>58.98</c:v>
                </c:pt>
                <c:pt idx="376">
                  <c:v>59.22</c:v>
                </c:pt>
                <c:pt idx="377">
                  <c:v>59.39</c:v>
                </c:pt>
                <c:pt idx="378">
                  <c:v>60.58</c:v>
                </c:pt>
                <c:pt idx="379">
                  <c:v>60.74</c:v>
                </c:pt>
                <c:pt idx="380">
                  <c:v>60.86</c:v>
                </c:pt>
                <c:pt idx="381">
                  <c:v>61.06</c:v>
                </c:pt>
                <c:pt idx="382">
                  <c:v>61.14</c:v>
                </c:pt>
                <c:pt idx="383">
                  <c:v>61.27</c:v>
                </c:pt>
                <c:pt idx="384">
                  <c:v>61.43</c:v>
                </c:pt>
                <c:pt idx="385">
                  <c:v>61.48</c:v>
                </c:pt>
                <c:pt idx="386">
                  <c:v>61.56</c:v>
                </c:pt>
                <c:pt idx="387">
                  <c:v>61.78</c:v>
                </c:pt>
                <c:pt idx="388">
                  <c:v>61.79</c:v>
                </c:pt>
                <c:pt idx="389">
                  <c:v>61.84</c:v>
                </c:pt>
                <c:pt idx="390">
                  <c:v>61.93</c:v>
                </c:pt>
                <c:pt idx="391">
                  <c:v>62.04</c:v>
                </c:pt>
                <c:pt idx="392">
                  <c:v>62.15</c:v>
                </c:pt>
                <c:pt idx="393">
                  <c:v>62.14</c:v>
                </c:pt>
                <c:pt idx="394">
                  <c:v>62.17</c:v>
                </c:pt>
                <c:pt idx="395">
                  <c:v>62.35</c:v>
                </c:pt>
                <c:pt idx="396">
                  <c:v>62.36</c:v>
                </c:pt>
                <c:pt idx="397">
                  <c:v>62.36</c:v>
                </c:pt>
                <c:pt idx="398">
                  <c:v>62.43</c:v>
                </c:pt>
                <c:pt idx="399">
                  <c:v>62.43</c:v>
                </c:pt>
                <c:pt idx="400">
                  <c:v>62.55</c:v>
                </c:pt>
                <c:pt idx="401">
                  <c:v>62.53</c:v>
                </c:pt>
                <c:pt idx="402">
                  <c:v>62.65</c:v>
                </c:pt>
                <c:pt idx="403">
                  <c:v>59.71</c:v>
                </c:pt>
                <c:pt idx="404">
                  <c:v>60.1</c:v>
                </c:pt>
                <c:pt idx="405">
                  <c:v>60.41</c:v>
                </c:pt>
                <c:pt idx="406">
                  <c:v>60.63</c:v>
                </c:pt>
                <c:pt idx="407">
                  <c:v>60.73</c:v>
                </c:pt>
                <c:pt idx="408">
                  <c:v>61</c:v>
                </c:pt>
                <c:pt idx="409">
                  <c:v>61.07</c:v>
                </c:pt>
                <c:pt idx="410">
                  <c:v>61.18</c:v>
                </c:pt>
                <c:pt idx="411">
                  <c:v>61.37</c:v>
                </c:pt>
                <c:pt idx="412">
                  <c:v>61.39</c:v>
                </c:pt>
                <c:pt idx="413">
                  <c:v>61.63</c:v>
                </c:pt>
                <c:pt idx="414">
                  <c:v>61.76</c:v>
                </c:pt>
                <c:pt idx="415">
                  <c:v>61.83</c:v>
                </c:pt>
                <c:pt idx="416">
                  <c:v>61.95</c:v>
                </c:pt>
                <c:pt idx="417">
                  <c:v>61.85</c:v>
                </c:pt>
                <c:pt idx="418">
                  <c:v>61.85</c:v>
                </c:pt>
                <c:pt idx="419">
                  <c:v>62.1</c:v>
                </c:pt>
                <c:pt idx="420">
                  <c:v>62.05</c:v>
                </c:pt>
                <c:pt idx="421">
                  <c:v>62.13</c:v>
                </c:pt>
                <c:pt idx="422">
                  <c:v>62.23</c:v>
                </c:pt>
                <c:pt idx="423">
                  <c:v>62.37</c:v>
                </c:pt>
                <c:pt idx="424">
                  <c:v>62.22</c:v>
                </c:pt>
                <c:pt idx="425">
                  <c:v>62.21</c:v>
                </c:pt>
                <c:pt idx="426">
                  <c:v>62.44</c:v>
                </c:pt>
                <c:pt idx="427">
                  <c:v>62.51</c:v>
                </c:pt>
                <c:pt idx="428">
                  <c:v>62.69</c:v>
                </c:pt>
                <c:pt idx="429">
                  <c:v>62.5</c:v>
                </c:pt>
                <c:pt idx="430">
                  <c:v>62.55</c:v>
                </c:pt>
                <c:pt idx="431">
                  <c:v>62.49</c:v>
                </c:pt>
                <c:pt idx="432">
                  <c:v>62.89</c:v>
                </c:pt>
                <c:pt idx="433">
                  <c:v>62.58</c:v>
                </c:pt>
                <c:pt idx="434">
                  <c:v>54.2</c:v>
                </c:pt>
                <c:pt idx="435">
                  <c:v>54.47</c:v>
                </c:pt>
                <c:pt idx="436">
                  <c:v>54.78</c:v>
                </c:pt>
                <c:pt idx="437">
                  <c:v>54.97</c:v>
                </c:pt>
                <c:pt idx="438">
                  <c:v>55.11</c:v>
                </c:pt>
                <c:pt idx="439">
                  <c:v>55.31</c:v>
                </c:pt>
                <c:pt idx="440">
                  <c:v>55.53</c:v>
                </c:pt>
                <c:pt idx="441">
                  <c:v>55.66</c:v>
                </c:pt>
                <c:pt idx="442">
                  <c:v>55.8</c:v>
                </c:pt>
                <c:pt idx="443">
                  <c:v>55.91</c:v>
                </c:pt>
                <c:pt idx="444">
                  <c:v>55.86</c:v>
                </c:pt>
                <c:pt idx="445">
                  <c:v>56.05</c:v>
                </c:pt>
                <c:pt idx="446">
                  <c:v>56.09</c:v>
                </c:pt>
                <c:pt idx="447">
                  <c:v>56.19</c:v>
                </c:pt>
                <c:pt idx="448">
                  <c:v>56.32</c:v>
                </c:pt>
                <c:pt idx="449">
                  <c:v>56.35</c:v>
                </c:pt>
                <c:pt idx="450">
                  <c:v>56.41</c:v>
                </c:pt>
                <c:pt idx="451">
                  <c:v>56.45</c:v>
                </c:pt>
                <c:pt idx="452">
                  <c:v>56.46</c:v>
                </c:pt>
                <c:pt idx="453">
                  <c:v>56.54</c:v>
                </c:pt>
                <c:pt idx="454">
                  <c:v>56.59</c:v>
                </c:pt>
                <c:pt idx="455">
                  <c:v>56.72</c:v>
                </c:pt>
                <c:pt idx="456">
                  <c:v>56.72</c:v>
                </c:pt>
                <c:pt idx="457">
                  <c:v>56.74</c:v>
                </c:pt>
                <c:pt idx="458">
                  <c:v>56.8</c:v>
                </c:pt>
                <c:pt idx="459">
                  <c:v>56.93</c:v>
                </c:pt>
                <c:pt idx="460">
                  <c:v>56.93</c:v>
                </c:pt>
                <c:pt idx="461">
                  <c:v>56.96</c:v>
                </c:pt>
                <c:pt idx="462">
                  <c:v>56.89</c:v>
                </c:pt>
                <c:pt idx="463">
                  <c:v>57.06</c:v>
                </c:pt>
                <c:pt idx="464">
                  <c:v>56.92</c:v>
                </c:pt>
                <c:pt idx="465">
                  <c:v>55.81</c:v>
                </c:pt>
                <c:pt idx="466">
                  <c:v>56.08</c:v>
                </c:pt>
                <c:pt idx="467">
                  <c:v>56.41</c:v>
                </c:pt>
                <c:pt idx="468">
                  <c:v>56.57</c:v>
                </c:pt>
                <c:pt idx="469">
                  <c:v>56.73</c:v>
                </c:pt>
                <c:pt idx="470">
                  <c:v>56.95</c:v>
                </c:pt>
                <c:pt idx="471">
                  <c:v>57.04</c:v>
                </c:pt>
                <c:pt idx="472">
                  <c:v>57.12</c:v>
                </c:pt>
                <c:pt idx="473">
                  <c:v>57.27</c:v>
                </c:pt>
                <c:pt idx="474">
                  <c:v>57.44</c:v>
                </c:pt>
                <c:pt idx="475">
                  <c:v>57.52</c:v>
                </c:pt>
                <c:pt idx="476">
                  <c:v>57.67</c:v>
                </c:pt>
                <c:pt idx="477">
                  <c:v>57.68</c:v>
                </c:pt>
                <c:pt idx="478">
                  <c:v>57.76</c:v>
                </c:pt>
                <c:pt idx="479">
                  <c:v>58.02</c:v>
                </c:pt>
                <c:pt idx="480">
                  <c:v>57.96</c:v>
                </c:pt>
                <c:pt idx="481">
                  <c:v>58.05</c:v>
                </c:pt>
                <c:pt idx="482">
                  <c:v>58.1</c:v>
                </c:pt>
                <c:pt idx="483">
                  <c:v>58.08</c:v>
                </c:pt>
                <c:pt idx="484">
                  <c:v>58.09</c:v>
                </c:pt>
                <c:pt idx="485">
                  <c:v>58.2</c:v>
                </c:pt>
                <c:pt idx="486">
                  <c:v>58.15</c:v>
                </c:pt>
                <c:pt idx="487">
                  <c:v>58.4</c:v>
                </c:pt>
                <c:pt idx="488">
                  <c:v>58.34</c:v>
                </c:pt>
                <c:pt idx="489">
                  <c:v>58.4</c:v>
                </c:pt>
                <c:pt idx="490">
                  <c:v>58.48</c:v>
                </c:pt>
                <c:pt idx="491">
                  <c:v>58.48</c:v>
                </c:pt>
                <c:pt idx="492">
                  <c:v>58.58</c:v>
                </c:pt>
                <c:pt idx="493">
                  <c:v>58.62</c:v>
                </c:pt>
                <c:pt idx="494">
                  <c:v>58.59</c:v>
                </c:pt>
                <c:pt idx="495">
                  <c:v>58.57</c:v>
                </c:pt>
                <c:pt idx="496">
                  <c:v>57.86</c:v>
                </c:pt>
                <c:pt idx="497">
                  <c:v>58.14</c:v>
                </c:pt>
                <c:pt idx="498">
                  <c:v>58.5</c:v>
                </c:pt>
                <c:pt idx="499">
                  <c:v>58.82</c:v>
                </c:pt>
                <c:pt idx="500">
                  <c:v>59.06</c:v>
                </c:pt>
                <c:pt idx="501">
                  <c:v>59.17</c:v>
                </c:pt>
                <c:pt idx="502">
                  <c:v>59.38</c:v>
                </c:pt>
                <c:pt idx="503">
                  <c:v>60.58</c:v>
                </c:pt>
                <c:pt idx="504">
                  <c:v>60.85</c:v>
                </c:pt>
                <c:pt idx="505">
                  <c:v>60.97</c:v>
                </c:pt>
                <c:pt idx="506">
                  <c:v>59.9</c:v>
                </c:pt>
                <c:pt idx="507">
                  <c:v>61.16</c:v>
                </c:pt>
                <c:pt idx="508">
                  <c:v>61.29</c:v>
                </c:pt>
                <c:pt idx="509">
                  <c:v>61.35</c:v>
                </c:pt>
                <c:pt idx="510">
                  <c:v>61.55</c:v>
                </c:pt>
                <c:pt idx="511">
                  <c:v>61.67</c:v>
                </c:pt>
                <c:pt idx="512">
                  <c:v>61.71</c:v>
                </c:pt>
                <c:pt idx="513">
                  <c:v>61.85</c:v>
                </c:pt>
                <c:pt idx="514">
                  <c:v>61.78</c:v>
                </c:pt>
                <c:pt idx="515">
                  <c:v>62.05</c:v>
                </c:pt>
                <c:pt idx="516">
                  <c:v>61.95</c:v>
                </c:pt>
                <c:pt idx="517">
                  <c:v>62.1</c:v>
                </c:pt>
                <c:pt idx="518">
                  <c:v>62.09</c:v>
                </c:pt>
                <c:pt idx="519">
                  <c:v>62.2</c:v>
                </c:pt>
                <c:pt idx="520">
                  <c:v>62.29</c:v>
                </c:pt>
                <c:pt idx="521">
                  <c:v>62.31</c:v>
                </c:pt>
                <c:pt idx="522">
                  <c:v>62.39</c:v>
                </c:pt>
                <c:pt idx="523">
                  <c:v>62.34</c:v>
                </c:pt>
                <c:pt idx="524">
                  <c:v>62.39</c:v>
                </c:pt>
                <c:pt idx="525">
                  <c:v>62.47</c:v>
                </c:pt>
                <c:pt idx="526">
                  <c:v>62.49</c:v>
                </c:pt>
                <c:pt idx="527">
                  <c:v>59.58</c:v>
                </c:pt>
                <c:pt idx="528">
                  <c:v>59.97</c:v>
                </c:pt>
                <c:pt idx="529">
                  <c:v>60.19</c:v>
                </c:pt>
                <c:pt idx="530">
                  <c:v>60.32</c:v>
                </c:pt>
                <c:pt idx="531">
                  <c:v>60.55</c:v>
                </c:pt>
                <c:pt idx="532">
                  <c:v>60.8</c:v>
                </c:pt>
                <c:pt idx="533">
                  <c:v>61</c:v>
                </c:pt>
                <c:pt idx="534">
                  <c:v>61.14</c:v>
                </c:pt>
                <c:pt idx="535">
                  <c:v>61.3</c:v>
                </c:pt>
                <c:pt idx="536">
                  <c:v>61.35</c:v>
                </c:pt>
                <c:pt idx="537">
                  <c:v>61.46</c:v>
                </c:pt>
                <c:pt idx="538">
                  <c:v>61.5</c:v>
                </c:pt>
                <c:pt idx="539">
                  <c:v>61.71</c:v>
                </c:pt>
                <c:pt idx="540">
                  <c:v>61.84</c:v>
                </c:pt>
                <c:pt idx="541">
                  <c:v>61.88</c:v>
                </c:pt>
                <c:pt idx="542">
                  <c:v>61.95</c:v>
                </c:pt>
                <c:pt idx="543">
                  <c:v>62.09</c:v>
                </c:pt>
                <c:pt idx="544">
                  <c:v>61.91</c:v>
                </c:pt>
                <c:pt idx="545">
                  <c:v>62.08</c:v>
                </c:pt>
                <c:pt idx="546">
                  <c:v>62.21</c:v>
                </c:pt>
                <c:pt idx="547">
                  <c:v>62.29</c:v>
                </c:pt>
                <c:pt idx="548">
                  <c:v>62.33</c:v>
                </c:pt>
                <c:pt idx="549">
                  <c:v>62.31</c:v>
                </c:pt>
                <c:pt idx="550">
                  <c:v>62.25</c:v>
                </c:pt>
                <c:pt idx="551">
                  <c:v>62.37</c:v>
                </c:pt>
                <c:pt idx="552">
                  <c:v>62.37</c:v>
                </c:pt>
                <c:pt idx="553">
                  <c:v>62.71</c:v>
                </c:pt>
                <c:pt idx="554">
                  <c:v>62.79</c:v>
                </c:pt>
                <c:pt idx="555">
                  <c:v>62.46</c:v>
                </c:pt>
                <c:pt idx="556">
                  <c:v>62.42</c:v>
                </c:pt>
                <c:pt idx="557">
                  <c:v>62.64</c:v>
                </c:pt>
                <c:pt idx="558">
                  <c:v>53.89</c:v>
                </c:pt>
                <c:pt idx="559">
                  <c:v>54.19</c:v>
                </c:pt>
                <c:pt idx="560">
                  <c:v>54.41</c:v>
                </c:pt>
                <c:pt idx="561">
                  <c:v>54.73</c:v>
                </c:pt>
                <c:pt idx="562">
                  <c:v>54.91</c:v>
                </c:pt>
                <c:pt idx="563">
                  <c:v>55.04</c:v>
                </c:pt>
                <c:pt idx="564">
                  <c:v>55.23</c:v>
                </c:pt>
                <c:pt idx="565">
                  <c:v>55.38</c:v>
                </c:pt>
                <c:pt idx="566">
                  <c:v>55.5</c:v>
                </c:pt>
                <c:pt idx="567">
                  <c:v>55.74</c:v>
                </c:pt>
                <c:pt idx="568">
                  <c:v>55.8</c:v>
                </c:pt>
                <c:pt idx="569">
                  <c:v>55.7</c:v>
                </c:pt>
                <c:pt idx="570">
                  <c:v>55.9</c:v>
                </c:pt>
                <c:pt idx="571">
                  <c:v>56.09</c:v>
                </c:pt>
                <c:pt idx="572">
                  <c:v>56.15</c:v>
                </c:pt>
                <c:pt idx="573">
                  <c:v>56.18</c:v>
                </c:pt>
                <c:pt idx="574">
                  <c:v>56.12</c:v>
                </c:pt>
                <c:pt idx="575">
                  <c:v>56.28</c:v>
                </c:pt>
                <c:pt idx="576">
                  <c:v>56.38</c:v>
                </c:pt>
                <c:pt idx="577">
                  <c:v>56.34</c:v>
                </c:pt>
                <c:pt idx="578">
                  <c:v>56.57</c:v>
                </c:pt>
                <c:pt idx="579">
                  <c:v>56.48</c:v>
                </c:pt>
                <c:pt idx="580">
                  <c:v>56.55</c:v>
                </c:pt>
                <c:pt idx="581">
                  <c:v>56.63</c:v>
                </c:pt>
                <c:pt idx="582">
                  <c:v>56.69</c:v>
                </c:pt>
                <c:pt idx="583">
                  <c:v>56.71</c:v>
                </c:pt>
                <c:pt idx="584">
                  <c:v>56.85</c:v>
                </c:pt>
                <c:pt idx="585">
                  <c:v>56.78</c:v>
                </c:pt>
                <c:pt idx="586">
                  <c:v>56.81</c:v>
                </c:pt>
                <c:pt idx="587">
                  <c:v>56.77</c:v>
                </c:pt>
                <c:pt idx="588">
                  <c:v>56.91</c:v>
                </c:pt>
                <c:pt idx="589">
                  <c:v>55.47</c:v>
                </c:pt>
                <c:pt idx="590">
                  <c:v>55.81</c:v>
                </c:pt>
                <c:pt idx="591">
                  <c:v>56.06</c:v>
                </c:pt>
                <c:pt idx="592">
                  <c:v>56.29</c:v>
                </c:pt>
                <c:pt idx="593">
                  <c:v>56.46</c:v>
                </c:pt>
                <c:pt idx="594">
                  <c:v>56.58</c:v>
                </c:pt>
                <c:pt idx="595">
                  <c:v>56.82</c:v>
                </c:pt>
                <c:pt idx="596">
                  <c:v>56.98</c:v>
                </c:pt>
                <c:pt idx="597">
                  <c:v>57.04</c:v>
                </c:pt>
                <c:pt idx="598">
                  <c:v>57.14</c:v>
                </c:pt>
                <c:pt idx="599">
                  <c:v>57.34</c:v>
                </c:pt>
                <c:pt idx="600">
                  <c:v>57.41</c:v>
                </c:pt>
                <c:pt idx="601">
                  <c:v>57.49</c:v>
                </c:pt>
                <c:pt idx="602">
                  <c:v>57.57</c:v>
                </c:pt>
                <c:pt idx="603">
                  <c:v>57.65</c:v>
                </c:pt>
                <c:pt idx="604">
                  <c:v>57.75</c:v>
                </c:pt>
                <c:pt idx="605">
                  <c:v>57.83</c:v>
                </c:pt>
                <c:pt idx="606">
                  <c:v>57.93</c:v>
                </c:pt>
                <c:pt idx="607">
                  <c:v>57.92</c:v>
                </c:pt>
                <c:pt idx="608">
                  <c:v>57.98</c:v>
                </c:pt>
                <c:pt idx="609">
                  <c:v>58</c:v>
                </c:pt>
                <c:pt idx="610">
                  <c:v>58.14</c:v>
                </c:pt>
                <c:pt idx="611">
                  <c:v>58.11</c:v>
                </c:pt>
                <c:pt idx="612">
                  <c:v>58.21</c:v>
                </c:pt>
                <c:pt idx="613">
                  <c:v>58.34</c:v>
                </c:pt>
                <c:pt idx="614">
                  <c:v>58.37</c:v>
                </c:pt>
                <c:pt idx="615">
                  <c:v>58.4</c:v>
                </c:pt>
                <c:pt idx="616">
                  <c:v>58.41</c:v>
                </c:pt>
                <c:pt idx="617">
                  <c:v>58.3</c:v>
                </c:pt>
                <c:pt idx="618">
                  <c:v>58.63</c:v>
                </c:pt>
                <c:pt idx="619">
                  <c:v>58.4</c:v>
                </c:pt>
                <c:pt idx="620">
                  <c:v>57.72</c:v>
                </c:pt>
                <c:pt idx="621">
                  <c:v>58.05</c:v>
                </c:pt>
                <c:pt idx="622">
                  <c:v>58.39</c:v>
                </c:pt>
                <c:pt idx="623">
                  <c:v>58.63</c:v>
                </c:pt>
                <c:pt idx="624">
                  <c:v>58.91</c:v>
                </c:pt>
                <c:pt idx="625">
                  <c:v>59.1</c:v>
                </c:pt>
                <c:pt idx="626">
                  <c:v>59.2</c:v>
                </c:pt>
                <c:pt idx="627">
                  <c:v>59.41</c:v>
                </c:pt>
                <c:pt idx="628">
                  <c:v>60.61</c:v>
                </c:pt>
                <c:pt idx="629">
                  <c:v>60.79</c:v>
                </c:pt>
                <c:pt idx="630">
                  <c:v>60.91</c:v>
                </c:pt>
                <c:pt idx="631">
                  <c:v>61.03</c:v>
                </c:pt>
                <c:pt idx="632">
                  <c:v>61.21</c:v>
                </c:pt>
                <c:pt idx="633">
                  <c:v>61.28</c:v>
                </c:pt>
                <c:pt idx="634">
                  <c:v>61.36</c:v>
                </c:pt>
                <c:pt idx="635">
                  <c:v>61.43</c:v>
                </c:pt>
                <c:pt idx="636">
                  <c:v>61.61</c:v>
                </c:pt>
                <c:pt idx="637">
                  <c:v>61.66</c:v>
                </c:pt>
                <c:pt idx="638">
                  <c:v>61.69</c:v>
                </c:pt>
                <c:pt idx="639">
                  <c:v>61.85</c:v>
                </c:pt>
                <c:pt idx="640">
                  <c:v>61.83</c:v>
                </c:pt>
                <c:pt idx="641">
                  <c:v>61.87</c:v>
                </c:pt>
                <c:pt idx="642">
                  <c:v>61.95</c:v>
                </c:pt>
                <c:pt idx="643">
                  <c:v>61.97</c:v>
                </c:pt>
                <c:pt idx="644">
                  <c:v>62.02</c:v>
                </c:pt>
                <c:pt idx="645">
                  <c:v>62.11</c:v>
                </c:pt>
                <c:pt idx="646">
                  <c:v>62.18</c:v>
                </c:pt>
                <c:pt idx="647">
                  <c:v>62.41</c:v>
                </c:pt>
                <c:pt idx="648">
                  <c:v>62.37</c:v>
                </c:pt>
                <c:pt idx="649">
                  <c:v>62.34</c:v>
                </c:pt>
                <c:pt idx="650">
                  <c:v>62.33</c:v>
                </c:pt>
                <c:pt idx="651">
                  <c:v>59.39</c:v>
                </c:pt>
                <c:pt idx="652">
                  <c:v>59.81</c:v>
                </c:pt>
                <c:pt idx="653">
                  <c:v>60.06</c:v>
                </c:pt>
                <c:pt idx="654">
                  <c:v>60.16</c:v>
                </c:pt>
                <c:pt idx="655">
                  <c:v>60.5</c:v>
                </c:pt>
                <c:pt idx="656">
                  <c:v>60.68</c:v>
                </c:pt>
                <c:pt idx="657">
                  <c:v>60.75</c:v>
                </c:pt>
                <c:pt idx="658">
                  <c:v>60.98</c:v>
                </c:pt>
                <c:pt idx="659">
                  <c:v>61.14</c:v>
                </c:pt>
                <c:pt idx="660">
                  <c:v>61.18</c:v>
                </c:pt>
                <c:pt idx="661">
                  <c:v>61.36</c:v>
                </c:pt>
                <c:pt idx="662">
                  <c:v>61.47</c:v>
                </c:pt>
                <c:pt idx="663">
                  <c:v>61.5</c:v>
                </c:pt>
                <c:pt idx="664">
                  <c:v>61.65</c:v>
                </c:pt>
                <c:pt idx="665">
                  <c:v>61.67</c:v>
                </c:pt>
                <c:pt idx="666">
                  <c:v>61.81</c:v>
                </c:pt>
                <c:pt idx="667">
                  <c:v>61.94</c:v>
                </c:pt>
                <c:pt idx="668">
                  <c:v>61.91</c:v>
                </c:pt>
                <c:pt idx="669">
                  <c:v>61.95</c:v>
                </c:pt>
                <c:pt idx="670">
                  <c:v>62.06</c:v>
                </c:pt>
                <c:pt idx="671">
                  <c:v>61.98</c:v>
                </c:pt>
                <c:pt idx="672">
                  <c:v>62.25</c:v>
                </c:pt>
                <c:pt idx="673">
                  <c:v>62.15</c:v>
                </c:pt>
                <c:pt idx="674">
                  <c:v>62.43</c:v>
                </c:pt>
                <c:pt idx="675">
                  <c:v>62.48</c:v>
                </c:pt>
                <c:pt idx="676">
                  <c:v>62.28</c:v>
                </c:pt>
                <c:pt idx="677">
                  <c:v>62.98</c:v>
                </c:pt>
                <c:pt idx="678">
                  <c:v>62.4</c:v>
                </c:pt>
                <c:pt idx="679">
                  <c:v>62.43</c:v>
                </c:pt>
                <c:pt idx="680">
                  <c:v>62.6</c:v>
                </c:pt>
                <c:pt idx="681">
                  <c:v>62.39</c:v>
                </c:pt>
                <c:pt idx="682">
                  <c:v>53.65</c:v>
                </c:pt>
                <c:pt idx="683">
                  <c:v>53.95</c:v>
                </c:pt>
                <c:pt idx="684">
                  <c:v>54.23</c:v>
                </c:pt>
                <c:pt idx="685">
                  <c:v>54.42</c:v>
                </c:pt>
                <c:pt idx="686">
                  <c:v>54.66</c:v>
                </c:pt>
                <c:pt idx="687">
                  <c:v>54.84</c:v>
                </c:pt>
                <c:pt idx="688">
                  <c:v>55.01</c:v>
                </c:pt>
                <c:pt idx="689">
                  <c:v>55.19</c:v>
                </c:pt>
                <c:pt idx="690">
                  <c:v>55.31</c:v>
                </c:pt>
                <c:pt idx="691">
                  <c:v>55.39</c:v>
                </c:pt>
                <c:pt idx="692">
                  <c:v>55.55</c:v>
                </c:pt>
                <c:pt idx="693">
                  <c:v>55.67</c:v>
                </c:pt>
                <c:pt idx="694">
                  <c:v>55.73</c:v>
                </c:pt>
                <c:pt idx="695">
                  <c:v>55.8</c:v>
                </c:pt>
                <c:pt idx="696">
                  <c:v>55.8</c:v>
                </c:pt>
                <c:pt idx="697">
                  <c:v>55.92</c:v>
                </c:pt>
                <c:pt idx="698">
                  <c:v>56.03</c:v>
                </c:pt>
                <c:pt idx="699">
                  <c:v>56.06</c:v>
                </c:pt>
                <c:pt idx="700">
                  <c:v>56.15</c:v>
                </c:pt>
                <c:pt idx="701">
                  <c:v>56.21</c:v>
                </c:pt>
                <c:pt idx="702">
                  <c:v>56.26</c:v>
                </c:pt>
                <c:pt idx="703">
                  <c:v>56.37</c:v>
                </c:pt>
                <c:pt idx="704">
                  <c:v>56.43</c:v>
                </c:pt>
                <c:pt idx="705">
                  <c:v>56.5</c:v>
                </c:pt>
                <c:pt idx="706">
                  <c:v>56.58</c:v>
                </c:pt>
                <c:pt idx="707">
                  <c:v>56.69</c:v>
                </c:pt>
                <c:pt idx="708">
                  <c:v>56.56</c:v>
                </c:pt>
                <c:pt idx="709">
                  <c:v>56.57</c:v>
                </c:pt>
                <c:pt idx="710">
                  <c:v>56.66</c:v>
                </c:pt>
                <c:pt idx="711">
                  <c:v>56.61</c:v>
                </c:pt>
                <c:pt idx="712">
                  <c:v>56.82</c:v>
                </c:pt>
                <c:pt idx="713">
                  <c:v>55.22</c:v>
                </c:pt>
                <c:pt idx="714">
                  <c:v>55.48</c:v>
                </c:pt>
                <c:pt idx="715">
                  <c:v>55.83</c:v>
                </c:pt>
                <c:pt idx="716">
                  <c:v>55.92</c:v>
                </c:pt>
                <c:pt idx="717">
                  <c:v>56.29</c:v>
                </c:pt>
                <c:pt idx="718">
                  <c:v>56.39</c:v>
                </c:pt>
                <c:pt idx="719">
                  <c:v>56.56</c:v>
                </c:pt>
                <c:pt idx="720">
                  <c:v>56.73</c:v>
                </c:pt>
                <c:pt idx="721">
                  <c:v>56.83</c:v>
                </c:pt>
                <c:pt idx="722">
                  <c:v>56.97</c:v>
                </c:pt>
                <c:pt idx="723">
                  <c:v>57.08</c:v>
                </c:pt>
                <c:pt idx="724">
                  <c:v>57.27</c:v>
                </c:pt>
                <c:pt idx="725">
                  <c:v>57.29</c:v>
                </c:pt>
                <c:pt idx="726">
                  <c:v>57.36</c:v>
                </c:pt>
                <c:pt idx="727">
                  <c:v>57.43</c:v>
                </c:pt>
                <c:pt idx="728">
                  <c:v>57.5</c:v>
                </c:pt>
                <c:pt idx="729">
                  <c:v>57.62</c:v>
                </c:pt>
                <c:pt idx="730">
                  <c:v>57.61</c:v>
                </c:pt>
                <c:pt idx="731">
                  <c:v>57.72</c:v>
                </c:pt>
                <c:pt idx="732">
                  <c:v>57.79</c:v>
                </c:pt>
                <c:pt idx="733">
                  <c:v>57.83</c:v>
                </c:pt>
                <c:pt idx="734">
                  <c:v>58.1</c:v>
                </c:pt>
                <c:pt idx="735">
                  <c:v>57.96</c:v>
                </c:pt>
                <c:pt idx="736">
                  <c:v>57.95</c:v>
                </c:pt>
                <c:pt idx="737">
                  <c:v>58.08</c:v>
                </c:pt>
                <c:pt idx="738">
                  <c:v>58.15</c:v>
                </c:pt>
                <c:pt idx="739">
                  <c:v>58.08</c:v>
                </c:pt>
                <c:pt idx="740">
                  <c:v>58.2</c:v>
                </c:pt>
                <c:pt idx="741">
                  <c:v>58.31</c:v>
                </c:pt>
                <c:pt idx="742">
                  <c:v>58.26</c:v>
                </c:pt>
                <c:pt idx="743">
                  <c:v>58.28</c:v>
                </c:pt>
                <c:pt idx="744">
                  <c:v>57.39</c:v>
                </c:pt>
                <c:pt idx="745">
                  <c:v>57.87</c:v>
                </c:pt>
                <c:pt idx="746">
                  <c:v>58.17</c:v>
                </c:pt>
                <c:pt idx="747">
                  <c:v>58.48</c:v>
                </c:pt>
                <c:pt idx="748">
                  <c:v>58.75</c:v>
                </c:pt>
                <c:pt idx="749">
                  <c:v>58.92</c:v>
                </c:pt>
                <c:pt idx="750">
                  <c:v>60.13</c:v>
                </c:pt>
                <c:pt idx="751">
                  <c:v>60.22</c:v>
                </c:pt>
                <c:pt idx="752">
                  <c:v>60.46</c:v>
                </c:pt>
                <c:pt idx="753">
                  <c:v>60.63</c:v>
                </c:pt>
                <c:pt idx="754">
                  <c:v>60.75</c:v>
                </c:pt>
                <c:pt idx="755">
                  <c:v>60.93</c:v>
                </c:pt>
                <c:pt idx="756">
                  <c:v>60.97</c:v>
                </c:pt>
                <c:pt idx="757">
                  <c:v>61.15</c:v>
                </c:pt>
                <c:pt idx="758">
                  <c:v>61.23</c:v>
                </c:pt>
                <c:pt idx="759">
                  <c:v>61.4</c:v>
                </c:pt>
                <c:pt idx="760">
                  <c:v>61.52</c:v>
                </c:pt>
                <c:pt idx="761">
                  <c:v>61.45</c:v>
                </c:pt>
                <c:pt idx="762">
                  <c:v>61.66</c:v>
                </c:pt>
                <c:pt idx="763">
                  <c:v>61.63</c:v>
                </c:pt>
                <c:pt idx="764">
                  <c:v>61.8</c:v>
                </c:pt>
                <c:pt idx="765">
                  <c:v>61.83</c:v>
                </c:pt>
                <c:pt idx="766">
                  <c:v>61.85</c:v>
                </c:pt>
                <c:pt idx="767">
                  <c:v>61.96</c:v>
                </c:pt>
                <c:pt idx="768">
                  <c:v>61.88</c:v>
                </c:pt>
                <c:pt idx="769">
                  <c:v>61.96</c:v>
                </c:pt>
                <c:pt idx="770">
                  <c:v>62.01</c:v>
                </c:pt>
                <c:pt idx="771">
                  <c:v>62.24</c:v>
                </c:pt>
                <c:pt idx="772">
                  <c:v>62.2</c:v>
                </c:pt>
                <c:pt idx="773">
                  <c:v>62.09</c:v>
                </c:pt>
                <c:pt idx="774">
                  <c:v>62.39</c:v>
                </c:pt>
                <c:pt idx="775">
                  <c:v>59.25</c:v>
                </c:pt>
                <c:pt idx="776">
                  <c:v>59.58</c:v>
                </c:pt>
                <c:pt idx="777">
                  <c:v>59.92</c:v>
                </c:pt>
                <c:pt idx="778">
                  <c:v>60.05</c:v>
                </c:pt>
                <c:pt idx="779">
                  <c:v>60.28</c:v>
                </c:pt>
                <c:pt idx="780">
                  <c:v>60.52</c:v>
                </c:pt>
                <c:pt idx="781">
                  <c:v>60.66</c:v>
                </c:pt>
                <c:pt idx="782">
                  <c:v>60.92</c:v>
                </c:pt>
                <c:pt idx="783">
                  <c:v>60.91</c:v>
                </c:pt>
                <c:pt idx="784">
                  <c:v>61.01</c:v>
                </c:pt>
                <c:pt idx="785">
                  <c:v>61.1</c:v>
                </c:pt>
                <c:pt idx="786">
                  <c:v>61.27</c:v>
                </c:pt>
                <c:pt idx="787">
                  <c:v>61.37</c:v>
                </c:pt>
                <c:pt idx="788">
                  <c:v>61.51</c:v>
                </c:pt>
                <c:pt idx="789">
                  <c:v>61.64</c:v>
                </c:pt>
                <c:pt idx="790">
                  <c:v>61.76</c:v>
                </c:pt>
                <c:pt idx="791">
                  <c:v>61.69</c:v>
                </c:pt>
                <c:pt idx="792">
                  <c:v>61.77</c:v>
                </c:pt>
                <c:pt idx="793">
                  <c:v>62.18</c:v>
                </c:pt>
                <c:pt idx="794">
                  <c:v>61.93</c:v>
                </c:pt>
                <c:pt idx="795">
                  <c:v>62.09</c:v>
                </c:pt>
                <c:pt idx="796">
                  <c:v>61.97</c:v>
                </c:pt>
                <c:pt idx="797">
                  <c:v>62.11</c:v>
                </c:pt>
                <c:pt idx="798">
                  <c:v>62.03</c:v>
                </c:pt>
                <c:pt idx="799">
                  <c:v>62.15</c:v>
                </c:pt>
                <c:pt idx="800">
                  <c:v>62.24</c:v>
                </c:pt>
                <c:pt idx="801">
                  <c:v>62.15</c:v>
                </c:pt>
                <c:pt idx="802">
                  <c:v>62.13</c:v>
                </c:pt>
                <c:pt idx="803">
                  <c:v>62.18</c:v>
                </c:pt>
                <c:pt idx="804">
                  <c:v>62.29</c:v>
                </c:pt>
                <c:pt idx="805">
                  <c:v>63.11</c:v>
                </c:pt>
                <c:pt idx="806">
                  <c:v>53.28</c:v>
                </c:pt>
                <c:pt idx="807">
                  <c:v>53.62</c:v>
                </c:pt>
                <c:pt idx="808">
                  <c:v>53.94</c:v>
                </c:pt>
                <c:pt idx="809">
                  <c:v>54.2</c:v>
                </c:pt>
                <c:pt idx="810">
                  <c:v>54.37</c:v>
                </c:pt>
                <c:pt idx="811">
                  <c:v>54.53</c:v>
                </c:pt>
                <c:pt idx="812">
                  <c:v>54.81</c:v>
                </c:pt>
                <c:pt idx="813">
                  <c:v>54.94</c:v>
                </c:pt>
                <c:pt idx="814">
                  <c:v>55.08</c:v>
                </c:pt>
                <c:pt idx="815">
                  <c:v>55.19</c:v>
                </c:pt>
                <c:pt idx="816">
                  <c:v>55.33</c:v>
                </c:pt>
                <c:pt idx="817">
                  <c:v>55.46</c:v>
                </c:pt>
                <c:pt idx="818">
                  <c:v>55.62</c:v>
                </c:pt>
                <c:pt idx="819">
                  <c:v>55.67</c:v>
                </c:pt>
                <c:pt idx="820">
                  <c:v>55.7</c:v>
                </c:pt>
                <c:pt idx="821">
                  <c:v>55.7</c:v>
                </c:pt>
                <c:pt idx="822">
                  <c:v>56.01</c:v>
                </c:pt>
                <c:pt idx="823">
                  <c:v>55.96</c:v>
                </c:pt>
                <c:pt idx="824">
                  <c:v>56.03</c:v>
                </c:pt>
                <c:pt idx="825">
                  <c:v>56.02</c:v>
                </c:pt>
                <c:pt idx="826">
                  <c:v>56.19</c:v>
                </c:pt>
                <c:pt idx="827">
                  <c:v>56.42</c:v>
                </c:pt>
                <c:pt idx="828">
                  <c:v>56.24</c:v>
                </c:pt>
                <c:pt idx="829">
                  <c:v>56.3</c:v>
                </c:pt>
                <c:pt idx="830">
                  <c:v>56.43</c:v>
                </c:pt>
                <c:pt idx="831">
                  <c:v>56.48</c:v>
                </c:pt>
                <c:pt idx="832">
                  <c:v>56.66</c:v>
                </c:pt>
                <c:pt idx="833">
                  <c:v>56.59</c:v>
                </c:pt>
                <c:pt idx="834">
                  <c:v>56.7</c:v>
                </c:pt>
                <c:pt idx="835">
                  <c:v>56.53</c:v>
                </c:pt>
                <c:pt idx="836">
                  <c:v>56.73</c:v>
                </c:pt>
                <c:pt idx="837">
                  <c:v>54.81</c:v>
                </c:pt>
                <c:pt idx="838">
                  <c:v>55.23</c:v>
                </c:pt>
                <c:pt idx="839">
                  <c:v>55.46</c:v>
                </c:pt>
                <c:pt idx="840">
                  <c:v>55.71</c:v>
                </c:pt>
                <c:pt idx="841">
                  <c:v>55.95</c:v>
                </c:pt>
                <c:pt idx="842">
                  <c:v>56.11</c:v>
                </c:pt>
                <c:pt idx="843">
                  <c:v>56.3</c:v>
                </c:pt>
                <c:pt idx="844">
                  <c:v>56.47</c:v>
                </c:pt>
                <c:pt idx="845">
                  <c:v>56.61</c:v>
                </c:pt>
                <c:pt idx="846">
                  <c:v>56.69</c:v>
                </c:pt>
                <c:pt idx="847">
                  <c:v>56.86</c:v>
                </c:pt>
                <c:pt idx="848">
                  <c:v>56.94</c:v>
                </c:pt>
                <c:pt idx="849">
                  <c:v>57.13</c:v>
                </c:pt>
                <c:pt idx="850">
                  <c:v>57.14</c:v>
                </c:pt>
                <c:pt idx="851">
                  <c:v>57.26</c:v>
                </c:pt>
                <c:pt idx="852">
                  <c:v>57.39</c:v>
                </c:pt>
                <c:pt idx="853">
                  <c:v>57.44</c:v>
                </c:pt>
                <c:pt idx="854">
                  <c:v>57.44</c:v>
                </c:pt>
                <c:pt idx="855">
                  <c:v>57.53</c:v>
                </c:pt>
                <c:pt idx="856">
                  <c:v>57.54</c:v>
                </c:pt>
                <c:pt idx="857">
                  <c:v>57.63</c:v>
                </c:pt>
                <c:pt idx="858">
                  <c:v>57.78</c:v>
                </c:pt>
                <c:pt idx="859">
                  <c:v>57.83</c:v>
                </c:pt>
                <c:pt idx="860">
                  <c:v>57.89</c:v>
                </c:pt>
                <c:pt idx="861">
                  <c:v>57.94</c:v>
                </c:pt>
                <c:pt idx="862">
                  <c:v>57.99</c:v>
                </c:pt>
                <c:pt idx="863">
                  <c:v>58.23</c:v>
                </c:pt>
                <c:pt idx="864">
                  <c:v>58.03</c:v>
                </c:pt>
                <c:pt idx="865">
                  <c:v>58.38</c:v>
                </c:pt>
                <c:pt idx="866">
                  <c:v>58.34</c:v>
                </c:pt>
                <c:pt idx="867">
                  <c:v>58.13</c:v>
                </c:pt>
                <c:pt idx="868">
                  <c:v>57.29</c:v>
                </c:pt>
                <c:pt idx="869">
                  <c:v>57.72</c:v>
                </c:pt>
                <c:pt idx="870">
                  <c:v>57.97</c:v>
                </c:pt>
                <c:pt idx="871">
                  <c:v>58.28</c:v>
                </c:pt>
                <c:pt idx="872">
                  <c:v>58.46</c:v>
                </c:pt>
                <c:pt idx="873">
                  <c:v>58.71</c:v>
                </c:pt>
                <c:pt idx="874">
                  <c:v>58.89</c:v>
                </c:pt>
                <c:pt idx="875">
                  <c:v>60.12</c:v>
                </c:pt>
                <c:pt idx="876">
                  <c:v>60.3</c:v>
                </c:pt>
                <c:pt idx="877">
                  <c:v>60.46</c:v>
                </c:pt>
                <c:pt idx="878">
                  <c:v>60.64</c:v>
                </c:pt>
                <c:pt idx="879">
                  <c:v>60.73</c:v>
                </c:pt>
                <c:pt idx="880">
                  <c:v>60.91</c:v>
                </c:pt>
                <c:pt idx="881">
                  <c:v>60.94</c:v>
                </c:pt>
                <c:pt idx="882">
                  <c:v>61.04</c:v>
                </c:pt>
                <c:pt idx="883">
                  <c:v>61.29</c:v>
                </c:pt>
                <c:pt idx="884">
                  <c:v>61.3</c:v>
                </c:pt>
                <c:pt idx="885">
                  <c:v>61.36</c:v>
                </c:pt>
                <c:pt idx="886">
                  <c:v>61.54</c:v>
                </c:pt>
                <c:pt idx="887">
                  <c:v>61.57</c:v>
                </c:pt>
                <c:pt idx="888">
                  <c:v>61.54</c:v>
                </c:pt>
                <c:pt idx="889">
                  <c:v>61.92</c:v>
                </c:pt>
                <c:pt idx="890">
                  <c:v>61.76</c:v>
                </c:pt>
                <c:pt idx="891">
                  <c:v>61.9</c:v>
                </c:pt>
                <c:pt idx="892">
                  <c:v>61.8</c:v>
                </c:pt>
                <c:pt idx="893">
                  <c:v>61.79</c:v>
                </c:pt>
                <c:pt idx="894">
                  <c:v>61.86</c:v>
                </c:pt>
                <c:pt idx="895">
                  <c:v>62.02</c:v>
                </c:pt>
                <c:pt idx="896">
                  <c:v>61.99</c:v>
                </c:pt>
                <c:pt idx="897">
                  <c:v>62.09</c:v>
                </c:pt>
                <c:pt idx="898">
                  <c:v>62.1</c:v>
                </c:pt>
                <c:pt idx="899">
                  <c:v>59.12</c:v>
                </c:pt>
                <c:pt idx="900">
                  <c:v>59.49</c:v>
                </c:pt>
                <c:pt idx="901">
                  <c:v>59.77</c:v>
                </c:pt>
                <c:pt idx="902">
                  <c:v>59.97</c:v>
                </c:pt>
                <c:pt idx="903">
                  <c:v>60.18</c:v>
                </c:pt>
                <c:pt idx="904">
                  <c:v>60.36</c:v>
                </c:pt>
                <c:pt idx="905">
                  <c:v>60.55</c:v>
                </c:pt>
                <c:pt idx="906">
                  <c:v>60.75</c:v>
                </c:pt>
                <c:pt idx="907">
                  <c:v>60.89</c:v>
                </c:pt>
                <c:pt idx="908">
                  <c:v>61.05</c:v>
                </c:pt>
                <c:pt idx="909">
                  <c:v>61.15</c:v>
                </c:pt>
                <c:pt idx="910">
                  <c:v>61.12</c:v>
                </c:pt>
                <c:pt idx="911">
                  <c:v>61.17</c:v>
                </c:pt>
                <c:pt idx="912">
                  <c:v>61.32</c:v>
                </c:pt>
                <c:pt idx="913">
                  <c:v>61.37</c:v>
                </c:pt>
                <c:pt idx="914">
                  <c:v>61.61</c:v>
                </c:pt>
                <c:pt idx="915">
                  <c:v>61.6</c:v>
                </c:pt>
                <c:pt idx="916">
                  <c:v>61.65</c:v>
                </c:pt>
                <c:pt idx="917">
                  <c:v>61.7</c:v>
                </c:pt>
                <c:pt idx="918">
                  <c:v>61.9</c:v>
                </c:pt>
                <c:pt idx="919">
                  <c:v>61.89</c:v>
                </c:pt>
                <c:pt idx="920">
                  <c:v>61.92</c:v>
                </c:pt>
                <c:pt idx="921">
                  <c:v>62.09</c:v>
                </c:pt>
                <c:pt idx="922">
                  <c:v>62.02</c:v>
                </c:pt>
                <c:pt idx="923">
                  <c:v>61.98</c:v>
                </c:pt>
                <c:pt idx="924">
                  <c:v>61.98</c:v>
                </c:pt>
                <c:pt idx="925">
                  <c:v>62.14</c:v>
                </c:pt>
                <c:pt idx="926">
                  <c:v>62.18</c:v>
                </c:pt>
                <c:pt idx="927">
                  <c:v>62.41</c:v>
                </c:pt>
                <c:pt idx="928">
                  <c:v>62.17</c:v>
                </c:pt>
                <c:pt idx="929">
                  <c:v>62.35</c:v>
                </c:pt>
                <c:pt idx="930">
                  <c:v>53.05</c:v>
                </c:pt>
                <c:pt idx="931">
                  <c:v>53.4</c:v>
                </c:pt>
                <c:pt idx="932">
                  <c:v>53.66</c:v>
                </c:pt>
                <c:pt idx="933">
                  <c:v>53.92</c:v>
                </c:pt>
                <c:pt idx="934">
                  <c:v>54.16</c:v>
                </c:pt>
                <c:pt idx="935">
                  <c:v>54.38</c:v>
                </c:pt>
                <c:pt idx="936">
                  <c:v>54.55</c:v>
                </c:pt>
                <c:pt idx="937">
                  <c:v>54.74</c:v>
                </c:pt>
                <c:pt idx="938">
                  <c:v>54.91</c:v>
                </c:pt>
                <c:pt idx="939">
                  <c:v>55.02</c:v>
                </c:pt>
                <c:pt idx="940">
                  <c:v>55.15</c:v>
                </c:pt>
                <c:pt idx="941">
                  <c:v>55.3</c:v>
                </c:pt>
                <c:pt idx="942">
                  <c:v>55.38</c:v>
                </c:pt>
                <c:pt idx="943">
                  <c:v>55.48</c:v>
                </c:pt>
                <c:pt idx="944">
                  <c:v>55.62</c:v>
                </c:pt>
                <c:pt idx="945">
                  <c:v>55.71</c:v>
                </c:pt>
                <c:pt idx="946">
                  <c:v>55.65</c:v>
                </c:pt>
                <c:pt idx="947">
                  <c:v>55.84</c:v>
                </c:pt>
                <c:pt idx="948">
                  <c:v>55.81</c:v>
                </c:pt>
                <c:pt idx="949">
                  <c:v>56.01</c:v>
                </c:pt>
                <c:pt idx="950">
                  <c:v>56.19</c:v>
                </c:pt>
                <c:pt idx="951">
                  <c:v>56.17</c:v>
                </c:pt>
                <c:pt idx="952">
                  <c:v>56.21</c:v>
                </c:pt>
                <c:pt idx="953">
                  <c:v>56.18</c:v>
                </c:pt>
                <c:pt idx="954">
                  <c:v>56.4</c:v>
                </c:pt>
                <c:pt idx="955">
                  <c:v>56.34</c:v>
                </c:pt>
                <c:pt idx="956">
                  <c:v>56.38</c:v>
                </c:pt>
                <c:pt idx="957">
                  <c:v>56.46</c:v>
                </c:pt>
                <c:pt idx="958">
                  <c:v>56.34</c:v>
                </c:pt>
                <c:pt idx="959">
                  <c:v>56.63</c:v>
                </c:pt>
                <c:pt idx="960">
                  <c:v>56.58</c:v>
                </c:pt>
                <c:pt idx="961">
                  <c:v>54.53</c:v>
                </c:pt>
                <c:pt idx="962">
                  <c:v>54.94</c:v>
                </c:pt>
                <c:pt idx="963">
                  <c:v>55.23</c:v>
                </c:pt>
                <c:pt idx="964">
                  <c:v>55.42</c:v>
                </c:pt>
                <c:pt idx="965">
                  <c:v>55.67</c:v>
                </c:pt>
                <c:pt idx="966">
                  <c:v>55.91</c:v>
                </c:pt>
                <c:pt idx="967">
                  <c:v>56.09</c:v>
                </c:pt>
                <c:pt idx="968">
                  <c:v>56.24</c:v>
                </c:pt>
                <c:pt idx="969">
                  <c:v>56.42</c:v>
                </c:pt>
                <c:pt idx="970">
                  <c:v>56.48</c:v>
                </c:pt>
                <c:pt idx="971">
                  <c:v>56.64</c:v>
                </c:pt>
                <c:pt idx="972">
                  <c:v>56.81</c:v>
                </c:pt>
                <c:pt idx="973">
                  <c:v>56.92</c:v>
                </c:pt>
                <c:pt idx="974">
                  <c:v>56.9</c:v>
                </c:pt>
                <c:pt idx="975">
                  <c:v>57.06</c:v>
                </c:pt>
                <c:pt idx="976">
                  <c:v>57.13</c:v>
                </c:pt>
                <c:pt idx="977">
                  <c:v>57.28</c:v>
                </c:pt>
                <c:pt idx="978">
                  <c:v>57.27</c:v>
                </c:pt>
                <c:pt idx="979">
                  <c:v>57.3</c:v>
                </c:pt>
                <c:pt idx="980">
                  <c:v>57.41</c:v>
                </c:pt>
                <c:pt idx="981">
                  <c:v>57.45</c:v>
                </c:pt>
                <c:pt idx="982">
                  <c:v>57.53</c:v>
                </c:pt>
                <c:pt idx="983">
                  <c:v>57.62</c:v>
                </c:pt>
                <c:pt idx="984">
                  <c:v>57.71</c:v>
                </c:pt>
                <c:pt idx="985">
                  <c:v>57.75</c:v>
                </c:pt>
                <c:pt idx="986">
                  <c:v>57.99</c:v>
                </c:pt>
                <c:pt idx="987">
                  <c:v>57.77</c:v>
                </c:pt>
                <c:pt idx="988">
                  <c:v>57.84</c:v>
                </c:pt>
                <c:pt idx="989">
                  <c:v>58.01</c:v>
                </c:pt>
                <c:pt idx="990">
                  <c:v>57.98</c:v>
                </c:pt>
                <c:pt idx="991">
                  <c:v>58.16</c:v>
                </c:pt>
                <c:pt idx="992">
                  <c:v>57.06</c:v>
                </c:pt>
                <c:pt idx="993">
                  <c:v>57.47</c:v>
                </c:pt>
                <c:pt idx="994">
                  <c:v>57.83</c:v>
                </c:pt>
                <c:pt idx="995">
                  <c:v>58.07</c:v>
                </c:pt>
                <c:pt idx="996">
                  <c:v>58.3</c:v>
                </c:pt>
                <c:pt idx="997">
                  <c:v>59.61</c:v>
                </c:pt>
                <c:pt idx="998">
                  <c:v>58.71</c:v>
                </c:pt>
                <c:pt idx="999">
                  <c:v>59</c:v>
                </c:pt>
                <c:pt idx="1000">
                  <c:v>60.14</c:v>
                </c:pt>
                <c:pt idx="1001">
                  <c:v>60.37</c:v>
                </c:pt>
                <c:pt idx="1002">
                  <c:v>60.55</c:v>
                </c:pt>
                <c:pt idx="1003">
                  <c:v>60.58</c:v>
                </c:pt>
                <c:pt idx="1004">
                  <c:v>60.78</c:v>
                </c:pt>
                <c:pt idx="1005">
                  <c:v>60.76</c:v>
                </c:pt>
                <c:pt idx="1006">
                  <c:v>60.93</c:v>
                </c:pt>
                <c:pt idx="1007">
                  <c:v>61.05</c:v>
                </c:pt>
                <c:pt idx="1008">
                  <c:v>61.15</c:v>
                </c:pt>
                <c:pt idx="1009">
                  <c:v>61.28</c:v>
                </c:pt>
                <c:pt idx="1010">
                  <c:v>61.45</c:v>
                </c:pt>
                <c:pt idx="1011">
                  <c:v>61.45</c:v>
                </c:pt>
                <c:pt idx="1012">
                  <c:v>61.43</c:v>
                </c:pt>
                <c:pt idx="1013">
                  <c:v>61.54</c:v>
                </c:pt>
                <c:pt idx="1014">
                  <c:v>61.72</c:v>
                </c:pt>
                <c:pt idx="1015">
                  <c:v>61.7</c:v>
                </c:pt>
                <c:pt idx="1016">
                  <c:v>61.67</c:v>
                </c:pt>
                <c:pt idx="1017">
                  <c:v>61.89</c:v>
                </c:pt>
                <c:pt idx="1018">
                  <c:v>61.71</c:v>
                </c:pt>
                <c:pt idx="1019">
                  <c:v>61.87</c:v>
                </c:pt>
                <c:pt idx="1020">
                  <c:v>62</c:v>
                </c:pt>
                <c:pt idx="1021">
                  <c:v>61.99</c:v>
                </c:pt>
                <c:pt idx="1022">
                  <c:v>62.11</c:v>
                </c:pt>
                <c:pt idx="1023">
                  <c:v>58.95</c:v>
                </c:pt>
                <c:pt idx="1024">
                  <c:v>59.35</c:v>
                </c:pt>
                <c:pt idx="1025">
                  <c:v>59.69</c:v>
                </c:pt>
                <c:pt idx="1026">
                  <c:v>59.86</c:v>
                </c:pt>
                <c:pt idx="1027">
                  <c:v>60.12</c:v>
                </c:pt>
                <c:pt idx="1028">
                  <c:v>60.24</c:v>
                </c:pt>
                <c:pt idx="1029">
                  <c:v>60.46</c:v>
                </c:pt>
                <c:pt idx="1030">
                  <c:v>60.5</c:v>
                </c:pt>
                <c:pt idx="1031">
                  <c:v>60.74</c:v>
                </c:pt>
                <c:pt idx="1032">
                  <c:v>60.83</c:v>
                </c:pt>
                <c:pt idx="1033">
                  <c:v>60.92</c:v>
                </c:pt>
                <c:pt idx="1034">
                  <c:v>61.14</c:v>
                </c:pt>
                <c:pt idx="1035">
                  <c:v>61.19</c:v>
                </c:pt>
                <c:pt idx="1036">
                  <c:v>61.2</c:v>
                </c:pt>
                <c:pt idx="1037">
                  <c:v>61.36</c:v>
                </c:pt>
                <c:pt idx="1038">
                  <c:v>61.39</c:v>
                </c:pt>
                <c:pt idx="1039">
                  <c:v>61.52</c:v>
                </c:pt>
                <c:pt idx="1040">
                  <c:v>61.62</c:v>
                </c:pt>
                <c:pt idx="1041">
                  <c:v>61.76</c:v>
                </c:pt>
                <c:pt idx="1042">
                  <c:v>61.7</c:v>
                </c:pt>
                <c:pt idx="1043">
                  <c:v>61.68</c:v>
                </c:pt>
                <c:pt idx="1044">
                  <c:v>61.93</c:v>
                </c:pt>
                <c:pt idx="1045">
                  <c:v>62</c:v>
                </c:pt>
                <c:pt idx="1046">
                  <c:v>61.91</c:v>
                </c:pt>
                <c:pt idx="1047">
                  <c:v>61.93</c:v>
                </c:pt>
                <c:pt idx="1048">
                  <c:v>61.95</c:v>
                </c:pt>
                <c:pt idx="1049">
                  <c:v>61.98</c:v>
                </c:pt>
                <c:pt idx="1050">
                  <c:v>62.1</c:v>
                </c:pt>
                <c:pt idx="1051">
                  <c:v>62.05</c:v>
                </c:pt>
                <c:pt idx="1052">
                  <c:v>62.07</c:v>
                </c:pt>
                <c:pt idx="1053">
                  <c:v>62.51</c:v>
                </c:pt>
                <c:pt idx="1054">
                  <c:v>52.76</c:v>
                </c:pt>
                <c:pt idx="1055">
                  <c:v>53.09</c:v>
                </c:pt>
                <c:pt idx="1056">
                  <c:v>53.43</c:v>
                </c:pt>
                <c:pt idx="1057">
                  <c:v>53.74</c:v>
                </c:pt>
                <c:pt idx="1058">
                  <c:v>53.97</c:v>
                </c:pt>
                <c:pt idx="1059">
                  <c:v>54.13</c:v>
                </c:pt>
                <c:pt idx="1060">
                  <c:v>54.31</c:v>
                </c:pt>
                <c:pt idx="1061">
                  <c:v>54.58</c:v>
                </c:pt>
                <c:pt idx="1062">
                  <c:v>54.64</c:v>
                </c:pt>
                <c:pt idx="1063">
                  <c:v>54.8</c:v>
                </c:pt>
                <c:pt idx="1064">
                  <c:v>54.98</c:v>
                </c:pt>
                <c:pt idx="1065">
                  <c:v>55.07</c:v>
                </c:pt>
                <c:pt idx="1066">
                  <c:v>55.24</c:v>
                </c:pt>
                <c:pt idx="1067">
                  <c:v>55.3</c:v>
                </c:pt>
                <c:pt idx="1068">
                  <c:v>55.4</c:v>
                </c:pt>
                <c:pt idx="1069">
                  <c:v>55.47</c:v>
                </c:pt>
                <c:pt idx="1070">
                  <c:v>55.56</c:v>
                </c:pt>
                <c:pt idx="1071">
                  <c:v>55.82</c:v>
                </c:pt>
                <c:pt idx="1072">
                  <c:v>55.76</c:v>
                </c:pt>
                <c:pt idx="1073">
                  <c:v>55.8</c:v>
                </c:pt>
                <c:pt idx="1074">
                  <c:v>55.98</c:v>
                </c:pt>
                <c:pt idx="1075">
                  <c:v>56.04</c:v>
                </c:pt>
                <c:pt idx="1076">
                  <c:v>55.98</c:v>
                </c:pt>
                <c:pt idx="1077">
                  <c:v>56.14</c:v>
                </c:pt>
                <c:pt idx="1078">
                  <c:v>56.09</c:v>
                </c:pt>
                <c:pt idx="1079">
                  <c:v>56.5</c:v>
                </c:pt>
                <c:pt idx="1080">
                  <c:v>56.29</c:v>
                </c:pt>
                <c:pt idx="1081">
                  <c:v>56.36</c:v>
                </c:pt>
                <c:pt idx="1082">
                  <c:v>56.4</c:v>
                </c:pt>
                <c:pt idx="1083">
                  <c:v>56.56</c:v>
                </c:pt>
                <c:pt idx="1084">
                  <c:v>56.29</c:v>
                </c:pt>
                <c:pt idx="1085">
                  <c:v>54.28</c:v>
                </c:pt>
                <c:pt idx="1086">
                  <c:v>54.6</c:v>
                </c:pt>
                <c:pt idx="1087">
                  <c:v>54.92</c:v>
                </c:pt>
                <c:pt idx="1088">
                  <c:v>55.21</c:v>
                </c:pt>
                <c:pt idx="1089">
                  <c:v>55.42</c:v>
                </c:pt>
                <c:pt idx="1090">
                  <c:v>55.67</c:v>
                </c:pt>
                <c:pt idx="1091">
                  <c:v>55.83</c:v>
                </c:pt>
                <c:pt idx="1092">
                  <c:v>55.96</c:v>
                </c:pt>
                <c:pt idx="1093">
                  <c:v>56.13</c:v>
                </c:pt>
                <c:pt idx="1094">
                  <c:v>56.3</c:v>
                </c:pt>
                <c:pt idx="1095">
                  <c:v>56.42</c:v>
                </c:pt>
                <c:pt idx="1096">
                  <c:v>56.53</c:v>
                </c:pt>
                <c:pt idx="1097">
                  <c:v>56.62</c:v>
                </c:pt>
                <c:pt idx="1098">
                  <c:v>56.81</c:v>
                </c:pt>
                <c:pt idx="1099">
                  <c:v>56.86</c:v>
                </c:pt>
                <c:pt idx="1100">
                  <c:v>56.98</c:v>
                </c:pt>
                <c:pt idx="1101">
                  <c:v>57.07</c:v>
                </c:pt>
                <c:pt idx="1102">
                  <c:v>57.07</c:v>
                </c:pt>
                <c:pt idx="1103">
                  <c:v>57.22</c:v>
                </c:pt>
                <c:pt idx="1104">
                  <c:v>57.26</c:v>
                </c:pt>
                <c:pt idx="1105">
                  <c:v>57.37</c:v>
                </c:pt>
                <c:pt idx="1106">
                  <c:v>57.43</c:v>
                </c:pt>
                <c:pt idx="1107">
                  <c:v>57.46</c:v>
                </c:pt>
                <c:pt idx="1108">
                  <c:v>57.53</c:v>
                </c:pt>
                <c:pt idx="1109">
                  <c:v>57.57</c:v>
                </c:pt>
                <c:pt idx="1110">
                  <c:v>57.7</c:v>
                </c:pt>
                <c:pt idx="1111">
                  <c:v>57.67</c:v>
                </c:pt>
                <c:pt idx="1112">
                  <c:v>57.7</c:v>
                </c:pt>
                <c:pt idx="1113">
                  <c:v>57.79</c:v>
                </c:pt>
                <c:pt idx="1114">
                  <c:v>57.81</c:v>
                </c:pt>
                <c:pt idx="1115">
                  <c:v>57.9</c:v>
                </c:pt>
                <c:pt idx="1116">
                  <c:v>56.78</c:v>
                </c:pt>
                <c:pt idx="1117">
                  <c:v>57.19</c:v>
                </c:pt>
                <c:pt idx="1118">
                  <c:v>57.6</c:v>
                </c:pt>
                <c:pt idx="1119">
                  <c:v>57.86</c:v>
                </c:pt>
                <c:pt idx="1120">
                  <c:v>58.12</c:v>
                </c:pt>
                <c:pt idx="1121">
                  <c:v>58.42</c:v>
                </c:pt>
                <c:pt idx="1122">
                  <c:v>59.63</c:v>
                </c:pt>
                <c:pt idx="1123">
                  <c:v>59.81</c:v>
                </c:pt>
                <c:pt idx="1124">
                  <c:v>60</c:v>
                </c:pt>
                <c:pt idx="1125">
                  <c:v>60.2</c:v>
                </c:pt>
                <c:pt idx="1126">
                  <c:v>60.34</c:v>
                </c:pt>
                <c:pt idx="1127">
                  <c:v>60.58</c:v>
                </c:pt>
                <c:pt idx="1128">
                  <c:v>60.67</c:v>
                </c:pt>
                <c:pt idx="1129">
                  <c:v>60.74</c:v>
                </c:pt>
                <c:pt idx="1130">
                  <c:v>60.77</c:v>
                </c:pt>
                <c:pt idx="1131">
                  <c:v>60.92</c:v>
                </c:pt>
                <c:pt idx="1132">
                  <c:v>60.99</c:v>
                </c:pt>
                <c:pt idx="1133">
                  <c:v>61.09</c:v>
                </c:pt>
                <c:pt idx="1134">
                  <c:v>61.25</c:v>
                </c:pt>
                <c:pt idx="1135">
                  <c:v>61.31</c:v>
                </c:pt>
                <c:pt idx="1136">
                  <c:v>61.34</c:v>
                </c:pt>
                <c:pt idx="1137">
                  <c:v>61.36</c:v>
                </c:pt>
                <c:pt idx="1138">
                  <c:v>61.58</c:v>
                </c:pt>
                <c:pt idx="1139">
                  <c:v>61.6</c:v>
                </c:pt>
                <c:pt idx="1140">
                  <c:v>61.69</c:v>
                </c:pt>
                <c:pt idx="1141">
                  <c:v>61.69</c:v>
                </c:pt>
                <c:pt idx="1142">
                  <c:v>61.8</c:v>
                </c:pt>
                <c:pt idx="1143">
                  <c:v>61.86</c:v>
                </c:pt>
                <c:pt idx="1144">
                  <c:v>61.88</c:v>
                </c:pt>
                <c:pt idx="1145">
                  <c:v>62.01</c:v>
                </c:pt>
                <c:pt idx="1146">
                  <c:v>61.89</c:v>
                </c:pt>
                <c:pt idx="1147">
                  <c:v>58.8</c:v>
                </c:pt>
                <c:pt idx="1148">
                  <c:v>59.13</c:v>
                </c:pt>
                <c:pt idx="1149">
                  <c:v>59.44</c:v>
                </c:pt>
                <c:pt idx="1150">
                  <c:v>59.68</c:v>
                </c:pt>
                <c:pt idx="1151">
                  <c:v>59.98</c:v>
                </c:pt>
                <c:pt idx="1152">
                  <c:v>60.26</c:v>
                </c:pt>
                <c:pt idx="1153">
                  <c:v>60.4</c:v>
                </c:pt>
                <c:pt idx="1154">
                  <c:v>60.51</c:v>
                </c:pt>
                <c:pt idx="1155">
                  <c:v>60.67</c:v>
                </c:pt>
                <c:pt idx="1156">
                  <c:v>60.75</c:v>
                </c:pt>
                <c:pt idx="1157">
                  <c:v>60.94</c:v>
                </c:pt>
                <c:pt idx="1158">
                  <c:v>61.02</c:v>
                </c:pt>
                <c:pt idx="1159">
                  <c:v>61.14</c:v>
                </c:pt>
                <c:pt idx="1160">
                  <c:v>61.22</c:v>
                </c:pt>
                <c:pt idx="1161">
                  <c:v>61.25</c:v>
                </c:pt>
                <c:pt idx="1162">
                  <c:v>61.31</c:v>
                </c:pt>
                <c:pt idx="1163">
                  <c:v>61.44</c:v>
                </c:pt>
                <c:pt idx="1164">
                  <c:v>61.55</c:v>
                </c:pt>
                <c:pt idx="1165">
                  <c:v>61.67</c:v>
                </c:pt>
                <c:pt idx="1166">
                  <c:v>61.63</c:v>
                </c:pt>
                <c:pt idx="1167">
                  <c:v>61.69</c:v>
                </c:pt>
                <c:pt idx="1168">
                  <c:v>61.8</c:v>
                </c:pt>
                <c:pt idx="1169">
                  <c:v>61.86</c:v>
                </c:pt>
                <c:pt idx="1170">
                  <c:v>62.05</c:v>
                </c:pt>
                <c:pt idx="1171">
                  <c:v>62.08</c:v>
                </c:pt>
                <c:pt idx="1172">
                  <c:v>61.96</c:v>
                </c:pt>
                <c:pt idx="1173">
                  <c:v>61.97</c:v>
                </c:pt>
                <c:pt idx="1174">
                  <c:v>62.09</c:v>
                </c:pt>
                <c:pt idx="1175">
                  <c:v>62.29</c:v>
                </c:pt>
                <c:pt idx="1176">
                  <c:v>62.08</c:v>
                </c:pt>
                <c:pt idx="1177">
                  <c:v>62.03</c:v>
                </c:pt>
                <c:pt idx="1178">
                  <c:v>52.45</c:v>
                </c:pt>
                <c:pt idx="1179">
                  <c:v>52.82</c:v>
                </c:pt>
                <c:pt idx="1180">
                  <c:v>53.21</c:v>
                </c:pt>
                <c:pt idx="1181">
                  <c:v>53.43</c:v>
                </c:pt>
                <c:pt idx="1182">
                  <c:v>53.73</c:v>
                </c:pt>
                <c:pt idx="1183">
                  <c:v>53.92</c:v>
                </c:pt>
                <c:pt idx="1184">
                  <c:v>54.11</c:v>
                </c:pt>
                <c:pt idx="1185">
                  <c:v>54.36</c:v>
                </c:pt>
                <c:pt idx="1186">
                  <c:v>54.49</c:v>
                </c:pt>
                <c:pt idx="1187">
                  <c:v>54.67</c:v>
                </c:pt>
                <c:pt idx="1188">
                  <c:v>54.78</c:v>
                </c:pt>
                <c:pt idx="1189">
                  <c:v>54.95</c:v>
                </c:pt>
                <c:pt idx="1190">
                  <c:v>55.07</c:v>
                </c:pt>
                <c:pt idx="1191">
                  <c:v>55.19</c:v>
                </c:pt>
                <c:pt idx="1192">
                  <c:v>55.24</c:v>
                </c:pt>
                <c:pt idx="1193">
                  <c:v>55.38</c:v>
                </c:pt>
                <c:pt idx="1194">
                  <c:v>55.43</c:v>
                </c:pt>
                <c:pt idx="1195">
                  <c:v>55.53</c:v>
                </c:pt>
                <c:pt idx="1196">
                  <c:v>55.85</c:v>
                </c:pt>
                <c:pt idx="1197">
                  <c:v>55.68</c:v>
                </c:pt>
                <c:pt idx="1198">
                  <c:v>55.79</c:v>
                </c:pt>
                <c:pt idx="1199">
                  <c:v>56.02</c:v>
                </c:pt>
                <c:pt idx="1200">
                  <c:v>55.91</c:v>
                </c:pt>
                <c:pt idx="1201">
                  <c:v>56.05</c:v>
                </c:pt>
                <c:pt idx="1202">
                  <c:v>56.04</c:v>
                </c:pt>
                <c:pt idx="1203">
                  <c:v>56.15</c:v>
                </c:pt>
                <c:pt idx="1204">
                  <c:v>56.16</c:v>
                </c:pt>
                <c:pt idx="1205">
                  <c:v>56.23</c:v>
                </c:pt>
                <c:pt idx="1206">
                  <c:v>56.15</c:v>
                </c:pt>
                <c:pt idx="1207">
                  <c:v>56.25</c:v>
                </c:pt>
                <c:pt idx="1208">
                  <c:v>56.38</c:v>
                </c:pt>
                <c:pt idx="1209">
                  <c:v>54.03</c:v>
                </c:pt>
                <c:pt idx="1210">
                  <c:v>54.34</c:v>
                </c:pt>
                <c:pt idx="1211">
                  <c:v>54.72</c:v>
                </c:pt>
                <c:pt idx="1212">
                  <c:v>54.89</c:v>
                </c:pt>
                <c:pt idx="1213">
                  <c:v>55.2</c:v>
                </c:pt>
                <c:pt idx="1214">
                  <c:v>55.45</c:v>
                </c:pt>
                <c:pt idx="1215">
                  <c:v>55.58</c:v>
                </c:pt>
                <c:pt idx="1216">
                  <c:v>55.75</c:v>
                </c:pt>
                <c:pt idx="1217">
                  <c:v>55.92</c:v>
                </c:pt>
                <c:pt idx="1218">
                  <c:v>56.1</c:v>
                </c:pt>
                <c:pt idx="1219">
                  <c:v>56.27</c:v>
                </c:pt>
                <c:pt idx="1220">
                  <c:v>56.33</c:v>
                </c:pt>
                <c:pt idx="1221">
                  <c:v>56.44</c:v>
                </c:pt>
                <c:pt idx="1222">
                  <c:v>56.55</c:v>
                </c:pt>
                <c:pt idx="1223">
                  <c:v>56.74</c:v>
                </c:pt>
                <c:pt idx="1224">
                  <c:v>56.88</c:v>
                </c:pt>
                <c:pt idx="1225">
                  <c:v>57</c:v>
                </c:pt>
                <c:pt idx="1226">
                  <c:v>56.94</c:v>
                </c:pt>
                <c:pt idx="1227">
                  <c:v>57.02</c:v>
                </c:pt>
                <c:pt idx="1228">
                  <c:v>57.11</c:v>
                </c:pt>
                <c:pt idx="1229">
                  <c:v>57.19</c:v>
                </c:pt>
                <c:pt idx="1230">
                  <c:v>57.27</c:v>
                </c:pt>
                <c:pt idx="1231">
                  <c:v>57.3</c:v>
                </c:pt>
                <c:pt idx="1232">
                  <c:v>57.41</c:v>
                </c:pt>
                <c:pt idx="1233">
                  <c:v>57.47</c:v>
                </c:pt>
                <c:pt idx="1234">
                  <c:v>57.53</c:v>
                </c:pt>
                <c:pt idx="1235">
                  <c:v>57.5</c:v>
                </c:pt>
                <c:pt idx="1236">
                  <c:v>57.64</c:v>
                </c:pt>
                <c:pt idx="1237">
                  <c:v>57.63</c:v>
                </c:pt>
                <c:pt idx="1238">
                  <c:v>57.7</c:v>
                </c:pt>
                <c:pt idx="1239">
                  <c:v>57.64</c:v>
                </c:pt>
                <c:pt idx="1240">
                  <c:v>56.68</c:v>
                </c:pt>
                <c:pt idx="1241">
                  <c:v>57.08</c:v>
                </c:pt>
                <c:pt idx="1242">
                  <c:v>57.42</c:v>
                </c:pt>
                <c:pt idx="1243">
                  <c:v>57.61</c:v>
                </c:pt>
                <c:pt idx="1244">
                  <c:v>57.93</c:v>
                </c:pt>
                <c:pt idx="1245">
                  <c:v>58.15</c:v>
                </c:pt>
                <c:pt idx="1246">
                  <c:v>58.51</c:v>
                </c:pt>
                <c:pt idx="1247">
                  <c:v>59.66</c:v>
                </c:pt>
                <c:pt idx="1248">
                  <c:v>59.8</c:v>
                </c:pt>
                <c:pt idx="1249">
                  <c:v>60</c:v>
                </c:pt>
                <c:pt idx="1250">
                  <c:v>60.18</c:v>
                </c:pt>
                <c:pt idx="1251">
                  <c:v>60.32</c:v>
                </c:pt>
                <c:pt idx="1252">
                  <c:v>59.38</c:v>
                </c:pt>
                <c:pt idx="1253">
                  <c:v>60.55</c:v>
                </c:pt>
                <c:pt idx="1254">
                  <c:v>60.62</c:v>
                </c:pt>
                <c:pt idx="1255">
                  <c:v>60.78</c:v>
                </c:pt>
                <c:pt idx="1256">
                  <c:v>60.85</c:v>
                </c:pt>
                <c:pt idx="1257">
                  <c:v>60.94</c:v>
                </c:pt>
                <c:pt idx="1258">
                  <c:v>61.04</c:v>
                </c:pt>
                <c:pt idx="1259">
                  <c:v>61.13</c:v>
                </c:pt>
                <c:pt idx="1260">
                  <c:v>61.15</c:v>
                </c:pt>
                <c:pt idx="1261">
                  <c:v>61.2</c:v>
                </c:pt>
                <c:pt idx="1262">
                  <c:v>61.38</c:v>
                </c:pt>
                <c:pt idx="1263">
                  <c:v>61.42</c:v>
                </c:pt>
                <c:pt idx="1264">
                  <c:v>61.35</c:v>
                </c:pt>
                <c:pt idx="1265">
                  <c:v>61.55</c:v>
                </c:pt>
                <c:pt idx="1266">
                  <c:v>61.58</c:v>
                </c:pt>
                <c:pt idx="1267">
                  <c:v>61.56</c:v>
                </c:pt>
                <c:pt idx="1268">
                  <c:v>61.65</c:v>
                </c:pt>
                <c:pt idx="1269">
                  <c:v>61.66</c:v>
                </c:pt>
                <c:pt idx="1270">
                  <c:v>61.75</c:v>
                </c:pt>
                <c:pt idx="1271">
                  <c:v>58.47</c:v>
                </c:pt>
                <c:pt idx="1272">
                  <c:v>58.94</c:v>
                </c:pt>
                <c:pt idx="1273">
                  <c:v>59.17</c:v>
                </c:pt>
                <c:pt idx="1274">
                  <c:v>59.53</c:v>
                </c:pt>
                <c:pt idx="1275">
                  <c:v>59.74</c:v>
                </c:pt>
                <c:pt idx="1276">
                  <c:v>59.91</c:v>
                </c:pt>
                <c:pt idx="1277">
                  <c:v>60.1</c:v>
                </c:pt>
                <c:pt idx="1278">
                  <c:v>60.24</c:v>
                </c:pt>
                <c:pt idx="1279">
                  <c:v>60.55</c:v>
                </c:pt>
                <c:pt idx="1280">
                  <c:v>60.67</c:v>
                </c:pt>
                <c:pt idx="1281">
                  <c:v>60.74</c:v>
                </c:pt>
                <c:pt idx="1282">
                  <c:v>60.85</c:v>
                </c:pt>
                <c:pt idx="1283">
                  <c:v>60.87</c:v>
                </c:pt>
                <c:pt idx="1284">
                  <c:v>61.01</c:v>
                </c:pt>
                <c:pt idx="1285">
                  <c:v>61.12</c:v>
                </c:pt>
                <c:pt idx="1286">
                  <c:v>61.24</c:v>
                </c:pt>
                <c:pt idx="1287">
                  <c:v>61.37</c:v>
                </c:pt>
                <c:pt idx="1288">
                  <c:v>61.35</c:v>
                </c:pt>
                <c:pt idx="1289">
                  <c:v>61.33</c:v>
                </c:pt>
                <c:pt idx="1290">
                  <c:v>61.46</c:v>
                </c:pt>
                <c:pt idx="1291">
                  <c:v>61.52</c:v>
                </c:pt>
                <c:pt idx="1292">
                  <c:v>61.7</c:v>
                </c:pt>
                <c:pt idx="1293">
                  <c:v>61.72</c:v>
                </c:pt>
                <c:pt idx="1294">
                  <c:v>61.65</c:v>
                </c:pt>
                <c:pt idx="1295">
                  <c:v>61.66</c:v>
                </c:pt>
                <c:pt idx="1296">
                  <c:v>61.72</c:v>
                </c:pt>
                <c:pt idx="1297">
                  <c:v>61.88</c:v>
                </c:pt>
                <c:pt idx="1298">
                  <c:v>61.89</c:v>
                </c:pt>
                <c:pt idx="1299">
                  <c:v>62.45</c:v>
                </c:pt>
                <c:pt idx="1300">
                  <c:v>61.79</c:v>
                </c:pt>
                <c:pt idx="1301">
                  <c:v>62.41</c:v>
                </c:pt>
                <c:pt idx="1302">
                  <c:v>52.26</c:v>
                </c:pt>
                <c:pt idx="1303">
                  <c:v>52.64</c:v>
                </c:pt>
                <c:pt idx="1304">
                  <c:v>52.99</c:v>
                </c:pt>
                <c:pt idx="1305">
                  <c:v>53.28</c:v>
                </c:pt>
                <c:pt idx="1306">
                  <c:v>53.55</c:v>
                </c:pt>
                <c:pt idx="1307">
                  <c:v>53.81</c:v>
                </c:pt>
                <c:pt idx="1308">
                  <c:v>53.98</c:v>
                </c:pt>
                <c:pt idx="1309">
                  <c:v>54.19</c:v>
                </c:pt>
                <c:pt idx="1310">
                  <c:v>54.38</c:v>
                </c:pt>
                <c:pt idx="1311">
                  <c:v>54.54</c:v>
                </c:pt>
                <c:pt idx="1312">
                  <c:v>54.72</c:v>
                </c:pt>
                <c:pt idx="1313">
                  <c:v>54.81</c:v>
                </c:pt>
                <c:pt idx="1314">
                  <c:v>55</c:v>
                </c:pt>
                <c:pt idx="1315">
                  <c:v>55.06</c:v>
                </c:pt>
                <c:pt idx="1316">
                  <c:v>55.16</c:v>
                </c:pt>
                <c:pt idx="1317">
                  <c:v>55.23</c:v>
                </c:pt>
                <c:pt idx="1318">
                  <c:v>55.38</c:v>
                </c:pt>
                <c:pt idx="1319">
                  <c:v>55.51</c:v>
                </c:pt>
                <c:pt idx="1320">
                  <c:v>55.48</c:v>
                </c:pt>
                <c:pt idx="1321">
                  <c:v>55.63</c:v>
                </c:pt>
                <c:pt idx="1322">
                  <c:v>55.75</c:v>
                </c:pt>
                <c:pt idx="1323">
                  <c:v>55.84</c:v>
                </c:pt>
                <c:pt idx="1324">
                  <c:v>55.96</c:v>
                </c:pt>
                <c:pt idx="1325">
                  <c:v>56</c:v>
                </c:pt>
                <c:pt idx="1326">
                  <c:v>56</c:v>
                </c:pt>
                <c:pt idx="1327">
                  <c:v>56.01</c:v>
                </c:pt>
                <c:pt idx="1328">
                  <c:v>56.14</c:v>
                </c:pt>
                <c:pt idx="1329">
                  <c:v>56.16</c:v>
                </c:pt>
                <c:pt idx="1330">
                  <c:v>56.16</c:v>
                </c:pt>
                <c:pt idx="1331">
                  <c:v>56.25</c:v>
                </c:pt>
                <c:pt idx="1332">
                  <c:v>56.28</c:v>
                </c:pt>
                <c:pt idx="1333">
                  <c:v>53.77</c:v>
                </c:pt>
                <c:pt idx="1334">
                  <c:v>54.12</c:v>
                </c:pt>
                <c:pt idx="1335">
                  <c:v>54.5</c:v>
                </c:pt>
                <c:pt idx="1336">
                  <c:v>54.76</c:v>
                </c:pt>
                <c:pt idx="1337">
                  <c:v>54.96</c:v>
                </c:pt>
                <c:pt idx="1338">
                  <c:v>55.2</c:v>
                </c:pt>
                <c:pt idx="1339">
                  <c:v>55.46</c:v>
                </c:pt>
                <c:pt idx="1340">
                  <c:v>55.66</c:v>
                </c:pt>
                <c:pt idx="1341">
                  <c:v>55.81</c:v>
                </c:pt>
                <c:pt idx="1342">
                  <c:v>55.95</c:v>
                </c:pt>
                <c:pt idx="1343">
                  <c:v>56.11</c:v>
                </c:pt>
                <c:pt idx="1344">
                  <c:v>56.2</c:v>
                </c:pt>
                <c:pt idx="1345">
                  <c:v>56.38</c:v>
                </c:pt>
                <c:pt idx="1346">
                  <c:v>56.52</c:v>
                </c:pt>
                <c:pt idx="1347">
                  <c:v>56.59</c:v>
                </c:pt>
                <c:pt idx="1348">
                  <c:v>56.71</c:v>
                </c:pt>
                <c:pt idx="1349">
                  <c:v>56.77</c:v>
                </c:pt>
                <c:pt idx="1350">
                  <c:v>56.84</c:v>
                </c:pt>
                <c:pt idx="1351">
                  <c:v>56.96</c:v>
                </c:pt>
                <c:pt idx="1352">
                  <c:v>57.03</c:v>
                </c:pt>
                <c:pt idx="1353">
                  <c:v>57.07</c:v>
                </c:pt>
                <c:pt idx="1354">
                  <c:v>57.11</c:v>
                </c:pt>
                <c:pt idx="1355">
                  <c:v>57.21</c:v>
                </c:pt>
                <c:pt idx="1356">
                  <c:v>57.21</c:v>
                </c:pt>
                <c:pt idx="1357">
                  <c:v>57.36</c:v>
                </c:pt>
                <c:pt idx="1358">
                  <c:v>57.46</c:v>
                </c:pt>
                <c:pt idx="1359">
                  <c:v>57.49</c:v>
                </c:pt>
                <c:pt idx="1360">
                  <c:v>57.55</c:v>
                </c:pt>
                <c:pt idx="1361">
                  <c:v>57.6</c:v>
                </c:pt>
                <c:pt idx="1362">
                  <c:v>57.67</c:v>
                </c:pt>
                <c:pt idx="1363">
                  <c:v>57.69</c:v>
                </c:pt>
                <c:pt idx="1364">
                  <c:v>56.4</c:v>
                </c:pt>
                <c:pt idx="1365">
                  <c:v>56.75</c:v>
                </c:pt>
                <c:pt idx="1366">
                  <c:v>57.25</c:v>
                </c:pt>
                <c:pt idx="1367">
                  <c:v>57.58</c:v>
                </c:pt>
                <c:pt idx="1368">
                  <c:v>57.82</c:v>
                </c:pt>
                <c:pt idx="1369">
                  <c:v>58.05</c:v>
                </c:pt>
                <c:pt idx="1370">
                  <c:v>58.37</c:v>
                </c:pt>
                <c:pt idx="1371">
                  <c:v>58.44</c:v>
                </c:pt>
                <c:pt idx="1372">
                  <c:v>59.63</c:v>
                </c:pt>
                <c:pt idx="1373">
                  <c:v>58.82</c:v>
                </c:pt>
                <c:pt idx="1374">
                  <c:v>60.08</c:v>
                </c:pt>
                <c:pt idx="1375">
                  <c:v>60.1</c:v>
                </c:pt>
                <c:pt idx="1376">
                  <c:v>60.3</c:v>
                </c:pt>
                <c:pt idx="1377">
                  <c:v>60.41</c:v>
                </c:pt>
                <c:pt idx="1378">
                  <c:v>60.49</c:v>
                </c:pt>
                <c:pt idx="1379">
                  <c:v>60.62</c:v>
                </c:pt>
                <c:pt idx="1380">
                  <c:v>60.69</c:v>
                </c:pt>
                <c:pt idx="1381">
                  <c:v>60.84</c:v>
                </c:pt>
                <c:pt idx="1382">
                  <c:v>60.93</c:v>
                </c:pt>
                <c:pt idx="1383">
                  <c:v>60.92</c:v>
                </c:pt>
                <c:pt idx="1384">
                  <c:v>61.11</c:v>
                </c:pt>
                <c:pt idx="1385">
                  <c:v>61.11</c:v>
                </c:pt>
                <c:pt idx="1386">
                  <c:v>61.14</c:v>
                </c:pt>
                <c:pt idx="1387">
                  <c:v>61.26</c:v>
                </c:pt>
                <c:pt idx="1388">
                  <c:v>61.31</c:v>
                </c:pt>
                <c:pt idx="1389">
                  <c:v>61.38</c:v>
                </c:pt>
                <c:pt idx="1390">
                  <c:v>61.39</c:v>
                </c:pt>
                <c:pt idx="1391">
                  <c:v>61.44</c:v>
                </c:pt>
                <c:pt idx="1392">
                  <c:v>61.45</c:v>
                </c:pt>
                <c:pt idx="1393">
                  <c:v>61.6</c:v>
                </c:pt>
                <c:pt idx="1394">
                  <c:v>61.64</c:v>
                </c:pt>
                <c:pt idx="1395">
                  <c:v>58.28</c:v>
                </c:pt>
                <c:pt idx="1396">
                  <c:v>58.67</c:v>
                </c:pt>
                <c:pt idx="1397">
                  <c:v>59.08</c:v>
                </c:pt>
                <c:pt idx="1398">
                  <c:v>59.36</c:v>
                </c:pt>
                <c:pt idx="1399">
                  <c:v>59.58</c:v>
                </c:pt>
                <c:pt idx="1400">
                  <c:v>59.91</c:v>
                </c:pt>
                <c:pt idx="1401">
                  <c:v>59.98</c:v>
                </c:pt>
                <c:pt idx="1402">
                  <c:v>60.05</c:v>
                </c:pt>
                <c:pt idx="1403">
                  <c:v>60.28</c:v>
                </c:pt>
                <c:pt idx="1404">
                  <c:v>60.42</c:v>
                </c:pt>
                <c:pt idx="1405">
                  <c:v>60.66</c:v>
                </c:pt>
                <c:pt idx="1406">
                  <c:v>60.86</c:v>
                </c:pt>
                <c:pt idx="1407">
                  <c:v>60.76</c:v>
                </c:pt>
                <c:pt idx="1408">
                  <c:v>60.81</c:v>
                </c:pt>
                <c:pt idx="1409">
                  <c:v>61.05</c:v>
                </c:pt>
                <c:pt idx="1410">
                  <c:v>61.11</c:v>
                </c:pt>
                <c:pt idx="1411">
                  <c:v>61.32</c:v>
                </c:pt>
                <c:pt idx="1412">
                  <c:v>61.25</c:v>
                </c:pt>
                <c:pt idx="1413">
                  <c:v>61.25</c:v>
                </c:pt>
                <c:pt idx="1414">
                  <c:v>61.36</c:v>
                </c:pt>
                <c:pt idx="1415">
                  <c:v>61.43</c:v>
                </c:pt>
                <c:pt idx="1416">
                  <c:v>61.58</c:v>
                </c:pt>
                <c:pt idx="1417">
                  <c:v>61.64</c:v>
                </c:pt>
                <c:pt idx="1418">
                  <c:v>61.57</c:v>
                </c:pt>
                <c:pt idx="1419">
                  <c:v>61.57</c:v>
                </c:pt>
                <c:pt idx="1420">
                  <c:v>61.66</c:v>
                </c:pt>
                <c:pt idx="1421">
                  <c:v>61.83</c:v>
                </c:pt>
                <c:pt idx="1422">
                  <c:v>61.83</c:v>
                </c:pt>
                <c:pt idx="1423">
                  <c:v>61.76</c:v>
                </c:pt>
                <c:pt idx="1424">
                  <c:v>61.75</c:v>
                </c:pt>
                <c:pt idx="1425">
                  <c:v>61.94</c:v>
                </c:pt>
                <c:pt idx="1426">
                  <c:v>51.97</c:v>
                </c:pt>
                <c:pt idx="1427">
                  <c:v>52.35</c:v>
                </c:pt>
                <c:pt idx="1428">
                  <c:v>52.74</c:v>
                </c:pt>
                <c:pt idx="1429">
                  <c:v>53.04</c:v>
                </c:pt>
                <c:pt idx="1430">
                  <c:v>53.35</c:v>
                </c:pt>
                <c:pt idx="1431">
                  <c:v>53.55</c:v>
                </c:pt>
                <c:pt idx="1432">
                  <c:v>53.8</c:v>
                </c:pt>
                <c:pt idx="1433">
                  <c:v>54</c:v>
                </c:pt>
                <c:pt idx="1434">
                  <c:v>54.2</c:v>
                </c:pt>
                <c:pt idx="1435">
                  <c:v>54.32</c:v>
                </c:pt>
                <c:pt idx="1436">
                  <c:v>54.53</c:v>
                </c:pt>
                <c:pt idx="1437">
                  <c:v>54.64</c:v>
                </c:pt>
                <c:pt idx="1438">
                  <c:v>54.82</c:v>
                </c:pt>
                <c:pt idx="1439">
                  <c:v>54.94</c:v>
                </c:pt>
                <c:pt idx="1440">
                  <c:v>55.07</c:v>
                </c:pt>
                <c:pt idx="1441">
                  <c:v>55.09</c:v>
                </c:pt>
                <c:pt idx="1442">
                  <c:v>55.2</c:v>
                </c:pt>
                <c:pt idx="1443">
                  <c:v>55.33</c:v>
                </c:pt>
                <c:pt idx="1444">
                  <c:v>55.38</c:v>
                </c:pt>
                <c:pt idx="1445">
                  <c:v>55.49</c:v>
                </c:pt>
                <c:pt idx="1446">
                  <c:v>55.56</c:v>
                </c:pt>
                <c:pt idx="1447">
                  <c:v>55.7</c:v>
                </c:pt>
                <c:pt idx="1448">
                  <c:v>55.75</c:v>
                </c:pt>
                <c:pt idx="1449">
                  <c:v>55.79</c:v>
                </c:pt>
                <c:pt idx="1450">
                  <c:v>55.92</c:v>
                </c:pt>
                <c:pt idx="1451">
                  <c:v>56.02</c:v>
                </c:pt>
                <c:pt idx="1452">
                  <c:v>55.95</c:v>
                </c:pt>
                <c:pt idx="1453">
                  <c:v>56.12</c:v>
                </c:pt>
                <c:pt idx="1454">
                  <c:v>56.1</c:v>
                </c:pt>
                <c:pt idx="1455">
                  <c:v>56.27</c:v>
                </c:pt>
                <c:pt idx="1456">
                  <c:v>56.24</c:v>
                </c:pt>
                <c:pt idx="1457">
                  <c:v>53.39</c:v>
                </c:pt>
                <c:pt idx="1458">
                  <c:v>53.83</c:v>
                </c:pt>
                <c:pt idx="1459">
                  <c:v>54.12</c:v>
                </c:pt>
                <c:pt idx="1460">
                  <c:v>54.52</c:v>
                </c:pt>
                <c:pt idx="1461">
                  <c:v>54.77</c:v>
                </c:pt>
                <c:pt idx="1462">
                  <c:v>55.11</c:v>
                </c:pt>
                <c:pt idx="1463">
                  <c:v>55.24</c:v>
                </c:pt>
                <c:pt idx="1464">
                  <c:v>55.44</c:v>
                </c:pt>
                <c:pt idx="1465">
                  <c:v>55.64</c:v>
                </c:pt>
                <c:pt idx="1466">
                  <c:v>55.79</c:v>
                </c:pt>
                <c:pt idx="1467">
                  <c:v>55.93</c:v>
                </c:pt>
                <c:pt idx="1468">
                  <c:v>56.08</c:v>
                </c:pt>
                <c:pt idx="1469">
                  <c:v>56.15</c:v>
                </c:pt>
                <c:pt idx="1470">
                  <c:v>56.26</c:v>
                </c:pt>
                <c:pt idx="1471">
                  <c:v>56.45</c:v>
                </c:pt>
                <c:pt idx="1472">
                  <c:v>56.55</c:v>
                </c:pt>
                <c:pt idx="1473">
                  <c:v>56.64</c:v>
                </c:pt>
                <c:pt idx="1474">
                  <c:v>56.74</c:v>
                </c:pt>
                <c:pt idx="1475">
                  <c:v>56.83</c:v>
                </c:pt>
                <c:pt idx="1476">
                  <c:v>56.88</c:v>
                </c:pt>
                <c:pt idx="1477">
                  <c:v>56.91</c:v>
                </c:pt>
                <c:pt idx="1478">
                  <c:v>56.97</c:v>
                </c:pt>
                <c:pt idx="1479">
                  <c:v>57</c:v>
                </c:pt>
                <c:pt idx="1480">
                  <c:v>57.14</c:v>
                </c:pt>
                <c:pt idx="1481">
                  <c:v>57.14</c:v>
                </c:pt>
                <c:pt idx="1482">
                  <c:v>57.3</c:v>
                </c:pt>
                <c:pt idx="1483">
                  <c:v>57.38</c:v>
                </c:pt>
                <c:pt idx="1484">
                  <c:v>57.36</c:v>
                </c:pt>
                <c:pt idx="1485">
                  <c:v>57.39</c:v>
                </c:pt>
                <c:pt idx="1486">
                  <c:v>57.39</c:v>
                </c:pt>
                <c:pt idx="1487">
                  <c:v>57.49</c:v>
                </c:pt>
                <c:pt idx="1488">
                  <c:v>55.99</c:v>
                </c:pt>
                <c:pt idx="1489">
                  <c:v>56.39</c:v>
                </c:pt>
                <c:pt idx="1490">
                  <c:v>56.73</c:v>
                </c:pt>
                <c:pt idx="1491">
                  <c:v>57.07</c:v>
                </c:pt>
                <c:pt idx="1492">
                  <c:v>57.52</c:v>
                </c:pt>
                <c:pt idx="1493">
                  <c:v>57.83</c:v>
                </c:pt>
                <c:pt idx="1494">
                  <c:v>57.93</c:v>
                </c:pt>
                <c:pt idx="1495">
                  <c:v>59.19</c:v>
                </c:pt>
                <c:pt idx="1496">
                  <c:v>58.49</c:v>
                </c:pt>
                <c:pt idx="1497">
                  <c:v>58.54</c:v>
                </c:pt>
                <c:pt idx="1498">
                  <c:v>59.73</c:v>
                </c:pt>
                <c:pt idx="1499">
                  <c:v>60.04</c:v>
                </c:pt>
                <c:pt idx="1500">
                  <c:v>59.97</c:v>
                </c:pt>
                <c:pt idx="1501">
                  <c:v>60.22</c:v>
                </c:pt>
                <c:pt idx="1502">
                  <c:v>60.21</c:v>
                </c:pt>
                <c:pt idx="1503">
                  <c:v>60.42</c:v>
                </c:pt>
                <c:pt idx="1504">
                  <c:v>60.53</c:v>
                </c:pt>
                <c:pt idx="1505">
                  <c:v>60.55</c:v>
                </c:pt>
                <c:pt idx="1506">
                  <c:v>60.67</c:v>
                </c:pt>
                <c:pt idx="1507">
                  <c:v>60.73</c:v>
                </c:pt>
                <c:pt idx="1508">
                  <c:v>60.8</c:v>
                </c:pt>
                <c:pt idx="1509">
                  <c:v>60.81</c:v>
                </c:pt>
                <c:pt idx="1510">
                  <c:v>60.93</c:v>
                </c:pt>
                <c:pt idx="1511">
                  <c:v>61.01</c:v>
                </c:pt>
                <c:pt idx="1512">
                  <c:v>61.06</c:v>
                </c:pt>
                <c:pt idx="1513">
                  <c:v>61.14</c:v>
                </c:pt>
                <c:pt idx="1514">
                  <c:v>61.19</c:v>
                </c:pt>
                <c:pt idx="1515">
                  <c:v>61.15</c:v>
                </c:pt>
                <c:pt idx="1516">
                  <c:v>61.2</c:v>
                </c:pt>
                <c:pt idx="1517">
                  <c:v>61.23</c:v>
                </c:pt>
                <c:pt idx="1518">
                  <c:v>61.34</c:v>
                </c:pt>
                <c:pt idx="1519">
                  <c:v>57.42</c:v>
                </c:pt>
                <c:pt idx="1520">
                  <c:v>58.4</c:v>
                </c:pt>
                <c:pt idx="1521">
                  <c:v>58.78</c:v>
                </c:pt>
                <c:pt idx="1522">
                  <c:v>59.2</c:v>
                </c:pt>
                <c:pt idx="1523">
                  <c:v>59.52</c:v>
                </c:pt>
                <c:pt idx="1524">
                  <c:v>59.64</c:v>
                </c:pt>
                <c:pt idx="1525">
                  <c:v>59.98</c:v>
                </c:pt>
                <c:pt idx="1526">
                  <c:v>60</c:v>
                </c:pt>
                <c:pt idx="1527">
                  <c:v>60.15</c:v>
                </c:pt>
                <c:pt idx="1528">
                  <c:v>60.36</c:v>
                </c:pt>
                <c:pt idx="1529">
                  <c:v>60.45</c:v>
                </c:pt>
                <c:pt idx="1530">
                  <c:v>60.51</c:v>
                </c:pt>
                <c:pt idx="1531">
                  <c:v>60.87</c:v>
                </c:pt>
                <c:pt idx="1532">
                  <c:v>60.75</c:v>
                </c:pt>
                <c:pt idx="1533">
                  <c:v>60.99</c:v>
                </c:pt>
                <c:pt idx="1534">
                  <c:v>61.02</c:v>
                </c:pt>
                <c:pt idx="1535">
                  <c:v>61.12</c:v>
                </c:pt>
                <c:pt idx="1536">
                  <c:v>61.2</c:v>
                </c:pt>
                <c:pt idx="1537">
                  <c:v>61.21</c:v>
                </c:pt>
                <c:pt idx="1538">
                  <c:v>61.16</c:v>
                </c:pt>
                <c:pt idx="1539">
                  <c:v>61.31</c:v>
                </c:pt>
                <c:pt idx="1540">
                  <c:v>61.47</c:v>
                </c:pt>
                <c:pt idx="1541">
                  <c:v>61.44</c:v>
                </c:pt>
                <c:pt idx="1542">
                  <c:v>61.46</c:v>
                </c:pt>
                <c:pt idx="1543">
                  <c:v>61.48</c:v>
                </c:pt>
                <c:pt idx="1544">
                  <c:v>61.61</c:v>
                </c:pt>
                <c:pt idx="1545">
                  <c:v>61.66</c:v>
                </c:pt>
                <c:pt idx="1546">
                  <c:v>61.71</c:v>
                </c:pt>
                <c:pt idx="1547">
                  <c:v>61.66</c:v>
                </c:pt>
                <c:pt idx="1548">
                  <c:v>61.73</c:v>
                </c:pt>
                <c:pt idx="1549">
                  <c:v>61.77</c:v>
                </c:pt>
                <c:pt idx="1550">
                  <c:v>51.54</c:v>
                </c:pt>
                <c:pt idx="1551">
                  <c:v>52.11</c:v>
                </c:pt>
                <c:pt idx="1552">
                  <c:v>52.44</c:v>
                </c:pt>
                <c:pt idx="1553">
                  <c:v>52.76</c:v>
                </c:pt>
                <c:pt idx="1554">
                  <c:v>53.01</c:v>
                </c:pt>
                <c:pt idx="1555">
                  <c:v>53.36</c:v>
                </c:pt>
                <c:pt idx="1556">
                  <c:v>53.48</c:v>
                </c:pt>
                <c:pt idx="1557">
                  <c:v>53.77</c:v>
                </c:pt>
                <c:pt idx="1558">
                  <c:v>53.94</c:v>
                </c:pt>
                <c:pt idx="1559">
                  <c:v>54.13</c:v>
                </c:pt>
                <c:pt idx="1560">
                  <c:v>54.32</c:v>
                </c:pt>
                <c:pt idx="1561">
                  <c:v>54.44</c:v>
                </c:pt>
                <c:pt idx="1562">
                  <c:v>54.63</c:v>
                </c:pt>
                <c:pt idx="1563">
                  <c:v>54.67</c:v>
                </c:pt>
                <c:pt idx="1564">
                  <c:v>54.85</c:v>
                </c:pt>
                <c:pt idx="1565">
                  <c:v>55</c:v>
                </c:pt>
                <c:pt idx="1566">
                  <c:v>55.02</c:v>
                </c:pt>
                <c:pt idx="1567">
                  <c:v>55.15</c:v>
                </c:pt>
                <c:pt idx="1568">
                  <c:v>55.21</c:v>
                </c:pt>
                <c:pt idx="1569">
                  <c:v>55.32</c:v>
                </c:pt>
                <c:pt idx="1570">
                  <c:v>55.41</c:v>
                </c:pt>
                <c:pt idx="1571">
                  <c:v>55.5</c:v>
                </c:pt>
                <c:pt idx="1572">
                  <c:v>55.61</c:v>
                </c:pt>
                <c:pt idx="1573">
                  <c:v>55.64</c:v>
                </c:pt>
                <c:pt idx="1574">
                  <c:v>55.69</c:v>
                </c:pt>
                <c:pt idx="1575">
                  <c:v>55.72</c:v>
                </c:pt>
                <c:pt idx="1576">
                  <c:v>55.79</c:v>
                </c:pt>
                <c:pt idx="1577">
                  <c:v>55.9</c:v>
                </c:pt>
                <c:pt idx="1578">
                  <c:v>55.91</c:v>
                </c:pt>
                <c:pt idx="1579">
                  <c:v>55.99</c:v>
                </c:pt>
                <c:pt idx="1580">
                  <c:v>56.09</c:v>
                </c:pt>
                <c:pt idx="1581">
                  <c:v>53.08</c:v>
                </c:pt>
                <c:pt idx="1582">
                  <c:v>53.54</c:v>
                </c:pt>
                <c:pt idx="1583">
                  <c:v>53.86</c:v>
                </c:pt>
                <c:pt idx="1584">
                  <c:v>54.25</c:v>
                </c:pt>
                <c:pt idx="1585">
                  <c:v>54.57</c:v>
                </c:pt>
                <c:pt idx="1586">
                  <c:v>54.82</c:v>
                </c:pt>
                <c:pt idx="1587">
                  <c:v>54.96</c:v>
                </c:pt>
                <c:pt idx="1588">
                  <c:v>55.18</c:v>
                </c:pt>
                <c:pt idx="1589">
                  <c:v>55.37</c:v>
                </c:pt>
                <c:pt idx="1590">
                  <c:v>55.5</c:v>
                </c:pt>
                <c:pt idx="1591">
                  <c:v>55.77</c:v>
                </c:pt>
                <c:pt idx="1592">
                  <c:v>55.92</c:v>
                </c:pt>
                <c:pt idx="1593">
                  <c:v>55.9</c:v>
                </c:pt>
                <c:pt idx="1594">
                  <c:v>56.08</c:v>
                </c:pt>
                <c:pt idx="1595">
                  <c:v>56.28</c:v>
                </c:pt>
                <c:pt idx="1596">
                  <c:v>56.28</c:v>
                </c:pt>
                <c:pt idx="1597">
                  <c:v>56.52</c:v>
                </c:pt>
                <c:pt idx="1598">
                  <c:v>56.53</c:v>
                </c:pt>
                <c:pt idx="1599">
                  <c:v>56.58</c:v>
                </c:pt>
                <c:pt idx="1600">
                  <c:v>56.73</c:v>
                </c:pt>
                <c:pt idx="1601">
                  <c:v>56.78</c:v>
                </c:pt>
                <c:pt idx="1602">
                  <c:v>56.87</c:v>
                </c:pt>
                <c:pt idx="1603">
                  <c:v>56.89</c:v>
                </c:pt>
                <c:pt idx="1604">
                  <c:v>56.86</c:v>
                </c:pt>
                <c:pt idx="1605">
                  <c:v>56.96</c:v>
                </c:pt>
                <c:pt idx="1606">
                  <c:v>57.03</c:v>
                </c:pt>
                <c:pt idx="1607">
                  <c:v>57.15</c:v>
                </c:pt>
                <c:pt idx="1608">
                  <c:v>57.12</c:v>
                </c:pt>
                <c:pt idx="1609">
                  <c:v>57.21</c:v>
                </c:pt>
                <c:pt idx="1610">
                  <c:v>57.16</c:v>
                </c:pt>
                <c:pt idx="1611">
                  <c:v>57.21</c:v>
                </c:pt>
                <c:pt idx="1612">
                  <c:v>55.35</c:v>
                </c:pt>
                <c:pt idx="1613">
                  <c:v>56.05</c:v>
                </c:pt>
                <c:pt idx="1614">
                  <c:v>56.42</c:v>
                </c:pt>
                <c:pt idx="1615">
                  <c:v>56.78</c:v>
                </c:pt>
                <c:pt idx="1616">
                  <c:v>57.2</c:v>
                </c:pt>
                <c:pt idx="1617">
                  <c:v>57.46</c:v>
                </c:pt>
                <c:pt idx="1618">
                  <c:v>58.71</c:v>
                </c:pt>
                <c:pt idx="1619">
                  <c:v>58.8</c:v>
                </c:pt>
                <c:pt idx="1620">
                  <c:v>59.21</c:v>
                </c:pt>
                <c:pt idx="1621">
                  <c:v>59.27</c:v>
                </c:pt>
                <c:pt idx="1622">
                  <c:v>59.55</c:v>
                </c:pt>
                <c:pt idx="1623">
                  <c:v>59.47</c:v>
                </c:pt>
                <c:pt idx="1624">
                  <c:v>59.73</c:v>
                </c:pt>
                <c:pt idx="1625">
                  <c:v>59.91</c:v>
                </c:pt>
                <c:pt idx="1626">
                  <c:v>60.01</c:v>
                </c:pt>
                <c:pt idx="1627">
                  <c:v>60.12</c:v>
                </c:pt>
                <c:pt idx="1628">
                  <c:v>60.18</c:v>
                </c:pt>
                <c:pt idx="1629">
                  <c:v>60.3</c:v>
                </c:pt>
                <c:pt idx="1630">
                  <c:v>60.34</c:v>
                </c:pt>
                <c:pt idx="1631">
                  <c:v>60.52</c:v>
                </c:pt>
                <c:pt idx="1632">
                  <c:v>60.58</c:v>
                </c:pt>
                <c:pt idx="1633">
                  <c:v>60.66</c:v>
                </c:pt>
                <c:pt idx="1634">
                  <c:v>60.76</c:v>
                </c:pt>
                <c:pt idx="1635">
                  <c:v>60.76</c:v>
                </c:pt>
                <c:pt idx="1636">
                  <c:v>60.8</c:v>
                </c:pt>
                <c:pt idx="1637">
                  <c:v>60.87</c:v>
                </c:pt>
                <c:pt idx="1638">
                  <c:v>60.9</c:v>
                </c:pt>
                <c:pt idx="1639">
                  <c:v>60.94</c:v>
                </c:pt>
                <c:pt idx="1640">
                  <c:v>61.01</c:v>
                </c:pt>
                <c:pt idx="1641">
                  <c:v>61.03</c:v>
                </c:pt>
                <c:pt idx="1642">
                  <c:v>61.05</c:v>
                </c:pt>
                <c:pt idx="1643">
                  <c:v>57.06</c:v>
                </c:pt>
                <c:pt idx="1644">
                  <c:v>57.49</c:v>
                </c:pt>
                <c:pt idx="1645">
                  <c:v>58.54</c:v>
                </c:pt>
                <c:pt idx="1646">
                  <c:v>58.86</c:v>
                </c:pt>
                <c:pt idx="1647">
                  <c:v>59.3</c:v>
                </c:pt>
                <c:pt idx="1648">
                  <c:v>59.53</c:v>
                </c:pt>
                <c:pt idx="1649">
                  <c:v>59.62</c:v>
                </c:pt>
                <c:pt idx="1650">
                  <c:v>59.89</c:v>
                </c:pt>
                <c:pt idx="1651">
                  <c:v>60.04</c:v>
                </c:pt>
                <c:pt idx="1652">
                  <c:v>60.11</c:v>
                </c:pt>
                <c:pt idx="1653">
                  <c:v>60.25</c:v>
                </c:pt>
                <c:pt idx="1654">
                  <c:v>60.56</c:v>
                </c:pt>
                <c:pt idx="1655">
                  <c:v>60.46</c:v>
                </c:pt>
                <c:pt idx="1656">
                  <c:v>60.79</c:v>
                </c:pt>
                <c:pt idx="1657">
                  <c:v>60.78</c:v>
                </c:pt>
                <c:pt idx="1658">
                  <c:v>60.84</c:v>
                </c:pt>
                <c:pt idx="1659">
                  <c:v>60.99</c:v>
                </c:pt>
                <c:pt idx="1660">
                  <c:v>61.04</c:v>
                </c:pt>
                <c:pt idx="1661">
                  <c:v>61.13</c:v>
                </c:pt>
                <c:pt idx="1662">
                  <c:v>61.06</c:v>
                </c:pt>
                <c:pt idx="1663">
                  <c:v>61.21</c:v>
                </c:pt>
                <c:pt idx="1664">
                  <c:v>61.28</c:v>
                </c:pt>
                <c:pt idx="1665">
                  <c:v>61.31</c:v>
                </c:pt>
                <c:pt idx="1666">
                  <c:v>61.33</c:v>
                </c:pt>
                <c:pt idx="1667">
                  <c:v>61.5</c:v>
                </c:pt>
                <c:pt idx="1668">
                  <c:v>61.4</c:v>
                </c:pt>
                <c:pt idx="1669">
                  <c:v>61.54</c:v>
                </c:pt>
                <c:pt idx="1670">
                  <c:v>61.61</c:v>
                </c:pt>
                <c:pt idx="1671">
                  <c:v>61.5</c:v>
                </c:pt>
                <c:pt idx="1672">
                  <c:v>61.6</c:v>
                </c:pt>
                <c:pt idx="1673">
                  <c:v>61.62</c:v>
                </c:pt>
                <c:pt idx="1674">
                  <c:v>51.25</c:v>
                </c:pt>
                <c:pt idx="1675">
                  <c:v>51.76</c:v>
                </c:pt>
                <c:pt idx="1676">
                  <c:v>52.09</c:v>
                </c:pt>
                <c:pt idx="1677">
                  <c:v>52.43</c:v>
                </c:pt>
                <c:pt idx="1678">
                  <c:v>52.72</c:v>
                </c:pt>
                <c:pt idx="1679">
                  <c:v>53.07</c:v>
                </c:pt>
                <c:pt idx="1680">
                  <c:v>53.32</c:v>
                </c:pt>
                <c:pt idx="1681">
                  <c:v>53.51</c:v>
                </c:pt>
                <c:pt idx="1682">
                  <c:v>53.71</c:v>
                </c:pt>
                <c:pt idx="1683">
                  <c:v>53.95</c:v>
                </c:pt>
                <c:pt idx="1684">
                  <c:v>54.11</c:v>
                </c:pt>
                <c:pt idx="1685">
                  <c:v>54.2</c:v>
                </c:pt>
                <c:pt idx="1686">
                  <c:v>54.35</c:v>
                </c:pt>
                <c:pt idx="1687">
                  <c:v>54.52</c:v>
                </c:pt>
                <c:pt idx="1688">
                  <c:v>54.67</c:v>
                </c:pt>
                <c:pt idx="1689">
                  <c:v>54.77</c:v>
                </c:pt>
                <c:pt idx="1690">
                  <c:v>54.88</c:v>
                </c:pt>
                <c:pt idx="1691">
                  <c:v>55</c:v>
                </c:pt>
                <c:pt idx="1692">
                  <c:v>55.06</c:v>
                </c:pt>
                <c:pt idx="1693">
                  <c:v>55.17</c:v>
                </c:pt>
                <c:pt idx="1694">
                  <c:v>55.21</c:v>
                </c:pt>
                <c:pt idx="1695">
                  <c:v>55.25</c:v>
                </c:pt>
                <c:pt idx="1696">
                  <c:v>55.4</c:v>
                </c:pt>
                <c:pt idx="1697">
                  <c:v>55.45</c:v>
                </c:pt>
                <c:pt idx="1698">
                  <c:v>55.52</c:v>
                </c:pt>
                <c:pt idx="1699">
                  <c:v>55.6</c:v>
                </c:pt>
                <c:pt idx="1700">
                  <c:v>55.7</c:v>
                </c:pt>
                <c:pt idx="1701">
                  <c:v>55.76</c:v>
                </c:pt>
                <c:pt idx="1702">
                  <c:v>55.75</c:v>
                </c:pt>
                <c:pt idx="1703">
                  <c:v>55.82</c:v>
                </c:pt>
                <c:pt idx="1704">
                  <c:v>55.82</c:v>
                </c:pt>
                <c:pt idx="1705">
                  <c:v>52.7</c:v>
                </c:pt>
                <c:pt idx="1706">
                  <c:v>53.17</c:v>
                </c:pt>
                <c:pt idx="1707">
                  <c:v>53.6</c:v>
                </c:pt>
                <c:pt idx="1708">
                  <c:v>53.92</c:v>
                </c:pt>
                <c:pt idx="1709">
                  <c:v>54.21</c:v>
                </c:pt>
                <c:pt idx="1710">
                  <c:v>54.47</c:v>
                </c:pt>
                <c:pt idx="1711">
                  <c:v>54.68</c:v>
                </c:pt>
                <c:pt idx="1712">
                  <c:v>54.93</c:v>
                </c:pt>
                <c:pt idx="1713">
                  <c:v>55.08</c:v>
                </c:pt>
                <c:pt idx="1714">
                  <c:v>55.34</c:v>
                </c:pt>
                <c:pt idx="1715">
                  <c:v>55.44</c:v>
                </c:pt>
                <c:pt idx="1716">
                  <c:v>55.63</c:v>
                </c:pt>
                <c:pt idx="1717">
                  <c:v>55.83</c:v>
                </c:pt>
                <c:pt idx="1718">
                  <c:v>55.9</c:v>
                </c:pt>
                <c:pt idx="1719">
                  <c:v>56.01</c:v>
                </c:pt>
                <c:pt idx="1720">
                  <c:v>56.15</c:v>
                </c:pt>
                <c:pt idx="1721">
                  <c:v>56.26</c:v>
                </c:pt>
                <c:pt idx="1722">
                  <c:v>56.31</c:v>
                </c:pt>
                <c:pt idx="1723">
                  <c:v>56.48</c:v>
                </c:pt>
                <c:pt idx="1724">
                  <c:v>56.5</c:v>
                </c:pt>
                <c:pt idx="1725">
                  <c:v>56.66</c:v>
                </c:pt>
                <c:pt idx="1726">
                  <c:v>56.71</c:v>
                </c:pt>
                <c:pt idx="1727">
                  <c:v>56.74</c:v>
                </c:pt>
                <c:pt idx="1728">
                  <c:v>56.86</c:v>
                </c:pt>
                <c:pt idx="1729">
                  <c:v>56.85</c:v>
                </c:pt>
                <c:pt idx="1730">
                  <c:v>56.87</c:v>
                </c:pt>
                <c:pt idx="1731">
                  <c:v>56.87</c:v>
                </c:pt>
                <c:pt idx="1732">
                  <c:v>56.99</c:v>
                </c:pt>
                <c:pt idx="1733">
                  <c:v>57</c:v>
                </c:pt>
                <c:pt idx="1734">
                  <c:v>57.16</c:v>
                </c:pt>
                <c:pt idx="1735">
                  <c:v>57.1</c:v>
                </c:pt>
                <c:pt idx="1736">
                  <c:v>54.96</c:v>
                </c:pt>
                <c:pt idx="1737">
                  <c:v>55.49</c:v>
                </c:pt>
                <c:pt idx="1738">
                  <c:v>55.85</c:v>
                </c:pt>
                <c:pt idx="1739">
                  <c:v>56.31</c:v>
                </c:pt>
                <c:pt idx="1740">
                  <c:v>56.64</c:v>
                </c:pt>
                <c:pt idx="1741">
                  <c:v>57.03</c:v>
                </c:pt>
                <c:pt idx="1742">
                  <c:v>57.17</c:v>
                </c:pt>
                <c:pt idx="1743">
                  <c:v>57.5</c:v>
                </c:pt>
                <c:pt idx="1744">
                  <c:v>58.61</c:v>
                </c:pt>
                <c:pt idx="1745">
                  <c:v>58.91</c:v>
                </c:pt>
                <c:pt idx="1746">
                  <c:v>59.1</c:v>
                </c:pt>
                <c:pt idx="1747">
                  <c:v>59.14</c:v>
                </c:pt>
                <c:pt idx="1748">
                  <c:v>59.37</c:v>
                </c:pt>
                <c:pt idx="1749">
                  <c:v>59.57</c:v>
                </c:pt>
                <c:pt idx="1750">
                  <c:v>59.59</c:v>
                </c:pt>
                <c:pt idx="1751">
                  <c:v>59.77</c:v>
                </c:pt>
                <c:pt idx="1752">
                  <c:v>59.94</c:v>
                </c:pt>
                <c:pt idx="1753">
                  <c:v>60.01</c:v>
                </c:pt>
                <c:pt idx="1754">
                  <c:v>60.06</c:v>
                </c:pt>
                <c:pt idx="1755">
                  <c:v>60.13</c:v>
                </c:pt>
                <c:pt idx="1756">
                  <c:v>60.26</c:v>
                </c:pt>
                <c:pt idx="1757">
                  <c:v>60.29</c:v>
                </c:pt>
                <c:pt idx="1758">
                  <c:v>60.47</c:v>
                </c:pt>
                <c:pt idx="1759">
                  <c:v>60.45</c:v>
                </c:pt>
                <c:pt idx="1760">
                  <c:v>60.42</c:v>
                </c:pt>
                <c:pt idx="1761">
                  <c:v>60.59</c:v>
                </c:pt>
                <c:pt idx="1762">
                  <c:v>60.63</c:v>
                </c:pt>
                <c:pt idx="1763">
                  <c:v>60.58</c:v>
                </c:pt>
                <c:pt idx="1764">
                  <c:v>60.73</c:v>
                </c:pt>
                <c:pt idx="1765">
                  <c:v>60.77</c:v>
                </c:pt>
                <c:pt idx="1766">
                  <c:v>60.72</c:v>
                </c:pt>
                <c:pt idx="1767">
                  <c:v>55.78</c:v>
                </c:pt>
                <c:pt idx="1768">
                  <c:v>57.67</c:v>
                </c:pt>
                <c:pt idx="1769">
                  <c:v>57.43</c:v>
                </c:pt>
                <c:pt idx="1770">
                  <c:v>58.43</c:v>
                </c:pt>
                <c:pt idx="1771">
                  <c:v>58.77</c:v>
                </c:pt>
                <c:pt idx="1772">
                  <c:v>59.09</c:v>
                </c:pt>
                <c:pt idx="1773">
                  <c:v>59.22</c:v>
                </c:pt>
                <c:pt idx="1774">
                  <c:v>59.41</c:v>
                </c:pt>
                <c:pt idx="1775">
                  <c:v>59.79</c:v>
                </c:pt>
                <c:pt idx="1776">
                  <c:v>59.83</c:v>
                </c:pt>
                <c:pt idx="1777">
                  <c:v>59.86</c:v>
                </c:pt>
                <c:pt idx="1778">
                  <c:v>60.04</c:v>
                </c:pt>
                <c:pt idx="1779">
                  <c:v>60.27</c:v>
                </c:pt>
                <c:pt idx="1780">
                  <c:v>60.47</c:v>
                </c:pt>
                <c:pt idx="1781">
                  <c:v>60.48</c:v>
                </c:pt>
                <c:pt idx="1782">
                  <c:v>60.52</c:v>
                </c:pt>
                <c:pt idx="1783">
                  <c:v>60.64</c:v>
                </c:pt>
                <c:pt idx="1784">
                  <c:v>60.7</c:v>
                </c:pt>
                <c:pt idx="1785">
                  <c:v>60.97</c:v>
                </c:pt>
                <c:pt idx="1786">
                  <c:v>61</c:v>
                </c:pt>
                <c:pt idx="1787">
                  <c:v>60.99</c:v>
                </c:pt>
                <c:pt idx="1788">
                  <c:v>61.01</c:v>
                </c:pt>
                <c:pt idx="1789">
                  <c:v>61.06</c:v>
                </c:pt>
                <c:pt idx="1790">
                  <c:v>61.12</c:v>
                </c:pt>
                <c:pt idx="1791">
                  <c:v>61.08</c:v>
                </c:pt>
                <c:pt idx="1792">
                  <c:v>61.11</c:v>
                </c:pt>
                <c:pt idx="1793">
                  <c:v>61.28</c:v>
                </c:pt>
                <c:pt idx="1794">
                  <c:v>61.4</c:v>
                </c:pt>
                <c:pt idx="1795">
                  <c:v>61.28</c:v>
                </c:pt>
                <c:pt idx="1796">
                  <c:v>61.44</c:v>
                </c:pt>
                <c:pt idx="1797">
                  <c:v>61.47</c:v>
                </c:pt>
                <c:pt idx="1798">
                  <c:v>50.76</c:v>
                </c:pt>
                <c:pt idx="1799">
                  <c:v>51.21</c:v>
                </c:pt>
                <c:pt idx="1800">
                  <c:v>51.74</c:v>
                </c:pt>
                <c:pt idx="1801">
                  <c:v>52.04</c:v>
                </c:pt>
                <c:pt idx="1802">
                  <c:v>52.48</c:v>
                </c:pt>
                <c:pt idx="1803">
                  <c:v>52.79</c:v>
                </c:pt>
                <c:pt idx="1804">
                  <c:v>52.95</c:v>
                </c:pt>
                <c:pt idx="1805">
                  <c:v>53.24</c:v>
                </c:pt>
                <c:pt idx="1806">
                  <c:v>53.44</c:v>
                </c:pt>
                <c:pt idx="1807">
                  <c:v>53.65</c:v>
                </c:pt>
                <c:pt idx="1808">
                  <c:v>53.84</c:v>
                </c:pt>
                <c:pt idx="1809">
                  <c:v>53.97</c:v>
                </c:pt>
                <c:pt idx="1810">
                  <c:v>54.19</c:v>
                </c:pt>
                <c:pt idx="1811">
                  <c:v>54.32</c:v>
                </c:pt>
                <c:pt idx="1812">
                  <c:v>54.44</c:v>
                </c:pt>
                <c:pt idx="1813">
                  <c:v>54.52</c:v>
                </c:pt>
                <c:pt idx="1814">
                  <c:v>54.63</c:v>
                </c:pt>
                <c:pt idx="1815">
                  <c:v>54.84</c:v>
                </c:pt>
                <c:pt idx="1816">
                  <c:v>54.88</c:v>
                </c:pt>
                <c:pt idx="1817">
                  <c:v>54.95</c:v>
                </c:pt>
                <c:pt idx="1818">
                  <c:v>55.05</c:v>
                </c:pt>
                <c:pt idx="1819">
                  <c:v>55.04</c:v>
                </c:pt>
                <c:pt idx="1820">
                  <c:v>55.14</c:v>
                </c:pt>
                <c:pt idx="1821">
                  <c:v>55.23</c:v>
                </c:pt>
                <c:pt idx="1822">
                  <c:v>55.34</c:v>
                </c:pt>
                <c:pt idx="1823">
                  <c:v>55.39</c:v>
                </c:pt>
                <c:pt idx="1824">
                  <c:v>55.43</c:v>
                </c:pt>
                <c:pt idx="1825">
                  <c:v>55.47</c:v>
                </c:pt>
                <c:pt idx="1826">
                  <c:v>55.62</c:v>
                </c:pt>
                <c:pt idx="1827">
                  <c:v>55.66</c:v>
                </c:pt>
                <c:pt idx="1828">
                  <c:v>55.71</c:v>
                </c:pt>
                <c:pt idx="1829">
                  <c:v>52.33</c:v>
                </c:pt>
                <c:pt idx="1830">
                  <c:v>52.75</c:v>
                </c:pt>
                <c:pt idx="1831">
                  <c:v>53.24</c:v>
                </c:pt>
                <c:pt idx="1832">
                  <c:v>53.6</c:v>
                </c:pt>
                <c:pt idx="1833">
                  <c:v>53.84</c:v>
                </c:pt>
                <c:pt idx="1834">
                  <c:v>54.21</c:v>
                </c:pt>
                <c:pt idx="1835">
                  <c:v>54.47</c:v>
                </c:pt>
                <c:pt idx="1836">
                  <c:v>54.65</c:v>
                </c:pt>
                <c:pt idx="1837">
                  <c:v>54.79</c:v>
                </c:pt>
                <c:pt idx="1838">
                  <c:v>55.07</c:v>
                </c:pt>
                <c:pt idx="1839">
                  <c:v>55.25</c:v>
                </c:pt>
                <c:pt idx="1840">
                  <c:v>55.47</c:v>
                </c:pt>
                <c:pt idx="1841">
                  <c:v>55.68</c:v>
                </c:pt>
                <c:pt idx="1842">
                  <c:v>55.73</c:v>
                </c:pt>
                <c:pt idx="1843">
                  <c:v>55.78</c:v>
                </c:pt>
                <c:pt idx="1844">
                  <c:v>56.03</c:v>
                </c:pt>
                <c:pt idx="1845">
                  <c:v>56.18</c:v>
                </c:pt>
                <c:pt idx="1846">
                  <c:v>56.22</c:v>
                </c:pt>
                <c:pt idx="1847">
                  <c:v>56.28</c:v>
                </c:pt>
                <c:pt idx="1848">
                  <c:v>56.36</c:v>
                </c:pt>
                <c:pt idx="1849">
                  <c:v>56.54</c:v>
                </c:pt>
                <c:pt idx="1850">
                  <c:v>56.45</c:v>
                </c:pt>
                <c:pt idx="1851">
                  <c:v>56.53</c:v>
                </c:pt>
                <c:pt idx="1852">
                  <c:v>56.68</c:v>
                </c:pt>
                <c:pt idx="1853">
                  <c:v>56.77</c:v>
                </c:pt>
                <c:pt idx="1854">
                  <c:v>56.75</c:v>
                </c:pt>
                <c:pt idx="1855">
                  <c:v>56.74</c:v>
                </c:pt>
                <c:pt idx="1856">
                  <c:v>56.72</c:v>
                </c:pt>
                <c:pt idx="1857">
                  <c:v>56.93</c:v>
                </c:pt>
                <c:pt idx="1858">
                  <c:v>56.88</c:v>
                </c:pt>
                <c:pt idx="1859">
                  <c:v>56.95</c:v>
                </c:pt>
                <c:pt idx="1860">
                  <c:v>53.96</c:v>
                </c:pt>
                <c:pt idx="1861">
                  <c:v>54.62</c:v>
                </c:pt>
                <c:pt idx="1862">
                  <c:v>55.21</c:v>
                </c:pt>
                <c:pt idx="1863">
                  <c:v>56.56</c:v>
                </c:pt>
                <c:pt idx="1864">
                  <c:v>56.03</c:v>
                </c:pt>
                <c:pt idx="1865">
                  <c:v>56.23</c:v>
                </c:pt>
                <c:pt idx="1866">
                  <c:v>57.71</c:v>
                </c:pt>
                <c:pt idx="1867">
                  <c:v>56.93</c:v>
                </c:pt>
                <c:pt idx="1868">
                  <c:v>58.12</c:v>
                </c:pt>
                <c:pt idx="1869">
                  <c:v>58.51</c:v>
                </c:pt>
                <c:pt idx="1870">
                  <c:v>57.67</c:v>
                </c:pt>
                <c:pt idx="1871">
                  <c:v>58.68</c:v>
                </c:pt>
                <c:pt idx="1872">
                  <c:v>59.06</c:v>
                </c:pt>
                <c:pt idx="1873">
                  <c:v>59.12</c:v>
                </c:pt>
                <c:pt idx="1874">
                  <c:v>59.16</c:v>
                </c:pt>
                <c:pt idx="1875">
                  <c:v>59.32</c:v>
                </c:pt>
                <c:pt idx="1876">
                  <c:v>59.4</c:v>
                </c:pt>
                <c:pt idx="1877">
                  <c:v>59.57</c:v>
                </c:pt>
                <c:pt idx="1878">
                  <c:v>59.63</c:v>
                </c:pt>
                <c:pt idx="1879">
                  <c:v>59.61</c:v>
                </c:pt>
                <c:pt idx="1880">
                  <c:v>59.82</c:v>
                </c:pt>
                <c:pt idx="1881">
                  <c:v>59.91</c:v>
                </c:pt>
                <c:pt idx="1882">
                  <c:v>60.03</c:v>
                </c:pt>
                <c:pt idx="1883">
                  <c:v>60.04</c:v>
                </c:pt>
                <c:pt idx="1884">
                  <c:v>59.93</c:v>
                </c:pt>
                <c:pt idx="1885">
                  <c:v>60.18</c:v>
                </c:pt>
                <c:pt idx="1886">
                  <c:v>60.16</c:v>
                </c:pt>
                <c:pt idx="1887">
                  <c:v>60.27</c:v>
                </c:pt>
                <c:pt idx="1888">
                  <c:v>60.31</c:v>
                </c:pt>
                <c:pt idx="1889">
                  <c:v>60.34</c:v>
                </c:pt>
                <c:pt idx="1890">
                  <c:v>60.48</c:v>
                </c:pt>
                <c:pt idx="1891">
                  <c:v>55.06</c:v>
                </c:pt>
                <c:pt idx="1892">
                  <c:v>56.58</c:v>
                </c:pt>
                <c:pt idx="1893">
                  <c:v>56.96</c:v>
                </c:pt>
                <c:pt idx="1894">
                  <c:v>57.9</c:v>
                </c:pt>
                <c:pt idx="1895">
                  <c:v>58.37</c:v>
                </c:pt>
                <c:pt idx="1896">
                  <c:v>58.73</c:v>
                </c:pt>
                <c:pt idx="1897">
                  <c:v>58.99</c:v>
                </c:pt>
                <c:pt idx="1898">
                  <c:v>59.09</c:v>
                </c:pt>
                <c:pt idx="1899">
                  <c:v>59.38</c:v>
                </c:pt>
                <c:pt idx="1900">
                  <c:v>59.56</c:v>
                </c:pt>
                <c:pt idx="1901">
                  <c:v>59.68</c:v>
                </c:pt>
                <c:pt idx="1902">
                  <c:v>59.81</c:v>
                </c:pt>
                <c:pt idx="1903">
                  <c:v>59.97</c:v>
                </c:pt>
                <c:pt idx="1904">
                  <c:v>60.28</c:v>
                </c:pt>
                <c:pt idx="1905">
                  <c:v>60.26</c:v>
                </c:pt>
                <c:pt idx="1906">
                  <c:v>60.47</c:v>
                </c:pt>
                <c:pt idx="1907">
                  <c:v>60.39</c:v>
                </c:pt>
                <c:pt idx="1908">
                  <c:v>60.45</c:v>
                </c:pt>
                <c:pt idx="1909">
                  <c:v>60.54</c:v>
                </c:pt>
                <c:pt idx="1910">
                  <c:v>60.7</c:v>
                </c:pt>
                <c:pt idx="1911">
                  <c:v>60.65</c:v>
                </c:pt>
                <c:pt idx="1912">
                  <c:v>60.79</c:v>
                </c:pt>
                <c:pt idx="1913">
                  <c:v>60.86</c:v>
                </c:pt>
                <c:pt idx="1914">
                  <c:v>60.81</c:v>
                </c:pt>
                <c:pt idx="1915">
                  <c:v>60.95</c:v>
                </c:pt>
                <c:pt idx="1916">
                  <c:v>60.78</c:v>
                </c:pt>
                <c:pt idx="1917">
                  <c:v>60.97</c:v>
                </c:pt>
                <c:pt idx="1918">
                  <c:v>61.06</c:v>
                </c:pt>
                <c:pt idx="1919">
                  <c:v>61.11</c:v>
                </c:pt>
                <c:pt idx="1920">
                  <c:v>61.05</c:v>
                </c:pt>
                <c:pt idx="1921">
                  <c:v>61.06</c:v>
                </c:pt>
                <c:pt idx="1922">
                  <c:v>50.3</c:v>
                </c:pt>
                <c:pt idx="1923">
                  <c:v>50.85</c:v>
                </c:pt>
                <c:pt idx="1924">
                  <c:v>51.24</c:v>
                </c:pt>
                <c:pt idx="1925">
                  <c:v>51.69</c:v>
                </c:pt>
                <c:pt idx="1926">
                  <c:v>52.03</c:v>
                </c:pt>
                <c:pt idx="1927">
                  <c:v>52.43</c:v>
                </c:pt>
                <c:pt idx="1928">
                  <c:v>52.62</c:v>
                </c:pt>
                <c:pt idx="1929">
                  <c:v>52.94</c:v>
                </c:pt>
                <c:pt idx="1930">
                  <c:v>53.12</c:v>
                </c:pt>
                <c:pt idx="1931">
                  <c:v>53.36</c:v>
                </c:pt>
                <c:pt idx="1932">
                  <c:v>53.47</c:v>
                </c:pt>
                <c:pt idx="1933">
                  <c:v>53.7</c:v>
                </c:pt>
                <c:pt idx="1934">
                  <c:v>53.92</c:v>
                </c:pt>
                <c:pt idx="1935">
                  <c:v>54.06</c:v>
                </c:pt>
                <c:pt idx="1936">
                  <c:v>54.17</c:v>
                </c:pt>
                <c:pt idx="1937">
                  <c:v>54.36</c:v>
                </c:pt>
                <c:pt idx="1938">
                  <c:v>54.46</c:v>
                </c:pt>
                <c:pt idx="1939">
                  <c:v>54.54</c:v>
                </c:pt>
                <c:pt idx="1940">
                  <c:v>54.58</c:v>
                </c:pt>
                <c:pt idx="1941">
                  <c:v>54.73</c:v>
                </c:pt>
                <c:pt idx="1942">
                  <c:v>54.82</c:v>
                </c:pt>
                <c:pt idx="1943">
                  <c:v>54.86</c:v>
                </c:pt>
                <c:pt idx="1944">
                  <c:v>54.96</c:v>
                </c:pt>
                <c:pt idx="1945">
                  <c:v>55.04</c:v>
                </c:pt>
                <c:pt idx="1946">
                  <c:v>55.09</c:v>
                </c:pt>
                <c:pt idx="1947">
                  <c:v>55.13</c:v>
                </c:pt>
                <c:pt idx="1948">
                  <c:v>55.27</c:v>
                </c:pt>
                <c:pt idx="1949">
                  <c:v>55.27</c:v>
                </c:pt>
                <c:pt idx="1950">
                  <c:v>55.4</c:v>
                </c:pt>
                <c:pt idx="1951">
                  <c:v>55.4</c:v>
                </c:pt>
                <c:pt idx="1952">
                  <c:v>55.41</c:v>
                </c:pt>
                <c:pt idx="1953">
                  <c:v>51.82</c:v>
                </c:pt>
                <c:pt idx="1954">
                  <c:v>52.38</c:v>
                </c:pt>
                <c:pt idx="1955">
                  <c:v>52.85</c:v>
                </c:pt>
                <c:pt idx="1956">
                  <c:v>53.31</c:v>
                </c:pt>
                <c:pt idx="1957">
                  <c:v>53.59</c:v>
                </c:pt>
                <c:pt idx="1958">
                  <c:v>53.97</c:v>
                </c:pt>
                <c:pt idx="1959">
                  <c:v>54.18</c:v>
                </c:pt>
                <c:pt idx="1960">
                  <c:v>54.43</c:v>
                </c:pt>
                <c:pt idx="1961">
                  <c:v>54.7</c:v>
                </c:pt>
                <c:pt idx="1962">
                  <c:v>54.83</c:v>
                </c:pt>
                <c:pt idx="1963">
                  <c:v>55</c:v>
                </c:pt>
                <c:pt idx="1964">
                  <c:v>55.25</c:v>
                </c:pt>
                <c:pt idx="1965">
                  <c:v>55.32</c:v>
                </c:pt>
                <c:pt idx="1966">
                  <c:v>55.35</c:v>
                </c:pt>
                <c:pt idx="1967">
                  <c:v>55.62</c:v>
                </c:pt>
                <c:pt idx="1968">
                  <c:v>55.8</c:v>
                </c:pt>
                <c:pt idx="1969">
                  <c:v>55.84</c:v>
                </c:pt>
                <c:pt idx="1970">
                  <c:v>55.95</c:v>
                </c:pt>
                <c:pt idx="1971">
                  <c:v>56.04</c:v>
                </c:pt>
                <c:pt idx="1972">
                  <c:v>56.23</c:v>
                </c:pt>
                <c:pt idx="1973">
                  <c:v>56.25</c:v>
                </c:pt>
                <c:pt idx="1974">
                  <c:v>56.36</c:v>
                </c:pt>
                <c:pt idx="1975">
                  <c:v>56.45</c:v>
                </c:pt>
                <c:pt idx="1976">
                  <c:v>56.58</c:v>
                </c:pt>
                <c:pt idx="1977">
                  <c:v>56.53</c:v>
                </c:pt>
                <c:pt idx="1978">
                  <c:v>56.66</c:v>
                </c:pt>
                <c:pt idx="1979">
                  <c:v>56.7</c:v>
                </c:pt>
                <c:pt idx="1980">
                  <c:v>56.71</c:v>
                </c:pt>
                <c:pt idx="1981">
                  <c:v>56.84</c:v>
                </c:pt>
                <c:pt idx="1982">
                  <c:v>56.75</c:v>
                </c:pt>
                <c:pt idx="1983">
                  <c:v>56.82</c:v>
                </c:pt>
                <c:pt idx="1984">
                  <c:v>51.95</c:v>
                </c:pt>
                <c:pt idx="1985">
                  <c:v>52.92</c:v>
                </c:pt>
                <c:pt idx="1986">
                  <c:v>53.96</c:v>
                </c:pt>
                <c:pt idx="1987">
                  <c:v>54.7</c:v>
                </c:pt>
                <c:pt idx="1988">
                  <c:v>55.35</c:v>
                </c:pt>
                <c:pt idx="1989">
                  <c:v>55.55</c:v>
                </c:pt>
                <c:pt idx="1990">
                  <c:v>56.74</c:v>
                </c:pt>
                <c:pt idx="1991">
                  <c:v>57.26</c:v>
                </c:pt>
                <c:pt idx="1992">
                  <c:v>57.14</c:v>
                </c:pt>
                <c:pt idx="1993">
                  <c:v>57.59</c:v>
                </c:pt>
                <c:pt idx="1994">
                  <c:v>57.87</c:v>
                </c:pt>
                <c:pt idx="1995">
                  <c:v>58.03</c:v>
                </c:pt>
                <c:pt idx="1996">
                  <c:v>58.34</c:v>
                </c:pt>
                <c:pt idx="1997">
                  <c:v>58.36</c:v>
                </c:pt>
                <c:pt idx="1998">
                  <c:v>58.75</c:v>
                </c:pt>
                <c:pt idx="1999">
                  <c:v>58.69</c:v>
                </c:pt>
                <c:pt idx="2000">
                  <c:v>58.99</c:v>
                </c:pt>
                <c:pt idx="2001">
                  <c:v>59.04</c:v>
                </c:pt>
                <c:pt idx="2002">
                  <c:v>59.14</c:v>
                </c:pt>
                <c:pt idx="2003">
                  <c:v>59.39</c:v>
                </c:pt>
                <c:pt idx="2004">
                  <c:v>59.36</c:v>
                </c:pt>
                <c:pt idx="2005">
                  <c:v>59.38</c:v>
                </c:pt>
                <c:pt idx="2006">
                  <c:v>59.53</c:v>
                </c:pt>
                <c:pt idx="2007">
                  <c:v>59.57</c:v>
                </c:pt>
                <c:pt idx="2008">
                  <c:v>59.51</c:v>
                </c:pt>
                <c:pt idx="2009">
                  <c:v>59.58</c:v>
                </c:pt>
                <c:pt idx="2010">
                  <c:v>59.65</c:v>
                </c:pt>
                <c:pt idx="2011">
                  <c:v>59.76</c:v>
                </c:pt>
                <c:pt idx="2012">
                  <c:v>59.81</c:v>
                </c:pt>
                <c:pt idx="2013">
                  <c:v>59.93</c:v>
                </c:pt>
                <c:pt idx="2014">
                  <c:v>59.7</c:v>
                </c:pt>
                <c:pt idx="2015">
                  <c:v>53.84</c:v>
                </c:pt>
                <c:pt idx="2016">
                  <c:v>54.61</c:v>
                </c:pt>
                <c:pt idx="2017">
                  <c:v>55.24</c:v>
                </c:pt>
                <c:pt idx="2018">
                  <c:v>56.41</c:v>
                </c:pt>
                <c:pt idx="2019">
                  <c:v>56.97</c:v>
                </c:pt>
                <c:pt idx="2020">
                  <c:v>57.4</c:v>
                </c:pt>
                <c:pt idx="2021">
                  <c:v>57.6</c:v>
                </c:pt>
                <c:pt idx="2022">
                  <c:v>57.76</c:v>
                </c:pt>
                <c:pt idx="2023">
                  <c:v>58.12</c:v>
                </c:pt>
                <c:pt idx="2024">
                  <c:v>58.95</c:v>
                </c:pt>
                <c:pt idx="2025">
                  <c:v>59.26</c:v>
                </c:pt>
                <c:pt idx="2026">
                  <c:v>59.44</c:v>
                </c:pt>
                <c:pt idx="2027">
                  <c:v>59.54</c:v>
                </c:pt>
                <c:pt idx="2028">
                  <c:v>59.66</c:v>
                </c:pt>
                <c:pt idx="2029">
                  <c:v>59.69</c:v>
                </c:pt>
                <c:pt idx="2030">
                  <c:v>59.91</c:v>
                </c:pt>
                <c:pt idx="2031">
                  <c:v>60.17</c:v>
                </c:pt>
                <c:pt idx="2032">
                  <c:v>60.1</c:v>
                </c:pt>
                <c:pt idx="2033">
                  <c:v>60.22</c:v>
                </c:pt>
                <c:pt idx="2034">
                  <c:v>60.42</c:v>
                </c:pt>
                <c:pt idx="2035">
                  <c:v>60.47</c:v>
                </c:pt>
                <c:pt idx="2036">
                  <c:v>60.35</c:v>
                </c:pt>
                <c:pt idx="2037">
                  <c:v>60.58</c:v>
                </c:pt>
                <c:pt idx="2038">
                  <c:v>60.58</c:v>
                </c:pt>
                <c:pt idx="2039">
                  <c:v>60.56</c:v>
                </c:pt>
                <c:pt idx="2040">
                  <c:v>60.66</c:v>
                </c:pt>
                <c:pt idx="2041">
                  <c:v>60.65</c:v>
                </c:pt>
                <c:pt idx="2042">
                  <c:v>60.73</c:v>
                </c:pt>
                <c:pt idx="2043">
                  <c:v>60.74</c:v>
                </c:pt>
                <c:pt idx="2044">
                  <c:v>60.8</c:v>
                </c:pt>
                <c:pt idx="2045">
                  <c:v>60.9</c:v>
                </c:pt>
                <c:pt idx="2046">
                  <c:v>49.35</c:v>
                </c:pt>
                <c:pt idx="2047">
                  <c:v>50.09</c:v>
                </c:pt>
                <c:pt idx="2048">
                  <c:v>50.67</c:v>
                </c:pt>
                <c:pt idx="2049">
                  <c:v>51.15</c:v>
                </c:pt>
                <c:pt idx="2050">
                  <c:v>51.62</c:v>
                </c:pt>
                <c:pt idx="2051">
                  <c:v>51.94</c:v>
                </c:pt>
                <c:pt idx="2052">
                  <c:v>52.19</c:v>
                </c:pt>
                <c:pt idx="2053">
                  <c:v>52.47</c:v>
                </c:pt>
                <c:pt idx="2054">
                  <c:v>52.68</c:v>
                </c:pt>
                <c:pt idx="2055">
                  <c:v>53.04</c:v>
                </c:pt>
                <c:pt idx="2056">
                  <c:v>53.15</c:v>
                </c:pt>
                <c:pt idx="2057">
                  <c:v>53.43</c:v>
                </c:pt>
                <c:pt idx="2058">
                  <c:v>53.64</c:v>
                </c:pt>
                <c:pt idx="2059">
                  <c:v>53.64</c:v>
                </c:pt>
                <c:pt idx="2060">
                  <c:v>53.89</c:v>
                </c:pt>
                <c:pt idx="2061">
                  <c:v>54.06</c:v>
                </c:pt>
                <c:pt idx="2062">
                  <c:v>54.25</c:v>
                </c:pt>
                <c:pt idx="2063">
                  <c:v>54.3</c:v>
                </c:pt>
                <c:pt idx="2064">
                  <c:v>54.42</c:v>
                </c:pt>
                <c:pt idx="2065">
                  <c:v>54.45</c:v>
                </c:pt>
                <c:pt idx="2066">
                  <c:v>54.56</c:v>
                </c:pt>
                <c:pt idx="2067">
                  <c:v>54.67</c:v>
                </c:pt>
                <c:pt idx="2068">
                  <c:v>54.73</c:v>
                </c:pt>
                <c:pt idx="2069">
                  <c:v>54.9</c:v>
                </c:pt>
                <c:pt idx="2070">
                  <c:v>54.93</c:v>
                </c:pt>
                <c:pt idx="2071">
                  <c:v>54.93</c:v>
                </c:pt>
                <c:pt idx="2072">
                  <c:v>54.95</c:v>
                </c:pt>
                <c:pt idx="2073">
                  <c:v>55.11</c:v>
                </c:pt>
                <c:pt idx="2074">
                  <c:v>55.15</c:v>
                </c:pt>
                <c:pt idx="2075">
                  <c:v>55.14</c:v>
                </c:pt>
                <c:pt idx="2076">
                  <c:v>55.15</c:v>
                </c:pt>
                <c:pt idx="2077">
                  <c:v>51.17</c:v>
                </c:pt>
                <c:pt idx="2078">
                  <c:v>51.84</c:v>
                </c:pt>
                <c:pt idx="2079">
                  <c:v>52.23</c:v>
                </c:pt>
                <c:pt idx="2080">
                  <c:v>52.74</c:v>
                </c:pt>
                <c:pt idx="2081">
                  <c:v>53.15</c:v>
                </c:pt>
                <c:pt idx="2082">
                  <c:v>53.36</c:v>
                </c:pt>
                <c:pt idx="2083">
                  <c:v>53.71</c:v>
                </c:pt>
                <c:pt idx="2084">
                  <c:v>54.01</c:v>
                </c:pt>
                <c:pt idx="2085">
                  <c:v>54.34</c:v>
                </c:pt>
                <c:pt idx="2086">
                  <c:v>54.51</c:v>
                </c:pt>
                <c:pt idx="2087">
                  <c:v>54.8</c:v>
                </c:pt>
                <c:pt idx="2088">
                  <c:v>54.88</c:v>
                </c:pt>
                <c:pt idx="2089">
                  <c:v>55.01</c:v>
                </c:pt>
                <c:pt idx="2090">
                  <c:v>55.2</c:v>
                </c:pt>
                <c:pt idx="2091">
                  <c:v>55.29</c:v>
                </c:pt>
                <c:pt idx="2092">
                  <c:v>55.43</c:v>
                </c:pt>
                <c:pt idx="2093">
                  <c:v>55.57</c:v>
                </c:pt>
                <c:pt idx="2094">
                  <c:v>55.67</c:v>
                </c:pt>
                <c:pt idx="2095">
                  <c:v>55.73</c:v>
                </c:pt>
                <c:pt idx="2096">
                  <c:v>56</c:v>
                </c:pt>
                <c:pt idx="2097">
                  <c:v>55.95</c:v>
                </c:pt>
                <c:pt idx="2098">
                  <c:v>56.02</c:v>
                </c:pt>
                <c:pt idx="2099">
                  <c:v>56.07</c:v>
                </c:pt>
                <c:pt idx="2100">
                  <c:v>56.15</c:v>
                </c:pt>
                <c:pt idx="2101">
                  <c:v>56.02</c:v>
                </c:pt>
                <c:pt idx="2102">
                  <c:v>56.3</c:v>
                </c:pt>
                <c:pt idx="2103">
                  <c:v>56.25</c:v>
                </c:pt>
                <c:pt idx="2104">
                  <c:v>56.38</c:v>
                </c:pt>
                <c:pt idx="2105">
                  <c:v>56.4</c:v>
                </c:pt>
                <c:pt idx="2106">
                  <c:v>56.46</c:v>
                </c:pt>
                <c:pt idx="210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Mapping!$K$2:$K$2109</c:f>
              <c:numCache>
                <c:formatCode>General</c:formatCode>
                <c:ptCount val="2108"/>
                <c:pt idx="1">
                  <c:v>1.999999999998181E-2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2.0000000000209184E-2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3.999999999996362E-2</c:v>
                </c:pt>
                <c:pt idx="12">
                  <c:v>0</c:v>
                </c:pt>
                <c:pt idx="13">
                  <c:v>3.999999999996362E-2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2.0000000000209184E-2</c:v>
                </c:pt>
                <c:pt idx="17">
                  <c:v>3.999999999996362E-2</c:v>
                </c:pt>
                <c:pt idx="18">
                  <c:v>1.999999999998181E-2</c:v>
                </c:pt>
                <c:pt idx="19">
                  <c:v>1.999999999998181E-2</c:v>
                </c:pt>
                <c:pt idx="20">
                  <c:v>3.999999999996362E-2</c:v>
                </c:pt>
                <c:pt idx="21">
                  <c:v>0</c:v>
                </c:pt>
                <c:pt idx="22">
                  <c:v>5.999999999994543E-2</c:v>
                </c:pt>
                <c:pt idx="23">
                  <c:v>0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4.0000000000190994E-2</c:v>
                </c:pt>
                <c:pt idx="27">
                  <c:v>3.999999999996362E-2</c:v>
                </c:pt>
                <c:pt idx="28">
                  <c:v>1.999999999998181E-2</c:v>
                </c:pt>
                <c:pt idx="29">
                  <c:v>1.999999999998181E-2</c:v>
                </c:pt>
                <c:pt idx="30">
                  <c:v>1.999999999998181E-2</c:v>
                </c:pt>
                <c:pt idx="31">
                  <c:v>18.960000000000036</c:v>
                </c:pt>
                <c:pt idx="32">
                  <c:v>3.999999999996362E-2</c:v>
                </c:pt>
                <c:pt idx="33">
                  <c:v>0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1.999999999998181E-2</c:v>
                </c:pt>
                <c:pt idx="38">
                  <c:v>2.0000000000209184E-2</c:v>
                </c:pt>
                <c:pt idx="39">
                  <c:v>1.999999999998181E-2</c:v>
                </c:pt>
                <c:pt idx="40">
                  <c:v>1.999999999998181E-2</c:v>
                </c:pt>
                <c:pt idx="41">
                  <c:v>1.999999999998181E-2</c:v>
                </c:pt>
                <c:pt idx="42">
                  <c:v>1.999999999998181E-2</c:v>
                </c:pt>
                <c:pt idx="43">
                  <c:v>1.999999999998181E-2</c:v>
                </c:pt>
                <c:pt idx="44">
                  <c:v>3.999999999996362E-2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1.999999999998181E-2</c:v>
                </c:pt>
                <c:pt idx="49">
                  <c:v>4.0000000000190994E-2</c:v>
                </c:pt>
                <c:pt idx="50">
                  <c:v>1.999999999998181E-2</c:v>
                </c:pt>
                <c:pt idx="51">
                  <c:v>3.999999999996362E-2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3.999999999996362E-2</c:v>
                </c:pt>
                <c:pt idx="57">
                  <c:v>0</c:v>
                </c:pt>
                <c:pt idx="58">
                  <c:v>6.0000000000172804E-2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19.740000000000009</c:v>
                </c:pt>
                <c:pt idx="63">
                  <c:v>1.999999999998181E-2</c:v>
                </c:pt>
                <c:pt idx="64">
                  <c:v>1.999999999998181E-2</c:v>
                </c:pt>
                <c:pt idx="65">
                  <c:v>1.999999999998181E-2</c:v>
                </c:pt>
                <c:pt idx="66">
                  <c:v>1.999999999998181E-2</c:v>
                </c:pt>
                <c:pt idx="67">
                  <c:v>3.999999999996362E-2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2.0000000000209184E-2</c:v>
                </c:pt>
                <c:pt idx="71">
                  <c:v>1.999999999998181E-2</c:v>
                </c:pt>
                <c:pt idx="72">
                  <c:v>3.999999999996362E-2</c:v>
                </c:pt>
                <c:pt idx="73">
                  <c:v>1.999999999998181E-2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3.999999999996362E-2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4.0000000000190994E-2</c:v>
                </c:pt>
                <c:pt idx="81">
                  <c:v>1.999999999998181E-2</c:v>
                </c:pt>
                <c:pt idx="82">
                  <c:v>1.999999999998181E-2</c:v>
                </c:pt>
                <c:pt idx="83">
                  <c:v>3.999999999996362E-2</c:v>
                </c:pt>
                <c:pt idx="84">
                  <c:v>3.999999999996362E-2</c:v>
                </c:pt>
                <c:pt idx="85">
                  <c:v>0</c:v>
                </c:pt>
                <c:pt idx="86">
                  <c:v>3.999999999996362E-2</c:v>
                </c:pt>
                <c:pt idx="87">
                  <c:v>3.999999999996362E-2</c:v>
                </c:pt>
                <c:pt idx="88">
                  <c:v>4.0000000000190994E-2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5.999999999994543E-2</c:v>
                </c:pt>
                <c:pt idx="92">
                  <c:v>0</c:v>
                </c:pt>
                <c:pt idx="93">
                  <c:v>18.740000000000009</c:v>
                </c:pt>
                <c:pt idx="94">
                  <c:v>1.999999999998181E-2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3.999999999996362E-2</c:v>
                </c:pt>
                <c:pt idx="98">
                  <c:v>1.999999999998181E-2</c:v>
                </c:pt>
                <c:pt idx="99">
                  <c:v>2.0000000000209184E-2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3.999999999996362E-2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3.999999999996362E-2</c:v>
                </c:pt>
                <c:pt idx="108">
                  <c:v>1.999999999998181E-2</c:v>
                </c:pt>
                <c:pt idx="109">
                  <c:v>2.0000000000209184E-2</c:v>
                </c:pt>
                <c:pt idx="110">
                  <c:v>1.999999999998181E-2</c:v>
                </c:pt>
                <c:pt idx="111">
                  <c:v>3.999999999996362E-2</c:v>
                </c:pt>
                <c:pt idx="112">
                  <c:v>3.999999999996362E-2</c:v>
                </c:pt>
                <c:pt idx="113">
                  <c:v>0</c:v>
                </c:pt>
                <c:pt idx="114">
                  <c:v>5.999999999994543E-2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4.0000000000190994E-2</c:v>
                </c:pt>
                <c:pt idx="118">
                  <c:v>1.999999999998181E-2</c:v>
                </c:pt>
                <c:pt idx="119">
                  <c:v>5.999999999994543E-2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-60.079999999999927</c:v>
                </c:pt>
                <c:pt idx="125">
                  <c:v>3.999999999996362E-2</c:v>
                </c:pt>
                <c:pt idx="126">
                  <c:v>0</c:v>
                </c:pt>
                <c:pt idx="127">
                  <c:v>3.999999999996362E-2</c:v>
                </c:pt>
                <c:pt idx="128">
                  <c:v>0</c:v>
                </c:pt>
                <c:pt idx="129">
                  <c:v>3.999999999996362E-2</c:v>
                </c:pt>
                <c:pt idx="130">
                  <c:v>2.0000000000209184E-2</c:v>
                </c:pt>
                <c:pt idx="131">
                  <c:v>1.999999999998181E-2</c:v>
                </c:pt>
                <c:pt idx="132">
                  <c:v>1.999999999998181E-2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3.999999999996362E-2</c:v>
                </c:pt>
                <c:pt idx="138">
                  <c:v>1.999999999998181E-2</c:v>
                </c:pt>
                <c:pt idx="139">
                  <c:v>1.999999999998181E-2</c:v>
                </c:pt>
                <c:pt idx="140">
                  <c:v>1.999999999998181E-2</c:v>
                </c:pt>
                <c:pt idx="141">
                  <c:v>4.0000000000190994E-2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3.999999999996362E-2</c:v>
                </c:pt>
                <c:pt idx="146">
                  <c:v>3.999999999996362E-2</c:v>
                </c:pt>
                <c:pt idx="147">
                  <c:v>1.999999999998181E-2</c:v>
                </c:pt>
                <c:pt idx="148">
                  <c:v>3.999999999996362E-2</c:v>
                </c:pt>
                <c:pt idx="149">
                  <c:v>1.999999999998181E-2</c:v>
                </c:pt>
                <c:pt idx="150">
                  <c:v>4.0000000000190994E-2</c:v>
                </c:pt>
                <c:pt idx="151">
                  <c:v>3.999999999996362E-2</c:v>
                </c:pt>
                <c:pt idx="152">
                  <c:v>1.999999999998181E-2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18.940000000000055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3.999999999996362E-2</c:v>
                </c:pt>
                <c:pt idx="161">
                  <c:v>1.999999999998181E-2</c:v>
                </c:pt>
                <c:pt idx="162">
                  <c:v>1.999999999998181E-2</c:v>
                </c:pt>
                <c:pt idx="163">
                  <c:v>2.0000000000209184E-2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5.999999999994543E-2</c:v>
                </c:pt>
                <c:pt idx="169">
                  <c:v>0</c:v>
                </c:pt>
                <c:pt idx="170">
                  <c:v>1.999999999998181E-2</c:v>
                </c:pt>
                <c:pt idx="171">
                  <c:v>3.999999999996362E-2</c:v>
                </c:pt>
                <c:pt idx="172">
                  <c:v>0</c:v>
                </c:pt>
                <c:pt idx="173">
                  <c:v>6.0000000000172804E-2</c:v>
                </c:pt>
                <c:pt idx="174">
                  <c:v>0</c:v>
                </c:pt>
                <c:pt idx="175">
                  <c:v>3.999999999996362E-2</c:v>
                </c:pt>
                <c:pt idx="176">
                  <c:v>1.999999999998181E-2</c:v>
                </c:pt>
                <c:pt idx="177">
                  <c:v>3.999999999996362E-2</c:v>
                </c:pt>
                <c:pt idx="178">
                  <c:v>0</c:v>
                </c:pt>
                <c:pt idx="179">
                  <c:v>5.999999999994543E-2</c:v>
                </c:pt>
                <c:pt idx="180">
                  <c:v>1.999999999998181E-2</c:v>
                </c:pt>
                <c:pt idx="181">
                  <c:v>3.999999999996362E-2</c:v>
                </c:pt>
                <c:pt idx="182">
                  <c:v>4.0000000000190994E-2</c:v>
                </c:pt>
                <c:pt idx="183">
                  <c:v>3.999999999996362E-2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19.700000000000045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1.999999999998181E-2</c:v>
                </c:pt>
                <c:pt idx="191">
                  <c:v>3.999999999996362E-2</c:v>
                </c:pt>
                <c:pt idx="192">
                  <c:v>1.999999999998181E-2</c:v>
                </c:pt>
                <c:pt idx="193">
                  <c:v>1.999999999998181E-2</c:v>
                </c:pt>
                <c:pt idx="194">
                  <c:v>1.999999999998181E-2</c:v>
                </c:pt>
                <c:pt idx="195">
                  <c:v>2.0000000000209184E-2</c:v>
                </c:pt>
                <c:pt idx="196">
                  <c:v>3.999999999996362E-2</c:v>
                </c:pt>
                <c:pt idx="197">
                  <c:v>1.999999999998181E-2</c:v>
                </c:pt>
                <c:pt idx="198">
                  <c:v>1.999999999998181E-2</c:v>
                </c:pt>
                <c:pt idx="199">
                  <c:v>3.999999999996362E-2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3.999999999996362E-2</c:v>
                </c:pt>
                <c:pt idx="203">
                  <c:v>1.999999999998181E-2</c:v>
                </c:pt>
                <c:pt idx="204">
                  <c:v>4.0000000000190994E-2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3.999999999996362E-2</c:v>
                </c:pt>
                <c:pt idx="209">
                  <c:v>1.999999999998181E-2</c:v>
                </c:pt>
                <c:pt idx="210">
                  <c:v>3.999999999996362E-2</c:v>
                </c:pt>
                <c:pt idx="211">
                  <c:v>3.999999999996362E-2</c:v>
                </c:pt>
                <c:pt idx="212">
                  <c:v>2.0000000000209184E-2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3.999999999996362E-2</c:v>
                </c:pt>
                <c:pt idx="216">
                  <c:v>3.999999999996362E-2</c:v>
                </c:pt>
                <c:pt idx="217">
                  <c:v>18.700000000000045</c:v>
                </c:pt>
                <c:pt idx="218">
                  <c:v>1.999999999998181E-2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4.0000000000190994E-2</c:v>
                </c:pt>
                <c:pt idx="225">
                  <c:v>1.999999999998181E-2</c:v>
                </c:pt>
                <c:pt idx="226">
                  <c:v>1.999999999998181E-2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3.999999999996362E-2</c:v>
                </c:pt>
                <c:pt idx="231">
                  <c:v>1.999999999998181E-2</c:v>
                </c:pt>
                <c:pt idx="232">
                  <c:v>1.999999999998181E-2</c:v>
                </c:pt>
                <c:pt idx="233">
                  <c:v>4.0000000000190994E-2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3.999999999996362E-2</c:v>
                </c:pt>
                <c:pt idx="239">
                  <c:v>1.999999999998181E-2</c:v>
                </c:pt>
                <c:pt idx="240">
                  <c:v>3.999999999996362E-2</c:v>
                </c:pt>
                <c:pt idx="241">
                  <c:v>2.0000000000209184E-2</c:v>
                </c:pt>
                <c:pt idx="242">
                  <c:v>3.999999999996362E-2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1.999999999998181E-2</c:v>
                </c:pt>
                <c:pt idx="247">
                  <c:v>3.999999999996362E-2</c:v>
                </c:pt>
                <c:pt idx="248">
                  <c:v>-60.119999999999891</c:v>
                </c:pt>
                <c:pt idx="249">
                  <c:v>3.999999999996362E-2</c:v>
                </c:pt>
                <c:pt idx="250">
                  <c:v>1.999999999998181E-2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1.999999999998181E-2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4.0000000000190994E-2</c:v>
                </c:pt>
                <c:pt idx="257">
                  <c:v>0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3.999999999996362E-2</c:v>
                </c:pt>
                <c:pt idx="265">
                  <c:v>4.0000000000190994E-2</c:v>
                </c:pt>
                <c:pt idx="266">
                  <c:v>1.999999999998181E-2</c:v>
                </c:pt>
                <c:pt idx="267">
                  <c:v>1.999999999998181E-2</c:v>
                </c:pt>
                <c:pt idx="268">
                  <c:v>1.999999999998181E-2</c:v>
                </c:pt>
                <c:pt idx="269">
                  <c:v>3.999999999996362E-2</c:v>
                </c:pt>
                <c:pt idx="270">
                  <c:v>3.999999999996362E-2</c:v>
                </c:pt>
                <c:pt idx="271">
                  <c:v>0</c:v>
                </c:pt>
                <c:pt idx="272">
                  <c:v>3.999999999996362E-2</c:v>
                </c:pt>
                <c:pt idx="273">
                  <c:v>3.999999999996362E-2</c:v>
                </c:pt>
                <c:pt idx="274">
                  <c:v>4.0000000000190994E-2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18.940000000000055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1.999999999998181E-2</c:v>
                </c:pt>
                <c:pt idx="283">
                  <c:v>1.999999999998181E-2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3.999999999996362E-2</c:v>
                </c:pt>
                <c:pt idx="287">
                  <c:v>1.999999999998181E-2</c:v>
                </c:pt>
                <c:pt idx="288">
                  <c:v>2.0000000000209184E-2</c:v>
                </c:pt>
                <c:pt idx="289">
                  <c:v>1.999999999998181E-2</c:v>
                </c:pt>
                <c:pt idx="290">
                  <c:v>1.999999999998181E-2</c:v>
                </c:pt>
                <c:pt idx="291">
                  <c:v>1.999999999998181E-2</c:v>
                </c:pt>
                <c:pt idx="292">
                  <c:v>1.999999999998181E-2</c:v>
                </c:pt>
                <c:pt idx="293">
                  <c:v>3.999999999996362E-2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3.999999999996362E-2</c:v>
                </c:pt>
                <c:pt idx="297">
                  <c:v>0</c:v>
                </c:pt>
                <c:pt idx="298">
                  <c:v>1.999999999998181E-2</c:v>
                </c:pt>
                <c:pt idx="299">
                  <c:v>4.0000000000190994E-2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3.999999999996362E-2</c:v>
                </c:pt>
                <c:pt idx="303">
                  <c:v>1.999999999998181E-2</c:v>
                </c:pt>
                <c:pt idx="304">
                  <c:v>5.999999999994543E-2</c:v>
                </c:pt>
                <c:pt idx="305">
                  <c:v>3.999999999996362E-2</c:v>
                </c:pt>
                <c:pt idx="306">
                  <c:v>2.0000000000209184E-2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5.999999999994543E-2</c:v>
                </c:pt>
                <c:pt idx="310">
                  <c:v>19.660000000000082</c:v>
                </c:pt>
                <c:pt idx="311">
                  <c:v>3.999999999996362E-2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1.999999999998181E-2</c:v>
                </c:pt>
                <c:pt idx="315">
                  <c:v>1.999999999998181E-2</c:v>
                </c:pt>
                <c:pt idx="316">
                  <c:v>3.999999999996362E-2</c:v>
                </c:pt>
                <c:pt idx="317">
                  <c:v>1.999999999998181E-2</c:v>
                </c:pt>
                <c:pt idx="318">
                  <c:v>1.999999999998181E-2</c:v>
                </c:pt>
                <c:pt idx="319">
                  <c:v>1.999999999998181E-2</c:v>
                </c:pt>
                <c:pt idx="320">
                  <c:v>2.0000000000209184E-2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3.999999999996362E-2</c:v>
                </c:pt>
                <c:pt idx="324">
                  <c:v>1.999999999998181E-2</c:v>
                </c:pt>
                <c:pt idx="325">
                  <c:v>1.999999999998181E-2</c:v>
                </c:pt>
                <c:pt idx="326">
                  <c:v>3.999999999996362E-2</c:v>
                </c:pt>
                <c:pt idx="327">
                  <c:v>3.999999999996362E-2</c:v>
                </c:pt>
                <c:pt idx="328">
                  <c:v>0</c:v>
                </c:pt>
                <c:pt idx="329">
                  <c:v>4.0000000000190994E-2</c:v>
                </c:pt>
                <c:pt idx="330">
                  <c:v>1.999999999998181E-2</c:v>
                </c:pt>
                <c:pt idx="331">
                  <c:v>3.999999999996362E-2</c:v>
                </c:pt>
                <c:pt idx="332">
                  <c:v>3.999999999996362E-2</c:v>
                </c:pt>
                <c:pt idx="333">
                  <c:v>1.999999999998181E-2</c:v>
                </c:pt>
                <c:pt idx="334">
                  <c:v>3.999999999996362E-2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4.0000000000190994E-2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3.999999999996362E-2</c:v>
                </c:pt>
                <c:pt idx="341">
                  <c:v>18.700000000000045</c:v>
                </c:pt>
                <c:pt idx="342">
                  <c:v>1.999999999998181E-2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1.999999999998181E-2</c:v>
                </c:pt>
                <c:pt idx="346">
                  <c:v>1.999999999998181E-2</c:v>
                </c:pt>
                <c:pt idx="347">
                  <c:v>3.999999999996362E-2</c:v>
                </c:pt>
                <c:pt idx="348">
                  <c:v>2.0000000000209184E-2</c:v>
                </c:pt>
                <c:pt idx="349">
                  <c:v>1.999999999998181E-2</c:v>
                </c:pt>
                <c:pt idx="350">
                  <c:v>1.999999999998181E-2</c:v>
                </c:pt>
                <c:pt idx="351">
                  <c:v>3.999999999996362E-2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0</c:v>
                </c:pt>
                <c:pt idx="355">
                  <c:v>3.999999999996362E-2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4.0000000000190994E-2</c:v>
                </c:pt>
                <c:pt idx="359">
                  <c:v>3.999999999996362E-2</c:v>
                </c:pt>
                <c:pt idx="360">
                  <c:v>0</c:v>
                </c:pt>
                <c:pt idx="361">
                  <c:v>3.999999999996362E-2</c:v>
                </c:pt>
                <c:pt idx="362">
                  <c:v>3.999999999996362E-2</c:v>
                </c:pt>
                <c:pt idx="363">
                  <c:v>3.999999999996362E-2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6.0000000000172804E-2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5.999999999994543E-2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-60.159999999999854</c:v>
                </c:pt>
                <c:pt idx="373">
                  <c:v>3.999999999996362E-2</c:v>
                </c:pt>
                <c:pt idx="374">
                  <c:v>1.999999999998181E-2</c:v>
                </c:pt>
                <c:pt idx="375">
                  <c:v>1.999999999998181E-2</c:v>
                </c:pt>
                <c:pt idx="376">
                  <c:v>1.999999999998181E-2</c:v>
                </c:pt>
                <c:pt idx="377">
                  <c:v>1.999999999998181E-2</c:v>
                </c:pt>
                <c:pt idx="378">
                  <c:v>1.999999999998181E-2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4.0000000000190994E-2</c:v>
                </c:pt>
                <c:pt idx="382">
                  <c:v>1.999999999998181E-2</c:v>
                </c:pt>
                <c:pt idx="383">
                  <c:v>1.999999999998181E-2</c:v>
                </c:pt>
                <c:pt idx="384">
                  <c:v>1.999999999998181E-2</c:v>
                </c:pt>
                <c:pt idx="385">
                  <c:v>3.999999999996362E-2</c:v>
                </c:pt>
                <c:pt idx="386">
                  <c:v>1.999999999998181E-2</c:v>
                </c:pt>
                <c:pt idx="387">
                  <c:v>1.999999999998181E-2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4.0000000000190994E-2</c:v>
                </c:pt>
                <c:pt idx="392">
                  <c:v>1.999999999998181E-2</c:v>
                </c:pt>
                <c:pt idx="393">
                  <c:v>1.999999999998181E-2</c:v>
                </c:pt>
                <c:pt idx="394">
                  <c:v>5.999999999994543E-2</c:v>
                </c:pt>
                <c:pt idx="395">
                  <c:v>1.999999999998181E-2</c:v>
                </c:pt>
                <c:pt idx="396">
                  <c:v>1.999999999998181E-2</c:v>
                </c:pt>
                <c:pt idx="397">
                  <c:v>1.999999999998181E-2</c:v>
                </c:pt>
                <c:pt idx="398">
                  <c:v>5.999999999994543E-2</c:v>
                </c:pt>
                <c:pt idx="399">
                  <c:v>2.0000000000209184E-2</c:v>
                </c:pt>
                <c:pt idx="400">
                  <c:v>1.999999999998181E-2</c:v>
                </c:pt>
                <c:pt idx="401">
                  <c:v>3.999999999996362E-2</c:v>
                </c:pt>
                <c:pt idx="402">
                  <c:v>3.999999999996362E-2</c:v>
                </c:pt>
                <c:pt idx="403">
                  <c:v>18.900000000000091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1.999999999998181E-2</c:v>
                </c:pt>
                <c:pt idx="408">
                  <c:v>1.999999999998181E-2</c:v>
                </c:pt>
                <c:pt idx="409">
                  <c:v>3.999999999996362E-2</c:v>
                </c:pt>
                <c:pt idx="410">
                  <c:v>1.999999999998181E-2</c:v>
                </c:pt>
                <c:pt idx="411">
                  <c:v>1.999999999998181E-2</c:v>
                </c:pt>
                <c:pt idx="412">
                  <c:v>1.999999999998181E-2</c:v>
                </c:pt>
                <c:pt idx="413">
                  <c:v>4.0000000000190994E-2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3.999999999996362E-2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1.999999999998181E-2</c:v>
                </c:pt>
                <c:pt idx="421">
                  <c:v>3.999999999996362E-2</c:v>
                </c:pt>
                <c:pt idx="422">
                  <c:v>1.999999999998181E-2</c:v>
                </c:pt>
                <c:pt idx="423">
                  <c:v>4.0000000000190994E-2</c:v>
                </c:pt>
                <c:pt idx="424">
                  <c:v>1.999999999998181E-2</c:v>
                </c:pt>
                <c:pt idx="425">
                  <c:v>3.999999999996362E-2</c:v>
                </c:pt>
                <c:pt idx="426">
                  <c:v>3.999999999996362E-2</c:v>
                </c:pt>
                <c:pt idx="427">
                  <c:v>3.999999999996362E-2</c:v>
                </c:pt>
                <c:pt idx="428">
                  <c:v>0</c:v>
                </c:pt>
                <c:pt idx="429">
                  <c:v>3.999999999996362E-2</c:v>
                </c:pt>
                <c:pt idx="430">
                  <c:v>1.999999999998181E-2</c:v>
                </c:pt>
                <c:pt idx="431">
                  <c:v>1.999999999998181E-2</c:v>
                </c:pt>
                <c:pt idx="432">
                  <c:v>6.0000000000172804E-2</c:v>
                </c:pt>
                <c:pt idx="433">
                  <c:v>3.999999999996362E-2</c:v>
                </c:pt>
                <c:pt idx="434">
                  <c:v>19.659999999999854</c:v>
                </c:pt>
                <c:pt idx="435">
                  <c:v>2.0000000000209184E-2</c:v>
                </c:pt>
                <c:pt idx="436">
                  <c:v>1.999999999998181E-2</c:v>
                </c:pt>
                <c:pt idx="437">
                  <c:v>1.999999999998181E-2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3.999999999996362E-2</c:v>
                </c:pt>
                <c:pt idx="441">
                  <c:v>1.999999999998181E-2</c:v>
                </c:pt>
                <c:pt idx="442">
                  <c:v>3.999999999996362E-2</c:v>
                </c:pt>
                <c:pt idx="443">
                  <c:v>0</c:v>
                </c:pt>
                <c:pt idx="444">
                  <c:v>3.999999999996362E-2</c:v>
                </c:pt>
                <c:pt idx="445">
                  <c:v>2.0000000000209184E-2</c:v>
                </c:pt>
                <c:pt idx="446">
                  <c:v>3.999999999996362E-2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3.999999999996362E-2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4.0000000000190994E-2</c:v>
                </c:pt>
                <c:pt idx="455">
                  <c:v>1.999999999998181E-2</c:v>
                </c:pt>
                <c:pt idx="456">
                  <c:v>3.999999999996362E-2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3.999999999996362E-2</c:v>
                </c:pt>
                <c:pt idx="460">
                  <c:v>1.999999999998181E-2</c:v>
                </c:pt>
                <c:pt idx="461">
                  <c:v>3.999999999996362E-2</c:v>
                </c:pt>
                <c:pt idx="462">
                  <c:v>4.0000000000190994E-2</c:v>
                </c:pt>
                <c:pt idx="463">
                  <c:v>5.999999999994543E-2</c:v>
                </c:pt>
                <c:pt idx="464">
                  <c:v>1.999999999998181E-2</c:v>
                </c:pt>
                <c:pt idx="465">
                  <c:v>18.700000000000045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3.999999999996362E-2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4.0000000000190994E-2</c:v>
                </c:pt>
                <c:pt idx="474">
                  <c:v>1.999999999998181E-2</c:v>
                </c:pt>
                <c:pt idx="475">
                  <c:v>3.999999999996362E-2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3.999999999996362E-2</c:v>
                </c:pt>
                <c:pt idx="479">
                  <c:v>1.999999999998181E-2</c:v>
                </c:pt>
                <c:pt idx="480">
                  <c:v>3.999999999996362E-2</c:v>
                </c:pt>
                <c:pt idx="481">
                  <c:v>1.999999999998181E-2</c:v>
                </c:pt>
                <c:pt idx="482">
                  <c:v>4.0000000000190994E-2</c:v>
                </c:pt>
                <c:pt idx="483">
                  <c:v>1.999999999998181E-2</c:v>
                </c:pt>
                <c:pt idx="484">
                  <c:v>3.999999999996362E-2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1.999999999998181E-2</c:v>
                </c:pt>
                <c:pt idx="488">
                  <c:v>3.999999999996362E-2</c:v>
                </c:pt>
                <c:pt idx="489">
                  <c:v>3.999999999996362E-2</c:v>
                </c:pt>
                <c:pt idx="490">
                  <c:v>4.0000000000190994E-2</c:v>
                </c:pt>
                <c:pt idx="491">
                  <c:v>1.999999999998181E-2</c:v>
                </c:pt>
                <c:pt idx="492">
                  <c:v>3.999999999996362E-2</c:v>
                </c:pt>
                <c:pt idx="493">
                  <c:v>1.999999999998181E-2</c:v>
                </c:pt>
                <c:pt idx="494">
                  <c:v>5.999999999994543E-2</c:v>
                </c:pt>
                <c:pt idx="495">
                  <c:v>1.999999999998181E-2</c:v>
                </c:pt>
                <c:pt idx="496">
                  <c:v>-60.179999999999836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1.999999999998181E-2</c:v>
                </c:pt>
                <c:pt idx="506">
                  <c:v>3.999999999996362E-2</c:v>
                </c:pt>
                <c:pt idx="507">
                  <c:v>2.0000000000209184E-2</c:v>
                </c:pt>
                <c:pt idx="508">
                  <c:v>3.999999999996362E-2</c:v>
                </c:pt>
                <c:pt idx="509">
                  <c:v>1.999999999998181E-2</c:v>
                </c:pt>
                <c:pt idx="510">
                  <c:v>1.999999999998181E-2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3.999999999996362E-2</c:v>
                </c:pt>
                <c:pt idx="515">
                  <c:v>1.999999999998181E-2</c:v>
                </c:pt>
                <c:pt idx="516">
                  <c:v>4.0000000000190994E-2</c:v>
                </c:pt>
                <c:pt idx="517">
                  <c:v>1.999999999998181E-2</c:v>
                </c:pt>
                <c:pt idx="518">
                  <c:v>1.999999999998181E-2</c:v>
                </c:pt>
                <c:pt idx="519">
                  <c:v>3.999999999996362E-2</c:v>
                </c:pt>
                <c:pt idx="520">
                  <c:v>3.999999999996362E-2</c:v>
                </c:pt>
                <c:pt idx="521">
                  <c:v>1.999999999998181E-2</c:v>
                </c:pt>
                <c:pt idx="522">
                  <c:v>3.999999999996362E-2</c:v>
                </c:pt>
                <c:pt idx="523">
                  <c:v>3.999999999996362E-2</c:v>
                </c:pt>
                <c:pt idx="524">
                  <c:v>4.0000000000190994E-2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18.879999999999882</c:v>
                </c:pt>
                <c:pt idx="528">
                  <c:v>1.999999999998181E-2</c:v>
                </c:pt>
                <c:pt idx="529">
                  <c:v>2.0000000000209184E-2</c:v>
                </c:pt>
                <c:pt idx="530">
                  <c:v>1.999999999998181E-2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1.999999999998181E-2</c:v>
                </c:pt>
                <c:pt idx="537">
                  <c:v>3.999999999996362E-2</c:v>
                </c:pt>
                <c:pt idx="538">
                  <c:v>1.999999999998181E-2</c:v>
                </c:pt>
                <c:pt idx="539">
                  <c:v>4.0000000000190994E-2</c:v>
                </c:pt>
                <c:pt idx="540">
                  <c:v>0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3.999999999996362E-2</c:v>
                </c:pt>
                <c:pt idx="544">
                  <c:v>3.999999999996362E-2</c:v>
                </c:pt>
                <c:pt idx="545">
                  <c:v>0</c:v>
                </c:pt>
                <c:pt idx="546">
                  <c:v>5.999999999994543E-2</c:v>
                </c:pt>
                <c:pt idx="547">
                  <c:v>1.999999999998181E-2</c:v>
                </c:pt>
                <c:pt idx="548">
                  <c:v>4.0000000000190994E-2</c:v>
                </c:pt>
                <c:pt idx="549">
                  <c:v>1.999999999998181E-2</c:v>
                </c:pt>
                <c:pt idx="550">
                  <c:v>1.999999999998181E-2</c:v>
                </c:pt>
                <c:pt idx="551">
                  <c:v>3.999999999996362E-2</c:v>
                </c:pt>
                <c:pt idx="552">
                  <c:v>3.999999999996362E-2</c:v>
                </c:pt>
                <c:pt idx="553">
                  <c:v>3.999999999996362E-2</c:v>
                </c:pt>
                <c:pt idx="554">
                  <c:v>0</c:v>
                </c:pt>
                <c:pt idx="555">
                  <c:v>3.999999999996362E-2</c:v>
                </c:pt>
                <c:pt idx="556">
                  <c:v>4.0000000000190994E-2</c:v>
                </c:pt>
                <c:pt idx="557">
                  <c:v>3.999999999996362E-2</c:v>
                </c:pt>
                <c:pt idx="558">
                  <c:v>19.619999999999891</c:v>
                </c:pt>
                <c:pt idx="559">
                  <c:v>1.999999999998181E-2</c:v>
                </c:pt>
                <c:pt idx="560">
                  <c:v>1.999999999998181E-2</c:v>
                </c:pt>
                <c:pt idx="561">
                  <c:v>4.0000000000190994E-2</c:v>
                </c:pt>
                <c:pt idx="562">
                  <c:v>1.999999999998181E-2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3.999999999996362E-2</c:v>
                </c:pt>
                <c:pt idx="566">
                  <c:v>1.999999999998181E-2</c:v>
                </c:pt>
                <c:pt idx="567">
                  <c:v>3.999999999996362E-2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1.999999999998181E-2</c:v>
                </c:pt>
                <c:pt idx="571">
                  <c:v>4.0000000000190994E-2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3.999999999996362E-2</c:v>
                </c:pt>
                <c:pt idx="576">
                  <c:v>3.999999999996362E-2</c:v>
                </c:pt>
                <c:pt idx="577">
                  <c:v>1.999999999998181E-2</c:v>
                </c:pt>
                <c:pt idx="578">
                  <c:v>3.999999999996362E-2</c:v>
                </c:pt>
                <c:pt idx="579">
                  <c:v>2.0000000000209184E-2</c:v>
                </c:pt>
                <c:pt idx="580">
                  <c:v>5.999999999994543E-2</c:v>
                </c:pt>
                <c:pt idx="581">
                  <c:v>1.999999999998181E-2</c:v>
                </c:pt>
                <c:pt idx="582">
                  <c:v>1.999999999998181E-2</c:v>
                </c:pt>
                <c:pt idx="583">
                  <c:v>3.999999999996362E-2</c:v>
                </c:pt>
                <c:pt idx="584">
                  <c:v>1.999999999998181E-2</c:v>
                </c:pt>
                <c:pt idx="585">
                  <c:v>3.999999999996362E-2</c:v>
                </c:pt>
                <c:pt idx="586">
                  <c:v>4.0000000000190994E-2</c:v>
                </c:pt>
                <c:pt idx="587">
                  <c:v>1.999999999998181E-2</c:v>
                </c:pt>
                <c:pt idx="588">
                  <c:v>3.999999999996362E-2</c:v>
                </c:pt>
                <c:pt idx="589">
                  <c:v>18.700000000000045</c:v>
                </c:pt>
                <c:pt idx="590">
                  <c:v>1.999999999998181E-2</c:v>
                </c:pt>
                <c:pt idx="591">
                  <c:v>1.999999999998181E-2</c:v>
                </c:pt>
                <c:pt idx="592">
                  <c:v>1.999999999998181E-2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3.999999999996362E-2</c:v>
                </c:pt>
                <c:pt idx="597">
                  <c:v>1.999999999998181E-2</c:v>
                </c:pt>
                <c:pt idx="598">
                  <c:v>4.0000000000190994E-2</c:v>
                </c:pt>
                <c:pt idx="599">
                  <c:v>1.999999999998181E-2</c:v>
                </c:pt>
                <c:pt idx="600">
                  <c:v>1.999999999998181E-2</c:v>
                </c:pt>
                <c:pt idx="601">
                  <c:v>3.999999999996362E-2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1.999999999998181E-2</c:v>
                </c:pt>
                <c:pt idx="606">
                  <c:v>5.999999999994543E-2</c:v>
                </c:pt>
                <c:pt idx="607">
                  <c:v>0</c:v>
                </c:pt>
                <c:pt idx="608">
                  <c:v>6.0000000000172804E-2</c:v>
                </c:pt>
                <c:pt idx="609">
                  <c:v>1.999999999998181E-2</c:v>
                </c:pt>
                <c:pt idx="610">
                  <c:v>3.999999999996362E-2</c:v>
                </c:pt>
                <c:pt idx="611">
                  <c:v>3.999999999996362E-2</c:v>
                </c:pt>
                <c:pt idx="612">
                  <c:v>3.999999999996362E-2</c:v>
                </c:pt>
                <c:pt idx="613">
                  <c:v>1.999999999998181E-2</c:v>
                </c:pt>
                <c:pt idx="614">
                  <c:v>1.999999999998181E-2</c:v>
                </c:pt>
                <c:pt idx="615">
                  <c:v>4.0000000000190994E-2</c:v>
                </c:pt>
                <c:pt idx="616">
                  <c:v>3.999999999996362E-2</c:v>
                </c:pt>
                <c:pt idx="617">
                  <c:v>5.999999999994543E-2</c:v>
                </c:pt>
                <c:pt idx="618">
                  <c:v>1.999999999998181E-2</c:v>
                </c:pt>
                <c:pt idx="619">
                  <c:v>3.999999999996362E-2</c:v>
                </c:pt>
                <c:pt idx="620">
                  <c:v>-60.220000000000027</c:v>
                </c:pt>
                <c:pt idx="621">
                  <c:v>1.999999999998181E-2</c:v>
                </c:pt>
                <c:pt idx="622">
                  <c:v>2.0000000000209184E-2</c:v>
                </c:pt>
                <c:pt idx="623">
                  <c:v>1.999999999998181E-2</c:v>
                </c:pt>
                <c:pt idx="624">
                  <c:v>1.999999999998181E-2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1.999999999998181E-2</c:v>
                </c:pt>
                <c:pt idx="628">
                  <c:v>1.999999999998181E-2</c:v>
                </c:pt>
                <c:pt idx="629">
                  <c:v>3.999999999996362E-2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2.0000000000209184E-2</c:v>
                </c:pt>
                <c:pt idx="634">
                  <c:v>3.999999999996362E-2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3.999999999996362E-2</c:v>
                </c:pt>
                <c:pt idx="638">
                  <c:v>0</c:v>
                </c:pt>
                <c:pt idx="639">
                  <c:v>3.999999999996362E-2</c:v>
                </c:pt>
                <c:pt idx="640">
                  <c:v>1.999999999998181E-2</c:v>
                </c:pt>
                <c:pt idx="641">
                  <c:v>4.0000000000190994E-2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5.999999999994543E-2</c:v>
                </c:pt>
                <c:pt idx="645">
                  <c:v>0</c:v>
                </c:pt>
                <c:pt idx="646">
                  <c:v>3.999999999996362E-2</c:v>
                </c:pt>
                <c:pt idx="647">
                  <c:v>1.999999999998181E-2</c:v>
                </c:pt>
                <c:pt idx="648">
                  <c:v>5.999999999994543E-2</c:v>
                </c:pt>
                <c:pt idx="649">
                  <c:v>2.0000000000209184E-2</c:v>
                </c:pt>
                <c:pt idx="650">
                  <c:v>3.999999999996362E-2</c:v>
                </c:pt>
                <c:pt idx="651">
                  <c:v>18.8599999999999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2.0000000000209184E-2</c:v>
                </c:pt>
                <c:pt idx="656">
                  <c:v>1.999999999998181E-2</c:v>
                </c:pt>
                <c:pt idx="657">
                  <c:v>3.999999999996362E-2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1.999999999998181E-2</c:v>
                </c:pt>
                <c:pt idx="661">
                  <c:v>3.999999999996362E-2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4.0000000000190994E-2</c:v>
                </c:pt>
                <c:pt idx="665">
                  <c:v>1.999999999998181E-2</c:v>
                </c:pt>
                <c:pt idx="666">
                  <c:v>3.999999999996362E-2</c:v>
                </c:pt>
                <c:pt idx="667">
                  <c:v>1.999999999998181E-2</c:v>
                </c:pt>
                <c:pt idx="668">
                  <c:v>1.999999999998181E-2</c:v>
                </c:pt>
                <c:pt idx="669">
                  <c:v>3.999999999996362E-2</c:v>
                </c:pt>
                <c:pt idx="670">
                  <c:v>1.999999999998181E-2</c:v>
                </c:pt>
                <c:pt idx="671">
                  <c:v>5.999999999994543E-2</c:v>
                </c:pt>
                <c:pt idx="672">
                  <c:v>1.999999999998181E-2</c:v>
                </c:pt>
                <c:pt idx="673">
                  <c:v>2.0000000000209184E-2</c:v>
                </c:pt>
                <c:pt idx="674">
                  <c:v>1.999999999998181E-2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3.999999999996362E-2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1.999999999998181E-2</c:v>
                </c:pt>
                <c:pt idx="681">
                  <c:v>6.0000000000172804E-2</c:v>
                </c:pt>
                <c:pt idx="682">
                  <c:v>19.599999999999909</c:v>
                </c:pt>
                <c:pt idx="683">
                  <c:v>1.999999999998181E-2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2.0000000000209184E-2</c:v>
                </c:pt>
                <c:pt idx="688">
                  <c:v>1.999999999998181E-2</c:v>
                </c:pt>
                <c:pt idx="689">
                  <c:v>3.999999999996362E-2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3.999999999996362E-2</c:v>
                </c:pt>
                <c:pt idx="693">
                  <c:v>1.999999999998181E-2</c:v>
                </c:pt>
                <c:pt idx="694">
                  <c:v>3.999999999996362E-2</c:v>
                </c:pt>
                <c:pt idx="695">
                  <c:v>1.999999999998181E-2</c:v>
                </c:pt>
                <c:pt idx="696">
                  <c:v>2.0000000000209184E-2</c:v>
                </c:pt>
                <c:pt idx="697">
                  <c:v>3.999999999996362E-2</c:v>
                </c:pt>
                <c:pt idx="698">
                  <c:v>1.999999999998181E-2</c:v>
                </c:pt>
                <c:pt idx="699">
                  <c:v>3.999999999996362E-2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3.999999999996362E-2</c:v>
                </c:pt>
                <c:pt idx="703">
                  <c:v>3.999999999996362E-2</c:v>
                </c:pt>
                <c:pt idx="704">
                  <c:v>2.0000000000209184E-2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3.999999999996362E-2</c:v>
                </c:pt>
                <c:pt idx="708">
                  <c:v>1.999999999998181E-2</c:v>
                </c:pt>
                <c:pt idx="709">
                  <c:v>5.999999999994543E-2</c:v>
                </c:pt>
                <c:pt idx="710">
                  <c:v>1.999999999998181E-2</c:v>
                </c:pt>
                <c:pt idx="711">
                  <c:v>4.0000000000190994E-2</c:v>
                </c:pt>
                <c:pt idx="712">
                  <c:v>1.999999999998181E-2</c:v>
                </c:pt>
                <c:pt idx="713">
                  <c:v>18.699999999999818</c:v>
                </c:pt>
                <c:pt idx="714">
                  <c:v>1.999999999998181E-2</c:v>
                </c:pt>
                <c:pt idx="715">
                  <c:v>2.0000000000209184E-2</c:v>
                </c:pt>
                <c:pt idx="716">
                  <c:v>1.999999999998181E-2</c:v>
                </c:pt>
                <c:pt idx="717">
                  <c:v>3.999999999996362E-2</c:v>
                </c:pt>
                <c:pt idx="718">
                  <c:v>1.999999999998181E-2</c:v>
                </c:pt>
                <c:pt idx="719">
                  <c:v>1.999999999998181E-2</c:v>
                </c:pt>
                <c:pt idx="720">
                  <c:v>3.999999999996362E-2</c:v>
                </c:pt>
                <c:pt idx="721">
                  <c:v>1.999999999998181E-2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2.0000000000209184E-2</c:v>
                </c:pt>
                <c:pt idx="725">
                  <c:v>3.999999999996362E-2</c:v>
                </c:pt>
                <c:pt idx="726">
                  <c:v>3.999999999996362E-2</c:v>
                </c:pt>
                <c:pt idx="727">
                  <c:v>1.999999999998181E-2</c:v>
                </c:pt>
                <c:pt idx="728">
                  <c:v>3.999999999996362E-2</c:v>
                </c:pt>
                <c:pt idx="729">
                  <c:v>1.999999999998181E-2</c:v>
                </c:pt>
                <c:pt idx="730">
                  <c:v>3.999999999996362E-2</c:v>
                </c:pt>
                <c:pt idx="731">
                  <c:v>3.999999999996362E-2</c:v>
                </c:pt>
                <c:pt idx="732">
                  <c:v>2.0000000000209184E-2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3.999999999996362E-2</c:v>
                </c:pt>
                <c:pt idx="738">
                  <c:v>3.999999999996362E-2</c:v>
                </c:pt>
                <c:pt idx="739">
                  <c:v>4.0000000000190994E-2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3.999999999996362E-2</c:v>
                </c:pt>
                <c:pt idx="743">
                  <c:v>5.999999999994543E-2</c:v>
                </c:pt>
                <c:pt idx="744">
                  <c:v>-60.240000000000009</c:v>
                </c:pt>
                <c:pt idx="745">
                  <c:v>1.999999999998181E-2</c:v>
                </c:pt>
                <c:pt idx="746">
                  <c:v>3.999999999996362E-2</c:v>
                </c:pt>
                <c:pt idx="747">
                  <c:v>2.0000000000209184E-2</c:v>
                </c:pt>
                <c:pt idx="748">
                  <c:v>1.999999999998181E-2</c:v>
                </c:pt>
                <c:pt idx="749">
                  <c:v>1.999999999998181E-2</c:v>
                </c:pt>
                <c:pt idx="750">
                  <c:v>1.999999999998181E-2</c:v>
                </c:pt>
                <c:pt idx="751">
                  <c:v>1.999999999998181E-2</c:v>
                </c:pt>
                <c:pt idx="752">
                  <c:v>3.999999999996362E-2</c:v>
                </c:pt>
                <c:pt idx="753">
                  <c:v>1.999999999998181E-2</c:v>
                </c:pt>
                <c:pt idx="754">
                  <c:v>3.999999999996362E-2</c:v>
                </c:pt>
                <c:pt idx="755">
                  <c:v>1.999999999998181E-2</c:v>
                </c:pt>
                <c:pt idx="756">
                  <c:v>1.999999999998181E-2</c:v>
                </c:pt>
                <c:pt idx="757">
                  <c:v>1.999999999998181E-2</c:v>
                </c:pt>
                <c:pt idx="758">
                  <c:v>4.0000000000190994E-2</c:v>
                </c:pt>
                <c:pt idx="759">
                  <c:v>1.999999999998181E-2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3.999999999996362E-2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4.0000000000190994E-2</c:v>
                </c:pt>
                <c:pt idx="767">
                  <c:v>1.999999999998181E-2</c:v>
                </c:pt>
                <c:pt idx="768">
                  <c:v>1.999999999998181E-2</c:v>
                </c:pt>
                <c:pt idx="769">
                  <c:v>3.999999999996362E-2</c:v>
                </c:pt>
                <c:pt idx="770">
                  <c:v>3.999999999996362E-2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3.999999999996362E-2</c:v>
                </c:pt>
                <c:pt idx="774">
                  <c:v>2.0000000000209184E-2</c:v>
                </c:pt>
                <c:pt idx="775">
                  <c:v>18.879999999999882</c:v>
                </c:pt>
                <c:pt idx="776">
                  <c:v>1.999999999998181E-2</c:v>
                </c:pt>
                <c:pt idx="777">
                  <c:v>3.999999999996362E-2</c:v>
                </c:pt>
                <c:pt idx="778">
                  <c:v>1.999999999998181E-2</c:v>
                </c:pt>
                <c:pt idx="779">
                  <c:v>1.999999999998181E-2</c:v>
                </c:pt>
                <c:pt idx="780">
                  <c:v>2.0000000000209184E-2</c:v>
                </c:pt>
                <c:pt idx="781">
                  <c:v>3.999999999996362E-2</c:v>
                </c:pt>
                <c:pt idx="782">
                  <c:v>1.999999999998181E-2</c:v>
                </c:pt>
                <c:pt idx="783">
                  <c:v>1.999999999998181E-2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1.999999999998181E-2</c:v>
                </c:pt>
                <c:pt idx="787">
                  <c:v>1.999999999998181E-2</c:v>
                </c:pt>
                <c:pt idx="788">
                  <c:v>3.999999999996362E-2</c:v>
                </c:pt>
                <c:pt idx="789">
                  <c:v>2.0000000000209184E-2</c:v>
                </c:pt>
                <c:pt idx="790">
                  <c:v>1.999999999998181E-2</c:v>
                </c:pt>
                <c:pt idx="791">
                  <c:v>3.999999999996362E-2</c:v>
                </c:pt>
                <c:pt idx="792">
                  <c:v>3.999999999996362E-2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3.999999999996362E-2</c:v>
                </c:pt>
                <c:pt idx="797">
                  <c:v>1.999999999998181E-2</c:v>
                </c:pt>
                <c:pt idx="798">
                  <c:v>6.0000000000172804E-2</c:v>
                </c:pt>
                <c:pt idx="799">
                  <c:v>0</c:v>
                </c:pt>
                <c:pt idx="800">
                  <c:v>3.999999999996362E-2</c:v>
                </c:pt>
                <c:pt idx="801">
                  <c:v>3.999999999996362E-2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1.999999999998181E-2</c:v>
                </c:pt>
                <c:pt idx="805">
                  <c:v>4.0000000000190994E-2</c:v>
                </c:pt>
                <c:pt idx="806">
                  <c:v>19.599999999999909</c:v>
                </c:pt>
                <c:pt idx="807">
                  <c:v>1.999999999998181E-2</c:v>
                </c:pt>
                <c:pt idx="808">
                  <c:v>3.999999999996362E-2</c:v>
                </c:pt>
                <c:pt idx="809">
                  <c:v>1.999999999998181E-2</c:v>
                </c:pt>
                <c:pt idx="810">
                  <c:v>1.999999999998181E-2</c:v>
                </c:pt>
                <c:pt idx="811">
                  <c:v>3.999999999996362E-2</c:v>
                </c:pt>
                <c:pt idx="812">
                  <c:v>2.0000000000209184E-2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1.999999999998181E-2</c:v>
                </c:pt>
                <c:pt idx="817">
                  <c:v>3.999999999996362E-2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1.999999999998181E-2</c:v>
                </c:pt>
                <c:pt idx="821">
                  <c:v>4.0000000000190994E-2</c:v>
                </c:pt>
                <c:pt idx="822">
                  <c:v>1.999999999998181E-2</c:v>
                </c:pt>
                <c:pt idx="823">
                  <c:v>1.999999999998181E-2</c:v>
                </c:pt>
                <c:pt idx="824">
                  <c:v>3.999999999996362E-2</c:v>
                </c:pt>
                <c:pt idx="825">
                  <c:v>1.999999999998181E-2</c:v>
                </c:pt>
                <c:pt idx="826">
                  <c:v>3.999999999996362E-2</c:v>
                </c:pt>
                <c:pt idx="827">
                  <c:v>3.999999999996362E-2</c:v>
                </c:pt>
                <c:pt idx="828">
                  <c:v>1.999999999998181E-2</c:v>
                </c:pt>
                <c:pt idx="829">
                  <c:v>4.0000000000190994E-2</c:v>
                </c:pt>
                <c:pt idx="830">
                  <c:v>3.999999999996362E-2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3.999999999996362E-2</c:v>
                </c:pt>
                <c:pt idx="834">
                  <c:v>3.999999999996362E-2</c:v>
                </c:pt>
                <c:pt idx="835">
                  <c:v>1.999999999998181E-2</c:v>
                </c:pt>
                <c:pt idx="836">
                  <c:v>6.0000000000172804E-2</c:v>
                </c:pt>
                <c:pt idx="837">
                  <c:v>18.679999999999836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2.0000000000209184E-2</c:v>
                </c:pt>
                <c:pt idx="841">
                  <c:v>3.999999999996362E-2</c:v>
                </c:pt>
                <c:pt idx="842">
                  <c:v>1.999999999998181E-2</c:v>
                </c:pt>
                <c:pt idx="843">
                  <c:v>1.999999999998181E-2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4.0000000000190994E-2</c:v>
                </c:pt>
                <c:pt idx="849">
                  <c:v>1.999999999998181E-2</c:v>
                </c:pt>
                <c:pt idx="850">
                  <c:v>1.999999999998181E-2</c:v>
                </c:pt>
                <c:pt idx="851">
                  <c:v>3.999999999996362E-2</c:v>
                </c:pt>
                <c:pt idx="852">
                  <c:v>3.999999999996362E-2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3.999999999996362E-2</c:v>
                </c:pt>
                <c:pt idx="857">
                  <c:v>2.0000000000209184E-2</c:v>
                </c:pt>
                <c:pt idx="858">
                  <c:v>3.999999999996362E-2</c:v>
                </c:pt>
                <c:pt idx="859">
                  <c:v>3.999999999996362E-2</c:v>
                </c:pt>
                <c:pt idx="860">
                  <c:v>1.999999999998181E-2</c:v>
                </c:pt>
                <c:pt idx="861">
                  <c:v>5.999999999994543E-2</c:v>
                </c:pt>
                <c:pt idx="862">
                  <c:v>1.999999999998181E-2</c:v>
                </c:pt>
                <c:pt idx="863">
                  <c:v>1.999999999998181E-2</c:v>
                </c:pt>
                <c:pt idx="864">
                  <c:v>6.0000000000172804E-2</c:v>
                </c:pt>
                <c:pt idx="865">
                  <c:v>3.999999999996362E-2</c:v>
                </c:pt>
                <c:pt idx="866">
                  <c:v>1.999999999998181E-2</c:v>
                </c:pt>
                <c:pt idx="867">
                  <c:v>3.999999999996362E-2</c:v>
                </c:pt>
                <c:pt idx="868">
                  <c:v>-60.220000000000027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1.999999999998181E-2</c:v>
                </c:pt>
                <c:pt idx="872">
                  <c:v>1.999999999998181E-2</c:v>
                </c:pt>
                <c:pt idx="873">
                  <c:v>2.0000000000209184E-2</c:v>
                </c:pt>
                <c:pt idx="874">
                  <c:v>3.999999999996362E-2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1.999999999998181E-2</c:v>
                </c:pt>
                <c:pt idx="880">
                  <c:v>1.999999999998181E-2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3.999999999996362E-2</c:v>
                </c:pt>
                <c:pt idx="888">
                  <c:v>1.999999999998181E-2</c:v>
                </c:pt>
                <c:pt idx="889">
                  <c:v>3.999999999996362E-2</c:v>
                </c:pt>
                <c:pt idx="890">
                  <c:v>4.0000000000190994E-2</c:v>
                </c:pt>
                <c:pt idx="891">
                  <c:v>3.999999999996362E-2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3.999999999996362E-2</c:v>
                </c:pt>
                <c:pt idx="898">
                  <c:v>4.0000000000190994E-2</c:v>
                </c:pt>
                <c:pt idx="899">
                  <c:v>18.839999999999918</c:v>
                </c:pt>
                <c:pt idx="900">
                  <c:v>1.999999999998181E-2</c:v>
                </c:pt>
                <c:pt idx="901">
                  <c:v>3.999999999996362E-2</c:v>
                </c:pt>
                <c:pt idx="902">
                  <c:v>0</c:v>
                </c:pt>
                <c:pt idx="903">
                  <c:v>3.999999999996362E-2</c:v>
                </c:pt>
                <c:pt idx="904">
                  <c:v>1.999999999998181E-2</c:v>
                </c:pt>
                <c:pt idx="905">
                  <c:v>2.0000000000209184E-2</c:v>
                </c:pt>
                <c:pt idx="906">
                  <c:v>3.999999999996362E-2</c:v>
                </c:pt>
                <c:pt idx="907">
                  <c:v>1.999999999998181E-2</c:v>
                </c:pt>
                <c:pt idx="908">
                  <c:v>1.999999999998181E-2</c:v>
                </c:pt>
                <c:pt idx="909">
                  <c:v>3.999999999996362E-2</c:v>
                </c:pt>
                <c:pt idx="910">
                  <c:v>1.999999999998181E-2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1.999999999998181E-2</c:v>
                </c:pt>
                <c:pt idx="914">
                  <c:v>2.0000000000209184E-2</c:v>
                </c:pt>
                <c:pt idx="915">
                  <c:v>1.999999999998181E-2</c:v>
                </c:pt>
                <c:pt idx="916">
                  <c:v>3.999999999996362E-2</c:v>
                </c:pt>
                <c:pt idx="917">
                  <c:v>3.999999999996362E-2</c:v>
                </c:pt>
                <c:pt idx="918">
                  <c:v>3.999999999996362E-2</c:v>
                </c:pt>
                <c:pt idx="919">
                  <c:v>3.999999999996362E-2</c:v>
                </c:pt>
                <c:pt idx="920">
                  <c:v>0</c:v>
                </c:pt>
                <c:pt idx="921">
                  <c:v>5.999999999994543E-2</c:v>
                </c:pt>
                <c:pt idx="922">
                  <c:v>4.0000000000190994E-2</c:v>
                </c:pt>
                <c:pt idx="923">
                  <c:v>1.999999999998181E-2</c:v>
                </c:pt>
                <c:pt idx="924">
                  <c:v>3.999999999996362E-2</c:v>
                </c:pt>
                <c:pt idx="925">
                  <c:v>1.999999999998181E-2</c:v>
                </c:pt>
                <c:pt idx="926">
                  <c:v>5.999999999994543E-2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8.0000000000154614E-2</c:v>
                </c:pt>
                <c:pt idx="930">
                  <c:v>19.539999999999964</c:v>
                </c:pt>
                <c:pt idx="931">
                  <c:v>1.999999999998181E-2</c:v>
                </c:pt>
                <c:pt idx="932">
                  <c:v>1.999999999998181E-2</c:v>
                </c:pt>
                <c:pt idx="933">
                  <c:v>1.999999999998181E-2</c:v>
                </c:pt>
                <c:pt idx="934">
                  <c:v>3.999999999996362E-2</c:v>
                </c:pt>
                <c:pt idx="935">
                  <c:v>1.999999999998181E-2</c:v>
                </c:pt>
                <c:pt idx="936">
                  <c:v>1.999999999998181E-2</c:v>
                </c:pt>
                <c:pt idx="937">
                  <c:v>4.0000000000190994E-2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3.999999999996362E-2</c:v>
                </c:pt>
                <c:pt idx="941">
                  <c:v>1.999999999998181E-2</c:v>
                </c:pt>
                <c:pt idx="942">
                  <c:v>3.999999999996362E-2</c:v>
                </c:pt>
                <c:pt idx="943">
                  <c:v>1.999999999998181E-2</c:v>
                </c:pt>
                <c:pt idx="944">
                  <c:v>3.999999999996362E-2</c:v>
                </c:pt>
                <c:pt idx="945">
                  <c:v>4.0000000000190994E-2</c:v>
                </c:pt>
                <c:pt idx="946">
                  <c:v>0</c:v>
                </c:pt>
                <c:pt idx="947">
                  <c:v>5.999999999994543E-2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2.0000000000209184E-2</c:v>
                </c:pt>
                <c:pt idx="955">
                  <c:v>3.999999999996362E-2</c:v>
                </c:pt>
                <c:pt idx="956">
                  <c:v>3.999999999996362E-2</c:v>
                </c:pt>
                <c:pt idx="957">
                  <c:v>5.999999999994543E-2</c:v>
                </c:pt>
                <c:pt idx="958">
                  <c:v>3.999999999996362E-2</c:v>
                </c:pt>
                <c:pt idx="959">
                  <c:v>0</c:v>
                </c:pt>
                <c:pt idx="960">
                  <c:v>6.0000000000172804E-2</c:v>
                </c:pt>
                <c:pt idx="961">
                  <c:v>18.679999999999836</c:v>
                </c:pt>
                <c:pt idx="962">
                  <c:v>1.999999999998181E-2</c:v>
                </c:pt>
                <c:pt idx="963">
                  <c:v>1.999999999998181E-2</c:v>
                </c:pt>
                <c:pt idx="964">
                  <c:v>1.999999999998181E-2</c:v>
                </c:pt>
                <c:pt idx="965">
                  <c:v>4.0000000000190994E-2</c:v>
                </c:pt>
                <c:pt idx="966">
                  <c:v>1.999999999998181E-2</c:v>
                </c:pt>
                <c:pt idx="967">
                  <c:v>1.999999999998181E-2</c:v>
                </c:pt>
                <c:pt idx="968">
                  <c:v>3.999999999996362E-2</c:v>
                </c:pt>
                <c:pt idx="969">
                  <c:v>1.999999999998181E-2</c:v>
                </c:pt>
                <c:pt idx="970">
                  <c:v>3.999999999996362E-2</c:v>
                </c:pt>
                <c:pt idx="971">
                  <c:v>1.999999999998181E-2</c:v>
                </c:pt>
                <c:pt idx="972">
                  <c:v>1.999999999998181E-2</c:v>
                </c:pt>
                <c:pt idx="973">
                  <c:v>4.0000000000190994E-2</c:v>
                </c:pt>
                <c:pt idx="974">
                  <c:v>1.999999999998181E-2</c:v>
                </c:pt>
                <c:pt idx="975">
                  <c:v>3.999999999996362E-2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1.999999999998181E-2</c:v>
                </c:pt>
                <c:pt idx="981">
                  <c:v>4.0000000000190994E-2</c:v>
                </c:pt>
                <c:pt idx="982">
                  <c:v>3.999999999996362E-2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3.999999999996362E-2</c:v>
                </c:pt>
                <c:pt idx="986">
                  <c:v>1.999999999998181E-2</c:v>
                </c:pt>
                <c:pt idx="987">
                  <c:v>5.999999999994543E-2</c:v>
                </c:pt>
                <c:pt idx="988">
                  <c:v>2.0000000000209184E-2</c:v>
                </c:pt>
                <c:pt idx="989">
                  <c:v>3.999999999996362E-2</c:v>
                </c:pt>
                <c:pt idx="990">
                  <c:v>3.999999999996362E-2</c:v>
                </c:pt>
                <c:pt idx="991">
                  <c:v>3.999999999996362E-2</c:v>
                </c:pt>
                <c:pt idx="992">
                  <c:v>-60.240000000000009</c:v>
                </c:pt>
                <c:pt idx="993">
                  <c:v>3.999999999996362E-2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1.999999999998181E-2</c:v>
                </c:pt>
                <c:pt idx="997">
                  <c:v>2.0000000000209184E-2</c:v>
                </c:pt>
                <c:pt idx="998">
                  <c:v>1.999999999998181E-2</c:v>
                </c:pt>
                <c:pt idx="999">
                  <c:v>1.999999999998181E-2</c:v>
                </c:pt>
                <c:pt idx="1000">
                  <c:v>3.999999999996362E-2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1.999999999998181E-2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2.0000000000209184E-2</c:v>
                </c:pt>
                <c:pt idx="1008">
                  <c:v>3.999999999996362E-2</c:v>
                </c:pt>
                <c:pt idx="1009">
                  <c:v>3.999999999996362E-2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3.999999999996362E-2</c:v>
                </c:pt>
                <c:pt idx="1014">
                  <c:v>1.999999999998181E-2</c:v>
                </c:pt>
                <c:pt idx="1015">
                  <c:v>4.0000000000190994E-2</c:v>
                </c:pt>
                <c:pt idx="1016">
                  <c:v>1.999999999998181E-2</c:v>
                </c:pt>
                <c:pt idx="1017">
                  <c:v>5.999999999994543E-2</c:v>
                </c:pt>
                <c:pt idx="1018">
                  <c:v>3.999999999996362E-2</c:v>
                </c:pt>
                <c:pt idx="1019">
                  <c:v>1.999999999998181E-2</c:v>
                </c:pt>
                <c:pt idx="1020">
                  <c:v>1.999999999998181E-2</c:v>
                </c:pt>
                <c:pt idx="1021">
                  <c:v>5.999999999994543E-2</c:v>
                </c:pt>
                <c:pt idx="1022">
                  <c:v>2.0000000000209184E-2</c:v>
                </c:pt>
                <c:pt idx="1023">
                  <c:v>18.8599999999999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3.999999999996362E-2</c:v>
                </c:pt>
                <c:pt idx="1029">
                  <c:v>2.0000000000209184E-2</c:v>
                </c:pt>
                <c:pt idx="1030">
                  <c:v>1.999999999998181E-2</c:v>
                </c:pt>
                <c:pt idx="1031">
                  <c:v>3.999999999996362E-2</c:v>
                </c:pt>
                <c:pt idx="1032">
                  <c:v>1.999999999998181E-2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2.0000000000209184E-2</c:v>
                </c:pt>
                <c:pt idx="1039">
                  <c:v>3.999999999996362E-2</c:v>
                </c:pt>
                <c:pt idx="1040">
                  <c:v>1.999999999998181E-2</c:v>
                </c:pt>
                <c:pt idx="1041">
                  <c:v>3.999999999996362E-2</c:v>
                </c:pt>
                <c:pt idx="1042">
                  <c:v>1.999999999998181E-2</c:v>
                </c:pt>
                <c:pt idx="1043">
                  <c:v>3.999999999996362E-2</c:v>
                </c:pt>
                <c:pt idx="1044">
                  <c:v>3.999999999996362E-2</c:v>
                </c:pt>
                <c:pt idx="1045">
                  <c:v>3.999999999996362E-2</c:v>
                </c:pt>
                <c:pt idx="1046">
                  <c:v>2.0000000000209184E-2</c:v>
                </c:pt>
                <c:pt idx="1047">
                  <c:v>3.999999999996362E-2</c:v>
                </c:pt>
                <c:pt idx="1048">
                  <c:v>1.999999999998181E-2</c:v>
                </c:pt>
                <c:pt idx="1049">
                  <c:v>3.999999999996362E-2</c:v>
                </c:pt>
                <c:pt idx="1050">
                  <c:v>3.999999999996362E-2</c:v>
                </c:pt>
                <c:pt idx="1051">
                  <c:v>5.999999999994543E-2</c:v>
                </c:pt>
                <c:pt idx="1052">
                  <c:v>1.999999999998181E-2</c:v>
                </c:pt>
                <c:pt idx="1053">
                  <c:v>6.0000000000172804E-2</c:v>
                </c:pt>
                <c:pt idx="1054">
                  <c:v>19.519999999999982</c:v>
                </c:pt>
                <c:pt idx="1055">
                  <c:v>1.999999999998181E-2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1.999999999998181E-2</c:v>
                </c:pt>
                <c:pt idx="1060">
                  <c:v>3.999999999996362E-2</c:v>
                </c:pt>
                <c:pt idx="1061">
                  <c:v>1.999999999998181E-2</c:v>
                </c:pt>
                <c:pt idx="1062">
                  <c:v>2.0000000000209184E-2</c:v>
                </c:pt>
                <c:pt idx="1063">
                  <c:v>3.999999999996362E-2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4.0000000000190994E-2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3.999999999996362E-2</c:v>
                </c:pt>
                <c:pt idx="1074">
                  <c:v>1.999999999998181E-2</c:v>
                </c:pt>
                <c:pt idx="1075">
                  <c:v>5.999999999994543E-2</c:v>
                </c:pt>
                <c:pt idx="1076">
                  <c:v>1.999999999998181E-2</c:v>
                </c:pt>
                <c:pt idx="1077">
                  <c:v>1.999999999998181E-2</c:v>
                </c:pt>
                <c:pt idx="1078">
                  <c:v>4.0000000000190994E-2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3.999999999996362E-2</c:v>
                </c:pt>
                <c:pt idx="1082">
                  <c:v>3.999999999996362E-2</c:v>
                </c:pt>
                <c:pt idx="1083">
                  <c:v>5.999999999994543E-2</c:v>
                </c:pt>
                <c:pt idx="1084">
                  <c:v>4.0000000000190994E-2</c:v>
                </c:pt>
                <c:pt idx="1085">
                  <c:v>18.659999999999854</c:v>
                </c:pt>
                <c:pt idx="1086">
                  <c:v>3.999999999996362E-2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2.0000000000209184E-2</c:v>
                </c:pt>
                <c:pt idx="1090">
                  <c:v>3.999999999996362E-2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3.999999999996362E-2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4.0000000000190994E-2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3.999999999996362E-2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4.0000000000190994E-2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3.999999999996362E-2</c:v>
                </c:pt>
                <c:pt idx="1110">
                  <c:v>3.999999999996362E-2</c:v>
                </c:pt>
                <c:pt idx="1111">
                  <c:v>1.999999999998181E-2</c:v>
                </c:pt>
                <c:pt idx="1112">
                  <c:v>4.0000000000190994E-2</c:v>
                </c:pt>
                <c:pt idx="1113">
                  <c:v>3.999999999996362E-2</c:v>
                </c:pt>
                <c:pt idx="1114">
                  <c:v>3.999999999996362E-2</c:v>
                </c:pt>
                <c:pt idx="1115">
                  <c:v>3.999999999996362E-2</c:v>
                </c:pt>
                <c:pt idx="1116">
                  <c:v>-60.240000000000009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3.999999999996362E-2</c:v>
                </c:pt>
                <c:pt idx="1120">
                  <c:v>1.999999999998181E-2</c:v>
                </c:pt>
                <c:pt idx="1121">
                  <c:v>2.0000000000209184E-2</c:v>
                </c:pt>
                <c:pt idx="1122">
                  <c:v>1.999999999998181E-2</c:v>
                </c:pt>
                <c:pt idx="1123">
                  <c:v>3.999999999996362E-2</c:v>
                </c:pt>
                <c:pt idx="1124">
                  <c:v>1.999999999998181E-2</c:v>
                </c:pt>
                <c:pt idx="1125">
                  <c:v>3.999999999996362E-2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4.0000000000190994E-2</c:v>
                </c:pt>
                <c:pt idx="1131">
                  <c:v>1.999999999998181E-2</c:v>
                </c:pt>
                <c:pt idx="1132">
                  <c:v>3.999999999996362E-2</c:v>
                </c:pt>
                <c:pt idx="1133">
                  <c:v>1.999999999998181E-2</c:v>
                </c:pt>
                <c:pt idx="1134">
                  <c:v>3.999999999996362E-2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6.0000000000172804E-2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3.999999999996362E-2</c:v>
                </c:pt>
                <c:pt idx="1142">
                  <c:v>3.999999999996362E-2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4.0000000000190994E-2</c:v>
                </c:pt>
                <c:pt idx="1146">
                  <c:v>5.999999999994543E-2</c:v>
                </c:pt>
                <c:pt idx="1147">
                  <c:v>18.779999999999973</c:v>
                </c:pt>
                <c:pt idx="1148">
                  <c:v>3.999999999996362E-2</c:v>
                </c:pt>
                <c:pt idx="1149">
                  <c:v>1.999999999998181E-2</c:v>
                </c:pt>
                <c:pt idx="1150">
                  <c:v>3.999999999996362E-2</c:v>
                </c:pt>
                <c:pt idx="1151">
                  <c:v>1.999999999998181E-2</c:v>
                </c:pt>
                <c:pt idx="1152">
                  <c:v>1.999999999998181E-2</c:v>
                </c:pt>
                <c:pt idx="1153">
                  <c:v>2.0000000000209184E-2</c:v>
                </c:pt>
                <c:pt idx="1154">
                  <c:v>3.999999999996362E-2</c:v>
                </c:pt>
                <c:pt idx="1155">
                  <c:v>1.999999999998181E-2</c:v>
                </c:pt>
                <c:pt idx="1156">
                  <c:v>3.999999999996362E-2</c:v>
                </c:pt>
                <c:pt idx="1157">
                  <c:v>1.999999999998181E-2</c:v>
                </c:pt>
                <c:pt idx="1158">
                  <c:v>1.999999999998181E-2</c:v>
                </c:pt>
                <c:pt idx="1159">
                  <c:v>3.999999999996362E-2</c:v>
                </c:pt>
                <c:pt idx="1160">
                  <c:v>3.999999999996362E-2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3.999999999996362E-2</c:v>
                </c:pt>
                <c:pt idx="1165">
                  <c:v>1.999999999998181E-2</c:v>
                </c:pt>
                <c:pt idx="1166">
                  <c:v>3.999999999996362E-2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5.999999999994543E-2</c:v>
                </c:pt>
                <c:pt idx="1171">
                  <c:v>3.999999999996362E-2</c:v>
                </c:pt>
                <c:pt idx="1172">
                  <c:v>0</c:v>
                </c:pt>
                <c:pt idx="1173">
                  <c:v>5.999999999994543E-2</c:v>
                </c:pt>
                <c:pt idx="1174">
                  <c:v>1.999999999998181E-2</c:v>
                </c:pt>
                <c:pt idx="1175">
                  <c:v>3.999999999996362E-2</c:v>
                </c:pt>
                <c:pt idx="1176">
                  <c:v>4.0000000000190994E-2</c:v>
                </c:pt>
                <c:pt idx="1177">
                  <c:v>5.999999999994543E-2</c:v>
                </c:pt>
                <c:pt idx="1178">
                  <c:v>19.460000000000036</c:v>
                </c:pt>
                <c:pt idx="1179">
                  <c:v>3.999999999996362E-2</c:v>
                </c:pt>
                <c:pt idx="1180">
                  <c:v>1.999999999998181E-2</c:v>
                </c:pt>
                <c:pt idx="1181">
                  <c:v>1.999999999998181E-2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3.999999999996362E-2</c:v>
                </c:pt>
                <c:pt idx="1185">
                  <c:v>1.999999999998181E-2</c:v>
                </c:pt>
                <c:pt idx="1186">
                  <c:v>2.0000000000209184E-2</c:v>
                </c:pt>
                <c:pt idx="1187">
                  <c:v>3.999999999996362E-2</c:v>
                </c:pt>
                <c:pt idx="1188">
                  <c:v>1.999999999998181E-2</c:v>
                </c:pt>
                <c:pt idx="1189">
                  <c:v>3.999999999996362E-2</c:v>
                </c:pt>
                <c:pt idx="1190">
                  <c:v>1.999999999998181E-2</c:v>
                </c:pt>
                <c:pt idx="1191">
                  <c:v>3.999999999996362E-2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2.0000000000209184E-2</c:v>
                </c:pt>
                <c:pt idx="1195">
                  <c:v>3.999999999996362E-2</c:v>
                </c:pt>
                <c:pt idx="1196">
                  <c:v>3.999999999996362E-2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4.0000000000190994E-2</c:v>
                </c:pt>
                <c:pt idx="1203">
                  <c:v>3.999999999996362E-2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5.999999999994543E-2</c:v>
                </c:pt>
                <c:pt idx="1207">
                  <c:v>1.999999999998181E-2</c:v>
                </c:pt>
                <c:pt idx="1208">
                  <c:v>6.0000000000172804E-2</c:v>
                </c:pt>
                <c:pt idx="1209">
                  <c:v>18.639999999999873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4.0000000000190994E-2</c:v>
                </c:pt>
                <c:pt idx="1214">
                  <c:v>1.999999999998181E-2</c:v>
                </c:pt>
                <c:pt idx="1215">
                  <c:v>1.999999999998181E-2</c:v>
                </c:pt>
                <c:pt idx="1216">
                  <c:v>3.999999999996362E-2</c:v>
                </c:pt>
                <c:pt idx="1217">
                  <c:v>1.999999999998181E-2</c:v>
                </c:pt>
                <c:pt idx="1218">
                  <c:v>3.999999999996362E-2</c:v>
                </c:pt>
                <c:pt idx="1219">
                  <c:v>1.999999999998181E-2</c:v>
                </c:pt>
                <c:pt idx="1220">
                  <c:v>3.999999999996362E-2</c:v>
                </c:pt>
                <c:pt idx="1221">
                  <c:v>2.0000000000209184E-2</c:v>
                </c:pt>
                <c:pt idx="1222">
                  <c:v>3.999999999996362E-2</c:v>
                </c:pt>
                <c:pt idx="1223">
                  <c:v>3.999999999996362E-2</c:v>
                </c:pt>
                <c:pt idx="1224">
                  <c:v>1.999999999998181E-2</c:v>
                </c:pt>
                <c:pt idx="1225">
                  <c:v>3.999999999996362E-2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3.999999999996362E-2</c:v>
                </c:pt>
                <c:pt idx="1229">
                  <c:v>4.0000000000190994E-2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3.999999999996362E-2</c:v>
                </c:pt>
                <c:pt idx="1234">
                  <c:v>3.999999999996362E-2</c:v>
                </c:pt>
                <c:pt idx="1235">
                  <c:v>4.0000000000190994E-2</c:v>
                </c:pt>
                <c:pt idx="1236">
                  <c:v>3.999999999996362E-2</c:v>
                </c:pt>
                <c:pt idx="1237">
                  <c:v>3.999999999996362E-2</c:v>
                </c:pt>
                <c:pt idx="1238">
                  <c:v>3.999999999996362E-2</c:v>
                </c:pt>
                <c:pt idx="1239">
                  <c:v>3.999999999996362E-2</c:v>
                </c:pt>
                <c:pt idx="1240">
                  <c:v>-60.339999999999918</c:v>
                </c:pt>
                <c:pt idx="1241">
                  <c:v>1.999999999998181E-2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1.999999999998181E-2</c:v>
                </c:pt>
                <c:pt idx="1246">
                  <c:v>1.999999999998181E-2</c:v>
                </c:pt>
                <c:pt idx="1247">
                  <c:v>4.0000000000190994E-2</c:v>
                </c:pt>
                <c:pt idx="1248">
                  <c:v>1.999999999998181E-2</c:v>
                </c:pt>
                <c:pt idx="1249">
                  <c:v>1.999999999998181E-2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1.999999999998181E-2</c:v>
                </c:pt>
                <c:pt idx="1253">
                  <c:v>3.999999999996362E-2</c:v>
                </c:pt>
                <c:pt idx="1254">
                  <c:v>1.999999999998181E-2</c:v>
                </c:pt>
                <c:pt idx="1255">
                  <c:v>3.999999999996362E-2</c:v>
                </c:pt>
                <c:pt idx="1256">
                  <c:v>1.999999999998181E-2</c:v>
                </c:pt>
                <c:pt idx="1257">
                  <c:v>4.0000000000190994E-2</c:v>
                </c:pt>
                <c:pt idx="1258">
                  <c:v>3.999999999996362E-2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3.999999999996362E-2</c:v>
                </c:pt>
                <c:pt idx="1264">
                  <c:v>4.0000000000190994E-2</c:v>
                </c:pt>
                <c:pt idx="1265">
                  <c:v>3.999999999996362E-2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3.999999999996362E-2</c:v>
                </c:pt>
                <c:pt idx="1269">
                  <c:v>3.999999999996362E-2</c:v>
                </c:pt>
                <c:pt idx="1270">
                  <c:v>3.999999999996362E-2</c:v>
                </c:pt>
                <c:pt idx="1271">
                  <c:v>18.820000000000164</c:v>
                </c:pt>
                <c:pt idx="1272">
                  <c:v>1.999999999998181E-2</c:v>
                </c:pt>
                <c:pt idx="1273">
                  <c:v>1.999999999998181E-2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1.999999999998181E-2</c:v>
                </c:pt>
                <c:pt idx="1277">
                  <c:v>1.999999999998181E-2</c:v>
                </c:pt>
                <c:pt idx="1278">
                  <c:v>3.999999999996362E-2</c:v>
                </c:pt>
                <c:pt idx="1279">
                  <c:v>2.0000000000209184E-2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1.999999999998181E-2</c:v>
                </c:pt>
                <c:pt idx="1283">
                  <c:v>3.999999999996362E-2</c:v>
                </c:pt>
                <c:pt idx="1284">
                  <c:v>1.999999999998181E-2</c:v>
                </c:pt>
                <c:pt idx="1285">
                  <c:v>3.999999999996362E-2</c:v>
                </c:pt>
                <c:pt idx="1286">
                  <c:v>1.999999999998181E-2</c:v>
                </c:pt>
                <c:pt idx="1287">
                  <c:v>4.0000000000190994E-2</c:v>
                </c:pt>
                <c:pt idx="1288">
                  <c:v>1.999999999998181E-2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4.0000000000190994E-2</c:v>
                </c:pt>
                <c:pt idx="1296">
                  <c:v>1.999999999998181E-2</c:v>
                </c:pt>
                <c:pt idx="1297">
                  <c:v>3.999999999996362E-2</c:v>
                </c:pt>
                <c:pt idx="1298">
                  <c:v>3.999999999996362E-2</c:v>
                </c:pt>
                <c:pt idx="1299">
                  <c:v>5.999999999994543E-2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19.5</c:v>
                </c:pt>
                <c:pt idx="1303">
                  <c:v>1.999999999998181E-2</c:v>
                </c:pt>
                <c:pt idx="1304">
                  <c:v>1.999999999998181E-2</c:v>
                </c:pt>
                <c:pt idx="1305">
                  <c:v>1.999999999998181E-2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1.999999999998181E-2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4.0000000000190994E-2</c:v>
                </c:pt>
                <c:pt idx="1313">
                  <c:v>1.999999999998181E-2</c:v>
                </c:pt>
                <c:pt idx="1314">
                  <c:v>3.999999999996362E-2</c:v>
                </c:pt>
                <c:pt idx="1315">
                  <c:v>1.999999999998181E-2</c:v>
                </c:pt>
                <c:pt idx="1316">
                  <c:v>3.999999999996362E-2</c:v>
                </c:pt>
                <c:pt idx="1317">
                  <c:v>1.999999999998181E-2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2.0000000000209184E-2</c:v>
                </c:pt>
                <c:pt idx="1321">
                  <c:v>3.999999999996362E-2</c:v>
                </c:pt>
                <c:pt idx="1322">
                  <c:v>3.999999999996362E-2</c:v>
                </c:pt>
                <c:pt idx="1323">
                  <c:v>1.999999999998181E-2</c:v>
                </c:pt>
                <c:pt idx="1324">
                  <c:v>5.999999999994543E-2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4.0000000000190994E-2</c:v>
                </c:pt>
                <c:pt idx="1328">
                  <c:v>1.999999999998181E-2</c:v>
                </c:pt>
                <c:pt idx="1329">
                  <c:v>5.999999999994543E-2</c:v>
                </c:pt>
                <c:pt idx="1330">
                  <c:v>1.999999999998181E-2</c:v>
                </c:pt>
                <c:pt idx="1331">
                  <c:v>5.999999999994543E-2</c:v>
                </c:pt>
                <c:pt idx="1332">
                  <c:v>1.999999999998181E-2</c:v>
                </c:pt>
                <c:pt idx="1333">
                  <c:v>18.660000000000082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2.0000000000209184E-2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1.999999999998181E-2</c:v>
                </c:pt>
                <c:pt idx="1345">
                  <c:v>3.999999999996362E-2</c:v>
                </c:pt>
                <c:pt idx="1346">
                  <c:v>3.999999999996362E-2</c:v>
                </c:pt>
                <c:pt idx="1347">
                  <c:v>2.0000000000209184E-2</c:v>
                </c:pt>
                <c:pt idx="1348">
                  <c:v>3.999999999996362E-2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1.999999999998181E-2</c:v>
                </c:pt>
                <c:pt idx="1352">
                  <c:v>3.999999999996362E-2</c:v>
                </c:pt>
                <c:pt idx="1353">
                  <c:v>3.999999999996362E-2</c:v>
                </c:pt>
                <c:pt idx="1354">
                  <c:v>4.0000000000190994E-2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3.999999999996362E-2</c:v>
                </c:pt>
                <c:pt idx="1359">
                  <c:v>3.999999999996362E-2</c:v>
                </c:pt>
                <c:pt idx="1360">
                  <c:v>3.999999999996362E-2</c:v>
                </c:pt>
                <c:pt idx="1361">
                  <c:v>4.0000000000190994E-2</c:v>
                </c:pt>
                <c:pt idx="1362">
                  <c:v>3.999999999996362E-2</c:v>
                </c:pt>
                <c:pt idx="1363">
                  <c:v>3.999999999996362E-2</c:v>
                </c:pt>
                <c:pt idx="1364">
                  <c:v>-60.279999999999973</c:v>
                </c:pt>
                <c:pt idx="1365">
                  <c:v>1.999999999998181E-2</c:v>
                </c:pt>
                <c:pt idx="1366">
                  <c:v>1.999999999998181E-2</c:v>
                </c:pt>
                <c:pt idx="1367">
                  <c:v>1.999999999998181E-2</c:v>
                </c:pt>
                <c:pt idx="1368">
                  <c:v>3.999999999996362E-2</c:v>
                </c:pt>
                <c:pt idx="1369">
                  <c:v>1.999999999998181E-2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3.999999999996362E-2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2.0000000000209184E-2</c:v>
                </c:pt>
                <c:pt idx="1381">
                  <c:v>3.999999999996362E-2</c:v>
                </c:pt>
                <c:pt idx="1382">
                  <c:v>1.999999999998181E-2</c:v>
                </c:pt>
                <c:pt idx="1383">
                  <c:v>3.999999999996362E-2</c:v>
                </c:pt>
                <c:pt idx="1384">
                  <c:v>3.999999999996362E-2</c:v>
                </c:pt>
                <c:pt idx="1385">
                  <c:v>3.999999999996362E-2</c:v>
                </c:pt>
                <c:pt idx="1386">
                  <c:v>3.999999999996362E-2</c:v>
                </c:pt>
                <c:pt idx="1387">
                  <c:v>2.0000000000209184E-2</c:v>
                </c:pt>
                <c:pt idx="1388">
                  <c:v>3.999999999996362E-2</c:v>
                </c:pt>
                <c:pt idx="1389">
                  <c:v>3.999999999996362E-2</c:v>
                </c:pt>
                <c:pt idx="1390">
                  <c:v>3.999999999996362E-2</c:v>
                </c:pt>
                <c:pt idx="1391">
                  <c:v>1.999999999998181E-2</c:v>
                </c:pt>
                <c:pt idx="1392">
                  <c:v>5.999999999994543E-2</c:v>
                </c:pt>
                <c:pt idx="1393">
                  <c:v>3.999999999996362E-2</c:v>
                </c:pt>
                <c:pt idx="1394">
                  <c:v>4.0000000000190994E-2</c:v>
                </c:pt>
                <c:pt idx="1395">
                  <c:v>18.779999999999973</c:v>
                </c:pt>
                <c:pt idx="1396">
                  <c:v>1.999999999998181E-2</c:v>
                </c:pt>
                <c:pt idx="1397">
                  <c:v>1.999999999998181E-2</c:v>
                </c:pt>
                <c:pt idx="1398">
                  <c:v>1.999999999998181E-2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2.0000000000209184E-2</c:v>
                </c:pt>
                <c:pt idx="1404">
                  <c:v>3.999999999996362E-2</c:v>
                </c:pt>
                <c:pt idx="1405">
                  <c:v>1.999999999998181E-2</c:v>
                </c:pt>
                <c:pt idx="1406">
                  <c:v>3.999999999996362E-2</c:v>
                </c:pt>
                <c:pt idx="1407">
                  <c:v>1.999999999998181E-2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3.999999999996362E-2</c:v>
                </c:pt>
                <c:pt idx="1411">
                  <c:v>4.0000000000190994E-2</c:v>
                </c:pt>
                <c:pt idx="1412">
                  <c:v>3.999999999996362E-2</c:v>
                </c:pt>
                <c:pt idx="1413">
                  <c:v>1.999999999998181E-2</c:v>
                </c:pt>
                <c:pt idx="1414">
                  <c:v>3.999999999996362E-2</c:v>
                </c:pt>
                <c:pt idx="1415">
                  <c:v>3.999999999996362E-2</c:v>
                </c:pt>
                <c:pt idx="1416">
                  <c:v>1.999999999998181E-2</c:v>
                </c:pt>
                <c:pt idx="1417">
                  <c:v>3.999999999996362E-2</c:v>
                </c:pt>
                <c:pt idx="1418">
                  <c:v>4.0000000000190994E-2</c:v>
                </c:pt>
                <c:pt idx="1419">
                  <c:v>3.999999999996362E-2</c:v>
                </c:pt>
                <c:pt idx="1420">
                  <c:v>3.999999999996362E-2</c:v>
                </c:pt>
                <c:pt idx="1421">
                  <c:v>1.999999999998181E-2</c:v>
                </c:pt>
                <c:pt idx="1422">
                  <c:v>5.999999999994543E-2</c:v>
                </c:pt>
                <c:pt idx="1423">
                  <c:v>1.999999999998181E-2</c:v>
                </c:pt>
                <c:pt idx="1424">
                  <c:v>6.0000000000172804E-2</c:v>
                </c:pt>
                <c:pt idx="1425">
                  <c:v>3.999999999996362E-2</c:v>
                </c:pt>
                <c:pt idx="1426">
                  <c:v>19.439999999999827</c:v>
                </c:pt>
                <c:pt idx="1427">
                  <c:v>2.0000000000209184E-2</c:v>
                </c:pt>
                <c:pt idx="1428">
                  <c:v>1.999999999998181E-2</c:v>
                </c:pt>
                <c:pt idx="1429">
                  <c:v>3.999999999996362E-2</c:v>
                </c:pt>
                <c:pt idx="1430">
                  <c:v>1.999999999998181E-2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1.999999999998181E-2</c:v>
                </c:pt>
                <c:pt idx="1434">
                  <c:v>3.999999999996362E-2</c:v>
                </c:pt>
                <c:pt idx="1435">
                  <c:v>1.999999999998181E-2</c:v>
                </c:pt>
                <c:pt idx="1436">
                  <c:v>4.0000000000190994E-2</c:v>
                </c:pt>
                <c:pt idx="1437">
                  <c:v>1.999999999998181E-2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1.999999999998181E-2</c:v>
                </c:pt>
                <c:pt idx="1441">
                  <c:v>1.999999999998181E-2</c:v>
                </c:pt>
                <c:pt idx="1442">
                  <c:v>3.999999999996362E-2</c:v>
                </c:pt>
                <c:pt idx="1443">
                  <c:v>3.999999999996362E-2</c:v>
                </c:pt>
                <c:pt idx="1444">
                  <c:v>4.0000000000190994E-2</c:v>
                </c:pt>
                <c:pt idx="1445">
                  <c:v>1.999999999998181E-2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3.999999999996362E-2</c:v>
                </c:pt>
                <c:pt idx="1450">
                  <c:v>3.999999999996362E-2</c:v>
                </c:pt>
                <c:pt idx="1451">
                  <c:v>2.0000000000209184E-2</c:v>
                </c:pt>
                <c:pt idx="1452">
                  <c:v>5.999999999994543E-2</c:v>
                </c:pt>
                <c:pt idx="1453">
                  <c:v>1.999999999998181E-2</c:v>
                </c:pt>
                <c:pt idx="1454">
                  <c:v>3.999999999996362E-2</c:v>
                </c:pt>
                <c:pt idx="1455">
                  <c:v>3.999999999996362E-2</c:v>
                </c:pt>
                <c:pt idx="1456">
                  <c:v>1.999999999998181E-2</c:v>
                </c:pt>
                <c:pt idx="1457">
                  <c:v>18.660000000000082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3.999999999996362E-2</c:v>
                </c:pt>
                <c:pt idx="1462">
                  <c:v>1.999999999998181E-2</c:v>
                </c:pt>
                <c:pt idx="1463">
                  <c:v>4.0000000000190994E-2</c:v>
                </c:pt>
                <c:pt idx="1464">
                  <c:v>1.999999999998181E-2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1.999999999998181E-2</c:v>
                </c:pt>
                <c:pt idx="1468">
                  <c:v>3.999999999996362E-2</c:v>
                </c:pt>
                <c:pt idx="1469">
                  <c:v>3.999999999996362E-2</c:v>
                </c:pt>
                <c:pt idx="1470">
                  <c:v>4.0000000000190994E-2</c:v>
                </c:pt>
                <c:pt idx="1471">
                  <c:v>1.999999999998181E-2</c:v>
                </c:pt>
                <c:pt idx="1472">
                  <c:v>3.999999999996362E-2</c:v>
                </c:pt>
                <c:pt idx="1473">
                  <c:v>1.999999999998181E-2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1.999999999998181E-2</c:v>
                </c:pt>
                <c:pt idx="1478">
                  <c:v>4.0000000000190994E-2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3.999999999996362E-2</c:v>
                </c:pt>
                <c:pt idx="1482">
                  <c:v>3.999999999996362E-2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3.999999999996362E-2</c:v>
                </c:pt>
                <c:pt idx="1486">
                  <c:v>3.999999999996362E-2</c:v>
                </c:pt>
                <c:pt idx="1487">
                  <c:v>3.999999999996362E-2</c:v>
                </c:pt>
                <c:pt idx="1488">
                  <c:v>-60.259999999999991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1.999999999998181E-2</c:v>
                </c:pt>
                <c:pt idx="1492">
                  <c:v>3.999999999996362E-2</c:v>
                </c:pt>
                <c:pt idx="1493">
                  <c:v>1.999999999998181E-2</c:v>
                </c:pt>
                <c:pt idx="1494">
                  <c:v>2.0000000000209184E-2</c:v>
                </c:pt>
                <c:pt idx="1495">
                  <c:v>1.999999999998181E-2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1.999999999998181E-2</c:v>
                </c:pt>
                <c:pt idx="1501">
                  <c:v>3.999999999996362E-2</c:v>
                </c:pt>
                <c:pt idx="1502">
                  <c:v>3.999999999996362E-2</c:v>
                </c:pt>
                <c:pt idx="1503">
                  <c:v>2.0000000000209184E-2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1.999999999998181E-2</c:v>
                </c:pt>
                <c:pt idx="1508">
                  <c:v>5.999999999994543E-2</c:v>
                </c:pt>
                <c:pt idx="1509">
                  <c:v>1.999999999998181E-2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3.999999999996362E-2</c:v>
                </c:pt>
                <c:pt idx="1517">
                  <c:v>4.0000000000190994E-2</c:v>
                </c:pt>
                <c:pt idx="1518">
                  <c:v>3.999999999996362E-2</c:v>
                </c:pt>
                <c:pt idx="1519">
                  <c:v>18.799999999999955</c:v>
                </c:pt>
                <c:pt idx="1520">
                  <c:v>1.999999999998181E-2</c:v>
                </c:pt>
                <c:pt idx="1521">
                  <c:v>1.999999999998181E-2</c:v>
                </c:pt>
                <c:pt idx="1522">
                  <c:v>3.999999999996362E-2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4.0000000000190994E-2</c:v>
                </c:pt>
                <c:pt idx="1526">
                  <c:v>1.999999999998181E-2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3.999999999996362E-2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1.999999999998181E-2</c:v>
                </c:pt>
                <c:pt idx="1534">
                  <c:v>4.0000000000190994E-2</c:v>
                </c:pt>
                <c:pt idx="1535">
                  <c:v>3.999999999996362E-2</c:v>
                </c:pt>
                <c:pt idx="1536">
                  <c:v>1.999999999998181E-2</c:v>
                </c:pt>
                <c:pt idx="1537">
                  <c:v>3.999999999996362E-2</c:v>
                </c:pt>
                <c:pt idx="1538">
                  <c:v>3.999999999996362E-2</c:v>
                </c:pt>
                <c:pt idx="1539">
                  <c:v>3.999999999996362E-2</c:v>
                </c:pt>
                <c:pt idx="1540">
                  <c:v>1.999999999998181E-2</c:v>
                </c:pt>
                <c:pt idx="1541">
                  <c:v>4.0000000000190994E-2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3.999999999996362E-2</c:v>
                </c:pt>
                <c:pt idx="1546">
                  <c:v>1.999999999998181E-2</c:v>
                </c:pt>
                <c:pt idx="1547">
                  <c:v>6.0000000000172804E-2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19.420000000000073</c:v>
                </c:pt>
                <c:pt idx="1551">
                  <c:v>3.999999999996362E-2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3.999999999996362E-2</c:v>
                </c:pt>
                <c:pt idx="1562">
                  <c:v>1.999999999998181E-2</c:v>
                </c:pt>
                <c:pt idx="1563">
                  <c:v>3.999999999996362E-2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4.0000000000190994E-2</c:v>
                </c:pt>
                <c:pt idx="1568">
                  <c:v>1.999999999998181E-2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1.999999999998181E-2</c:v>
                </c:pt>
                <c:pt idx="1575">
                  <c:v>6.0000000000172804E-2</c:v>
                </c:pt>
                <c:pt idx="1576">
                  <c:v>3.999999999996362E-2</c:v>
                </c:pt>
                <c:pt idx="1577">
                  <c:v>1.999999999998181E-2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6.0000000000172804E-2</c:v>
                </c:pt>
                <c:pt idx="1581">
                  <c:v>18.639999999999873</c:v>
                </c:pt>
                <c:pt idx="1582">
                  <c:v>1.999999999998181E-2</c:v>
                </c:pt>
                <c:pt idx="1583">
                  <c:v>3.999999999996362E-2</c:v>
                </c:pt>
                <c:pt idx="1584">
                  <c:v>1.999999999998181E-2</c:v>
                </c:pt>
                <c:pt idx="1585">
                  <c:v>1.999999999998181E-2</c:v>
                </c:pt>
                <c:pt idx="1586">
                  <c:v>4.0000000000190994E-2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3.999999999996362E-2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3.999999999996362E-2</c:v>
                </c:pt>
                <c:pt idx="1593">
                  <c:v>4.0000000000190994E-2</c:v>
                </c:pt>
                <c:pt idx="1594">
                  <c:v>1.999999999998181E-2</c:v>
                </c:pt>
                <c:pt idx="1595">
                  <c:v>3.999999999996362E-2</c:v>
                </c:pt>
                <c:pt idx="1596">
                  <c:v>1.999999999998181E-2</c:v>
                </c:pt>
                <c:pt idx="1597">
                  <c:v>3.999999999996362E-2</c:v>
                </c:pt>
                <c:pt idx="1598">
                  <c:v>3.999999999996362E-2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3.999999999996362E-2</c:v>
                </c:pt>
                <c:pt idx="1604">
                  <c:v>3.999999999996362E-2</c:v>
                </c:pt>
                <c:pt idx="1605">
                  <c:v>3.999999999996362E-2</c:v>
                </c:pt>
                <c:pt idx="1606">
                  <c:v>3.999999999996362E-2</c:v>
                </c:pt>
                <c:pt idx="1607">
                  <c:v>4.0000000000190994E-2</c:v>
                </c:pt>
                <c:pt idx="1608">
                  <c:v>1.999999999998181E-2</c:v>
                </c:pt>
                <c:pt idx="1609">
                  <c:v>5.999999999994543E-2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-60.319999999999936</c:v>
                </c:pt>
                <c:pt idx="1613">
                  <c:v>3.999999999996362E-2</c:v>
                </c:pt>
                <c:pt idx="1614">
                  <c:v>1.999999999998181E-2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1.999999999998181E-2</c:v>
                </c:pt>
                <c:pt idx="1618">
                  <c:v>4.0000000000190994E-2</c:v>
                </c:pt>
                <c:pt idx="1619">
                  <c:v>1.999999999998181E-2</c:v>
                </c:pt>
                <c:pt idx="1620">
                  <c:v>3.999999999996362E-2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3.999999999996362E-2</c:v>
                </c:pt>
                <c:pt idx="1625">
                  <c:v>3.999999999996362E-2</c:v>
                </c:pt>
                <c:pt idx="1626">
                  <c:v>2.0000000000209184E-2</c:v>
                </c:pt>
                <c:pt idx="1627">
                  <c:v>3.999999999996362E-2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3.999999999996362E-2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3.999999999996362E-2</c:v>
                </c:pt>
                <c:pt idx="1636">
                  <c:v>3.999999999996362E-2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4.0000000000190994E-2</c:v>
                </c:pt>
                <c:pt idx="1641">
                  <c:v>3.999999999996362E-2</c:v>
                </c:pt>
                <c:pt idx="1642">
                  <c:v>1.999999999998181E-2</c:v>
                </c:pt>
                <c:pt idx="1643">
                  <c:v>18.759999999999991</c:v>
                </c:pt>
                <c:pt idx="1644">
                  <c:v>1.999999999998181E-2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1.999999999998181E-2</c:v>
                </c:pt>
                <c:pt idx="1648">
                  <c:v>3.999999999996362E-2</c:v>
                </c:pt>
                <c:pt idx="1649">
                  <c:v>2.0000000000209184E-2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3.999999999996362E-2</c:v>
                </c:pt>
                <c:pt idx="1653">
                  <c:v>1.999999999998181E-2</c:v>
                </c:pt>
                <c:pt idx="1654">
                  <c:v>3.999999999996362E-2</c:v>
                </c:pt>
                <c:pt idx="1655">
                  <c:v>3.999999999996362E-2</c:v>
                </c:pt>
                <c:pt idx="1656">
                  <c:v>1.999999999998181E-2</c:v>
                </c:pt>
                <c:pt idx="1657">
                  <c:v>4.0000000000190994E-2</c:v>
                </c:pt>
                <c:pt idx="1658">
                  <c:v>3.999999999996362E-2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3.999999999996362E-2</c:v>
                </c:pt>
                <c:pt idx="1662">
                  <c:v>3.999999999996362E-2</c:v>
                </c:pt>
                <c:pt idx="1663">
                  <c:v>3.999999999996362E-2</c:v>
                </c:pt>
                <c:pt idx="1664">
                  <c:v>2.0000000000209184E-2</c:v>
                </c:pt>
                <c:pt idx="1665">
                  <c:v>3.999999999996362E-2</c:v>
                </c:pt>
                <c:pt idx="1666">
                  <c:v>3.999999999996362E-2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3.999999999996362E-2</c:v>
                </c:pt>
                <c:pt idx="1670">
                  <c:v>4.0000000000190994E-2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3.999999999996362E-2</c:v>
                </c:pt>
                <c:pt idx="1674">
                  <c:v>19.380000000000109</c:v>
                </c:pt>
                <c:pt idx="1675">
                  <c:v>1.999999999998181E-2</c:v>
                </c:pt>
                <c:pt idx="1676">
                  <c:v>3.999999999996362E-2</c:v>
                </c:pt>
                <c:pt idx="1677">
                  <c:v>1.999999999998181E-2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1.999999999998181E-2</c:v>
                </c:pt>
                <c:pt idx="1683">
                  <c:v>4.0000000000190994E-2</c:v>
                </c:pt>
                <c:pt idx="1684">
                  <c:v>1.999999999998181E-2</c:v>
                </c:pt>
                <c:pt idx="1685">
                  <c:v>3.999999999996362E-2</c:v>
                </c:pt>
                <c:pt idx="1686">
                  <c:v>3.999999999996362E-2</c:v>
                </c:pt>
                <c:pt idx="1687">
                  <c:v>1.999999999998181E-2</c:v>
                </c:pt>
                <c:pt idx="1688">
                  <c:v>3.999999999996362E-2</c:v>
                </c:pt>
                <c:pt idx="1689">
                  <c:v>1.999999999998181E-2</c:v>
                </c:pt>
                <c:pt idx="1690">
                  <c:v>3.999999999996362E-2</c:v>
                </c:pt>
                <c:pt idx="1691">
                  <c:v>4.0000000000190994E-2</c:v>
                </c:pt>
                <c:pt idx="1692">
                  <c:v>3.999999999996362E-2</c:v>
                </c:pt>
                <c:pt idx="1693">
                  <c:v>3.999999999996362E-2</c:v>
                </c:pt>
                <c:pt idx="1694">
                  <c:v>1.999999999998181E-2</c:v>
                </c:pt>
                <c:pt idx="1695">
                  <c:v>3.999999999996362E-2</c:v>
                </c:pt>
                <c:pt idx="1696">
                  <c:v>3.999999999996362E-2</c:v>
                </c:pt>
                <c:pt idx="1697">
                  <c:v>3.999999999996362E-2</c:v>
                </c:pt>
                <c:pt idx="1698">
                  <c:v>4.0000000000190994E-2</c:v>
                </c:pt>
                <c:pt idx="1699">
                  <c:v>3.999999999996362E-2</c:v>
                </c:pt>
                <c:pt idx="1700">
                  <c:v>3.999999999996362E-2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4.0000000000190994E-2</c:v>
                </c:pt>
                <c:pt idx="1705">
                  <c:v>18.619999999999891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2.0000000000209184E-2</c:v>
                </c:pt>
                <c:pt idx="1710">
                  <c:v>3.999999999996362E-2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1.999999999998181E-2</c:v>
                </c:pt>
                <c:pt idx="1716">
                  <c:v>3.999999999996362E-2</c:v>
                </c:pt>
                <c:pt idx="1717">
                  <c:v>4.0000000000190994E-2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3.999999999996362E-2</c:v>
                </c:pt>
                <c:pt idx="1729">
                  <c:v>3.999999999996362E-2</c:v>
                </c:pt>
                <c:pt idx="1730">
                  <c:v>4.0000000000190994E-2</c:v>
                </c:pt>
                <c:pt idx="1731">
                  <c:v>3.999999999996362E-2</c:v>
                </c:pt>
                <c:pt idx="1732">
                  <c:v>3.999999999996362E-2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3.999999999996362E-2</c:v>
                </c:pt>
                <c:pt idx="1736">
                  <c:v>-60.3599999999999</c:v>
                </c:pt>
                <c:pt idx="1737">
                  <c:v>1.999999999998181E-2</c:v>
                </c:pt>
                <c:pt idx="1738">
                  <c:v>3.999999999996362E-2</c:v>
                </c:pt>
                <c:pt idx="1739">
                  <c:v>1.999999999998181E-2</c:v>
                </c:pt>
                <c:pt idx="1740">
                  <c:v>3.999999999996362E-2</c:v>
                </c:pt>
                <c:pt idx="1741">
                  <c:v>1.999999999998181E-2</c:v>
                </c:pt>
                <c:pt idx="1742">
                  <c:v>4.0000000000190994E-2</c:v>
                </c:pt>
                <c:pt idx="1743">
                  <c:v>1.999999999998181E-2</c:v>
                </c:pt>
                <c:pt idx="1744">
                  <c:v>3.999999999996362E-2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1.999999999998181E-2</c:v>
                </c:pt>
                <c:pt idx="1748">
                  <c:v>3.999999999996362E-2</c:v>
                </c:pt>
                <c:pt idx="1749">
                  <c:v>3.999999999996362E-2</c:v>
                </c:pt>
                <c:pt idx="1750">
                  <c:v>2.0000000000209184E-2</c:v>
                </c:pt>
                <c:pt idx="1751">
                  <c:v>3.999999999996362E-2</c:v>
                </c:pt>
                <c:pt idx="1752">
                  <c:v>3.999999999996362E-2</c:v>
                </c:pt>
                <c:pt idx="1753">
                  <c:v>3.999999999996362E-2</c:v>
                </c:pt>
                <c:pt idx="1754">
                  <c:v>3.999999999996362E-2</c:v>
                </c:pt>
                <c:pt idx="1755">
                  <c:v>1.999999999998181E-2</c:v>
                </c:pt>
                <c:pt idx="1756">
                  <c:v>6.0000000000172804E-2</c:v>
                </c:pt>
                <c:pt idx="1757">
                  <c:v>1.999999999998181E-2</c:v>
                </c:pt>
                <c:pt idx="1758">
                  <c:v>3.999999999996362E-2</c:v>
                </c:pt>
                <c:pt idx="1759">
                  <c:v>3.999999999996362E-2</c:v>
                </c:pt>
                <c:pt idx="1760">
                  <c:v>3.999999999996362E-2</c:v>
                </c:pt>
                <c:pt idx="1761">
                  <c:v>3.999999999996362E-2</c:v>
                </c:pt>
                <c:pt idx="1762">
                  <c:v>3.999999999996362E-2</c:v>
                </c:pt>
                <c:pt idx="1763">
                  <c:v>4.0000000000190994E-2</c:v>
                </c:pt>
                <c:pt idx="1764">
                  <c:v>3.999999999996362E-2</c:v>
                </c:pt>
                <c:pt idx="1765">
                  <c:v>3.999999999996362E-2</c:v>
                </c:pt>
                <c:pt idx="1766">
                  <c:v>5.999999999994543E-2</c:v>
                </c:pt>
                <c:pt idx="1767">
                  <c:v>18.700000000000045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2.0000000000209184E-2</c:v>
                </c:pt>
                <c:pt idx="1774">
                  <c:v>3.999999999996362E-2</c:v>
                </c:pt>
                <c:pt idx="1775">
                  <c:v>1.999999999998181E-2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1.999999999998181E-2</c:v>
                </c:pt>
                <c:pt idx="1779">
                  <c:v>3.999999999996362E-2</c:v>
                </c:pt>
                <c:pt idx="1780">
                  <c:v>4.0000000000190994E-2</c:v>
                </c:pt>
                <c:pt idx="1781">
                  <c:v>3.999999999996362E-2</c:v>
                </c:pt>
                <c:pt idx="1782">
                  <c:v>1.999999999998181E-2</c:v>
                </c:pt>
                <c:pt idx="1783">
                  <c:v>3.999999999996362E-2</c:v>
                </c:pt>
                <c:pt idx="1784">
                  <c:v>3.999999999996362E-2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3.999999999996362E-2</c:v>
                </c:pt>
                <c:pt idx="1788">
                  <c:v>4.0000000000190994E-2</c:v>
                </c:pt>
                <c:pt idx="1789">
                  <c:v>5.999999999994543E-2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4.0000000000190994E-2</c:v>
                </c:pt>
                <c:pt idx="1795">
                  <c:v>3.999999999996362E-2</c:v>
                </c:pt>
                <c:pt idx="1796">
                  <c:v>5.999999999994543E-2</c:v>
                </c:pt>
                <c:pt idx="1797">
                  <c:v>3.999999999996362E-2</c:v>
                </c:pt>
                <c:pt idx="1798">
                  <c:v>19.319999999999936</c:v>
                </c:pt>
                <c:pt idx="1799">
                  <c:v>4.0000000000190994E-2</c:v>
                </c:pt>
                <c:pt idx="1800">
                  <c:v>1.999999999998181E-2</c:v>
                </c:pt>
                <c:pt idx="1801">
                  <c:v>1.999999999998181E-2</c:v>
                </c:pt>
                <c:pt idx="1802">
                  <c:v>3.999999999996362E-2</c:v>
                </c:pt>
                <c:pt idx="1803">
                  <c:v>1.999999999998181E-2</c:v>
                </c:pt>
                <c:pt idx="1804">
                  <c:v>3.999999999996362E-2</c:v>
                </c:pt>
                <c:pt idx="1805">
                  <c:v>1.999999999998181E-2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4.0000000000190994E-2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1.999999999998181E-2</c:v>
                </c:pt>
                <c:pt idx="1814">
                  <c:v>3.999999999996362E-2</c:v>
                </c:pt>
                <c:pt idx="1815">
                  <c:v>4.0000000000190994E-2</c:v>
                </c:pt>
                <c:pt idx="1816">
                  <c:v>3.999999999996362E-2</c:v>
                </c:pt>
                <c:pt idx="1817">
                  <c:v>3.999999999996362E-2</c:v>
                </c:pt>
                <c:pt idx="1818">
                  <c:v>3.999999999996362E-2</c:v>
                </c:pt>
                <c:pt idx="1819">
                  <c:v>3.999999999996362E-2</c:v>
                </c:pt>
                <c:pt idx="1820">
                  <c:v>3.999999999996362E-2</c:v>
                </c:pt>
                <c:pt idx="1821">
                  <c:v>4.0000000000190994E-2</c:v>
                </c:pt>
                <c:pt idx="1822">
                  <c:v>3.999999999996362E-2</c:v>
                </c:pt>
                <c:pt idx="1823">
                  <c:v>3.999999999996362E-2</c:v>
                </c:pt>
                <c:pt idx="1824">
                  <c:v>1.999999999998181E-2</c:v>
                </c:pt>
                <c:pt idx="1825">
                  <c:v>3.999999999996362E-2</c:v>
                </c:pt>
                <c:pt idx="1826">
                  <c:v>5.999999999994543E-2</c:v>
                </c:pt>
                <c:pt idx="1827">
                  <c:v>4.0000000000190994E-2</c:v>
                </c:pt>
                <c:pt idx="1828">
                  <c:v>3.999999999996362E-2</c:v>
                </c:pt>
                <c:pt idx="1829">
                  <c:v>18.599999999999909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4.0000000000190994E-2</c:v>
                </c:pt>
                <c:pt idx="1834">
                  <c:v>1.999999999998181E-2</c:v>
                </c:pt>
                <c:pt idx="1835">
                  <c:v>3.999999999996362E-2</c:v>
                </c:pt>
                <c:pt idx="1836">
                  <c:v>1.999999999998181E-2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4.0000000000190994E-2</c:v>
                </c:pt>
                <c:pt idx="1842">
                  <c:v>3.999999999996362E-2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4.0000000000190994E-2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3.999999999996362E-2</c:v>
                </c:pt>
                <c:pt idx="1852">
                  <c:v>3.999999999996362E-2</c:v>
                </c:pt>
                <c:pt idx="1853">
                  <c:v>3.999999999996362E-2</c:v>
                </c:pt>
                <c:pt idx="1854">
                  <c:v>4.0000000000190994E-2</c:v>
                </c:pt>
                <c:pt idx="1855">
                  <c:v>3.999999999996362E-2</c:v>
                </c:pt>
                <c:pt idx="1856">
                  <c:v>3.999999999996362E-2</c:v>
                </c:pt>
                <c:pt idx="1857">
                  <c:v>5.999999999994543E-2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-60.3599999999999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1.999999999998181E-2</c:v>
                </c:pt>
                <c:pt idx="1864">
                  <c:v>4.0000000000190994E-2</c:v>
                </c:pt>
                <c:pt idx="1865">
                  <c:v>1.999999999998181E-2</c:v>
                </c:pt>
                <c:pt idx="1866">
                  <c:v>3.999999999996362E-2</c:v>
                </c:pt>
                <c:pt idx="1867">
                  <c:v>1.999999999998181E-2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1.999999999998181E-2</c:v>
                </c:pt>
                <c:pt idx="1873">
                  <c:v>4.0000000000190994E-2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1.999999999998181E-2</c:v>
                </c:pt>
                <c:pt idx="1877">
                  <c:v>3.999999999996362E-2</c:v>
                </c:pt>
                <c:pt idx="1878">
                  <c:v>3.999999999996362E-2</c:v>
                </c:pt>
                <c:pt idx="1879">
                  <c:v>4.0000000000190994E-2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5.999999999994543E-2</c:v>
                </c:pt>
                <c:pt idx="1883">
                  <c:v>1.999999999998181E-2</c:v>
                </c:pt>
                <c:pt idx="1884">
                  <c:v>5.999999999994543E-2</c:v>
                </c:pt>
                <c:pt idx="1885">
                  <c:v>1.999999999998181E-2</c:v>
                </c:pt>
                <c:pt idx="1886">
                  <c:v>4.0000000000190994E-2</c:v>
                </c:pt>
                <c:pt idx="1887">
                  <c:v>3.999999999996362E-2</c:v>
                </c:pt>
                <c:pt idx="1888">
                  <c:v>3.999999999996362E-2</c:v>
                </c:pt>
                <c:pt idx="1889">
                  <c:v>5.999999999994543E-2</c:v>
                </c:pt>
                <c:pt idx="1890">
                  <c:v>3.999999999996362E-2</c:v>
                </c:pt>
                <c:pt idx="1891">
                  <c:v>18.700000000000045</c:v>
                </c:pt>
                <c:pt idx="1892">
                  <c:v>1.999999999998181E-2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4.0000000000190994E-2</c:v>
                </c:pt>
                <c:pt idx="1896">
                  <c:v>1.999999999998181E-2</c:v>
                </c:pt>
                <c:pt idx="1897">
                  <c:v>1.999999999998181E-2</c:v>
                </c:pt>
                <c:pt idx="1898">
                  <c:v>3.999999999996362E-2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4.0000000000190994E-2</c:v>
                </c:pt>
                <c:pt idx="1904">
                  <c:v>1.999999999998181E-2</c:v>
                </c:pt>
                <c:pt idx="1905">
                  <c:v>3.999999999996362E-2</c:v>
                </c:pt>
                <c:pt idx="1906">
                  <c:v>3.999999999996362E-2</c:v>
                </c:pt>
                <c:pt idx="1907">
                  <c:v>3.999999999996362E-2</c:v>
                </c:pt>
                <c:pt idx="1908">
                  <c:v>1.999999999998181E-2</c:v>
                </c:pt>
                <c:pt idx="1909">
                  <c:v>5.999999999994543E-2</c:v>
                </c:pt>
                <c:pt idx="1910">
                  <c:v>2.0000000000209184E-2</c:v>
                </c:pt>
                <c:pt idx="1911">
                  <c:v>3.999999999996362E-2</c:v>
                </c:pt>
                <c:pt idx="1912">
                  <c:v>3.999999999996362E-2</c:v>
                </c:pt>
                <c:pt idx="1913">
                  <c:v>3.999999999996362E-2</c:v>
                </c:pt>
                <c:pt idx="1914">
                  <c:v>3.999999999996362E-2</c:v>
                </c:pt>
                <c:pt idx="1915">
                  <c:v>3.999999999996362E-2</c:v>
                </c:pt>
                <c:pt idx="1916">
                  <c:v>4.0000000000190994E-2</c:v>
                </c:pt>
                <c:pt idx="1917">
                  <c:v>3.999999999996362E-2</c:v>
                </c:pt>
                <c:pt idx="1918">
                  <c:v>3.999999999996362E-2</c:v>
                </c:pt>
                <c:pt idx="1919">
                  <c:v>3.999999999996362E-2</c:v>
                </c:pt>
                <c:pt idx="1920">
                  <c:v>3.999999999996362E-2</c:v>
                </c:pt>
                <c:pt idx="1921">
                  <c:v>3.999999999996362E-2</c:v>
                </c:pt>
                <c:pt idx="1922">
                  <c:v>19.320000000000164</c:v>
                </c:pt>
                <c:pt idx="1923">
                  <c:v>1.999999999998181E-2</c:v>
                </c:pt>
                <c:pt idx="1924">
                  <c:v>1.999999999998181E-2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3.999999999996362E-2</c:v>
                </c:pt>
                <c:pt idx="1928">
                  <c:v>1.999999999998181E-2</c:v>
                </c:pt>
                <c:pt idx="1929">
                  <c:v>3.999999999996362E-2</c:v>
                </c:pt>
                <c:pt idx="1930">
                  <c:v>1.999999999998181E-2</c:v>
                </c:pt>
                <c:pt idx="1931">
                  <c:v>4.0000000000190994E-2</c:v>
                </c:pt>
                <c:pt idx="1932">
                  <c:v>3.999999999996362E-2</c:v>
                </c:pt>
                <c:pt idx="1933">
                  <c:v>1.999999999998181E-2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1.999999999998181E-2</c:v>
                </c:pt>
                <c:pt idx="1938">
                  <c:v>4.0000000000190994E-2</c:v>
                </c:pt>
                <c:pt idx="1939">
                  <c:v>3.999999999996362E-2</c:v>
                </c:pt>
                <c:pt idx="1940">
                  <c:v>1.999999999998181E-2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3.999999999996362E-2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3.999999999996362E-2</c:v>
                </c:pt>
                <c:pt idx="1948">
                  <c:v>3.999999999996362E-2</c:v>
                </c:pt>
                <c:pt idx="1949">
                  <c:v>3.999999999996362E-2</c:v>
                </c:pt>
                <c:pt idx="1950">
                  <c:v>3.999999999996362E-2</c:v>
                </c:pt>
                <c:pt idx="1951">
                  <c:v>6.0000000000172804E-2</c:v>
                </c:pt>
                <c:pt idx="1952">
                  <c:v>1.999999999998181E-2</c:v>
                </c:pt>
                <c:pt idx="1953">
                  <c:v>18.619999999999891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2.0000000000209184E-2</c:v>
                </c:pt>
                <c:pt idx="1957">
                  <c:v>3.999999999996362E-2</c:v>
                </c:pt>
                <c:pt idx="1958">
                  <c:v>1.999999999998181E-2</c:v>
                </c:pt>
                <c:pt idx="1959">
                  <c:v>3.999999999996362E-2</c:v>
                </c:pt>
                <c:pt idx="1960">
                  <c:v>3.999999999996362E-2</c:v>
                </c:pt>
                <c:pt idx="1961">
                  <c:v>1.999999999998181E-2</c:v>
                </c:pt>
                <c:pt idx="1962">
                  <c:v>3.999999999996362E-2</c:v>
                </c:pt>
                <c:pt idx="1963">
                  <c:v>4.0000000000190994E-2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1.999999999998181E-2</c:v>
                </c:pt>
                <c:pt idx="1969">
                  <c:v>5.999999999994543E-2</c:v>
                </c:pt>
                <c:pt idx="1970">
                  <c:v>1.999999999998181E-2</c:v>
                </c:pt>
                <c:pt idx="1971">
                  <c:v>4.0000000000190994E-2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4.0000000000190994E-2</c:v>
                </c:pt>
                <c:pt idx="1978">
                  <c:v>5.999999999994543E-2</c:v>
                </c:pt>
                <c:pt idx="1979">
                  <c:v>3.999999999996362E-2</c:v>
                </c:pt>
                <c:pt idx="1980">
                  <c:v>3.999999999996362E-2</c:v>
                </c:pt>
                <c:pt idx="1981">
                  <c:v>3.999999999996362E-2</c:v>
                </c:pt>
                <c:pt idx="1982">
                  <c:v>3.999999999996362E-2</c:v>
                </c:pt>
                <c:pt idx="1983">
                  <c:v>4.0000000000190994E-2</c:v>
                </c:pt>
                <c:pt idx="1984">
                  <c:v>-60.220000000000027</c:v>
                </c:pt>
                <c:pt idx="1985">
                  <c:v>1.999999999998181E-2</c:v>
                </c:pt>
                <c:pt idx="1986">
                  <c:v>1.999999999998181E-2</c:v>
                </c:pt>
                <c:pt idx="1987">
                  <c:v>1.999999999998181E-2</c:v>
                </c:pt>
                <c:pt idx="1988">
                  <c:v>1.999999999998181E-2</c:v>
                </c:pt>
                <c:pt idx="1989">
                  <c:v>3.999999999996362E-2</c:v>
                </c:pt>
                <c:pt idx="1990">
                  <c:v>1.999999999998181E-2</c:v>
                </c:pt>
                <c:pt idx="1991">
                  <c:v>1.999999999998181E-2</c:v>
                </c:pt>
                <c:pt idx="1992">
                  <c:v>4.0000000000190994E-2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3.999999999996362E-2</c:v>
                </c:pt>
                <c:pt idx="1996">
                  <c:v>1.999999999998181E-2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4.0000000000190994E-2</c:v>
                </c:pt>
                <c:pt idx="2001">
                  <c:v>1.999999999998181E-2</c:v>
                </c:pt>
                <c:pt idx="2002">
                  <c:v>5.999999999994543E-2</c:v>
                </c:pt>
                <c:pt idx="2003">
                  <c:v>1.999999999998181E-2</c:v>
                </c:pt>
                <c:pt idx="2004">
                  <c:v>3.999999999996362E-2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4.0000000000190994E-2</c:v>
                </c:pt>
                <c:pt idx="2008">
                  <c:v>1.999999999998181E-2</c:v>
                </c:pt>
                <c:pt idx="2009">
                  <c:v>3.999999999996362E-2</c:v>
                </c:pt>
                <c:pt idx="2010">
                  <c:v>5.999999999994543E-2</c:v>
                </c:pt>
                <c:pt idx="2011">
                  <c:v>1.999999999998181E-2</c:v>
                </c:pt>
                <c:pt idx="2012">
                  <c:v>3.999999999996362E-2</c:v>
                </c:pt>
                <c:pt idx="2013">
                  <c:v>4.0000000000190994E-2</c:v>
                </c:pt>
                <c:pt idx="2014">
                  <c:v>3.999999999996362E-2</c:v>
                </c:pt>
                <c:pt idx="2015">
                  <c:v>18.779999999999973</c:v>
                </c:pt>
                <c:pt idx="2016">
                  <c:v>1.999999999998181E-2</c:v>
                </c:pt>
                <c:pt idx="2017">
                  <c:v>1.999999999998181E-2</c:v>
                </c:pt>
                <c:pt idx="2018">
                  <c:v>1.999999999998181E-2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4.0000000000190994E-2</c:v>
                </c:pt>
                <c:pt idx="2023">
                  <c:v>1.999999999998181E-2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1.999999999998181E-2</c:v>
                </c:pt>
                <c:pt idx="2028">
                  <c:v>3.999999999996362E-2</c:v>
                </c:pt>
                <c:pt idx="2029">
                  <c:v>3.999999999996362E-2</c:v>
                </c:pt>
                <c:pt idx="2030">
                  <c:v>4.0000000000190994E-2</c:v>
                </c:pt>
                <c:pt idx="2031">
                  <c:v>1.999999999998181E-2</c:v>
                </c:pt>
                <c:pt idx="2032">
                  <c:v>3.999999999996362E-2</c:v>
                </c:pt>
                <c:pt idx="2033">
                  <c:v>3.999999999996362E-2</c:v>
                </c:pt>
                <c:pt idx="2034">
                  <c:v>1.999999999998181E-2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4.0000000000190994E-2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3.999999999996362E-2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2.0000000000209184E-2</c:v>
                </c:pt>
                <c:pt idx="2045">
                  <c:v>3.999999999996362E-2</c:v>
                </c:pt>
                <c:pt idx="2046">
                  <c:v>19.3599999999999</c:v>
                </c:pt>
                <c:pt idx="2047">
                  <c:v>1.999999999998181E-2</c:v>
                </c:pt>
                <c:pt idx="2048">
                  <c:v>1.999999999998181E-2</c:v>
                </c:pt>
                <c:pt idx="2049">
                  <c:v>1.999999999998181E-2</c:v>
                </c:pt>
                <c:pt idx="2050">
                  <c:v>4.0000000000190994E-2</c:v>
                </c:pt>
                <c:pt idx="2051">
                  <c:v>1.999999999998181E-2</c:v>
                </c:pt>
                <c:pt idx="2052">
                  <c:v>3.999999999996362E-2</c:v>
                </c:pt>
                <c:pt idx="2053">
                  <c:v>1.999999999998181E-2</c:v>
                </c:pt>
                <c:pt idx="2054">
                  <c:v>3.999999999996362E-2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4.0000000000190994E-2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1.999999999998181E-2</c:v>
                </c:pt>
                <c:pt idx="2063">
                  <c:v>3.999999999996362E-2</c:v>
                </c:pt>
                <c:pt idx="2064">
                  <c:v>3.999999999996362E-2</c:v>
                </c:pt>
                <c:pt idx="2065">
                  <c:v>3.999999999996362E-2</c:v>
                </c:pt>
                <c:pt idx="2066">
                  <c:v>4.0000000000190994E-2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1.999999999998181E-2</c:v>
                </c:pt>
                <c:pt idx="2070">
                  <c:v>3.999999999996362E-2</c:v>
                </c:pt>
                <c:pt idx="2071">
                  <c:v>3.999999999996362E-2</c:v>
                </c:pt>
                <c:pt idx="2072">
                  <c:v>6.0000000000172804E-2</c:v>
                </c:pt>
                <c:pt idx="2073">
                  <c:v>1.999999999998181E-2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5.999999999994543E-2</c:v>
                </c:pt>
                <c:pt idx="2077">
                  <c:v>18.660000000000082</c:v>
                </c:pt>
                <c:pt idx="2078">
                  <c:v>1.999999999998181E-2</c:v>
                </c:pt>
                <c:pt idx="2079">
                  <c:v>1.999999999998181E-2</c:v>
                </c:pt>
                <c:pt idx="2080">
                  <c:v>3.999999999996362E-2</c:v>
                </c:pt>
                <c:pt idx="2081">
                  <c:v>1.999999999998181E-2</c:v>
                </c:pt>
                <c:pt idx="2082">
                  <c:v>1.999999999998181E-2</c:v>
                </c:pt>
                <c:pt idx="2083">
                  <c:v>4.0000000000190994E-2</c:v>
                </c:pt>
                <c:pt idx="2084">
                  <c:v>1.999999999998181E-2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3.999999999996362E-2</c:v>
                </c:pt>
                <c:pt idx="2090">
                  <c:v>1.999999999998181E-2</c:v>
                </c:pt>
                <c:pt idx="2091">
                  <c:v>4.0000000000190994E-2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5.999999999994543E-2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4.0000000000190994E-2</c:v>
                </c:pt>
                <c:pt idx="2099">
                  <c:v>3.999999999996362E-2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5.999999999994543E-2</c:v>
                </c:pt>
                <c:pt idx="2104">
                  <c:v>4.0000000000190994E-2</c:v>
                </c:pt>
                <c:pt idx="2105">
                  <c:v>1.999999999998181E-2</c:v>
                </c:pt>
                <c:pt idx="2106">
                  <c:v>5.999999999994543E-2</c:v>
                </c:pt>
                <c:pt idx="210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Mapping!$I$2:$I$2109</c:f>
              <c:numCache>
                <c:formatCode>General</c:formatCode>
                <c:ptCount val="2108"/>
                <c:pt idx="0">
                  <c:v>-5.01</c:v>
                </c:pt>
                <c:pt idx="1">
                  <c:v>-4.96</c:v>
                </c:pt>
                <c:pt idx="2">
                  <c:v>-4.96</c:v>
                </c:pt>
                <c:pt idx="3">
                  <c:v>-5.0199999999999996</c:v>
                </c:pt>
                <c:pt idx="4">
                  <c:v>-5</c:v>
                </c:pt>
                <c:pt idx="5">
                  <c:v>-5</c:v>
                </c:pt>
                <c:pt idx="6">
                  <c:v>-4.99</c:v>
                </c:pt>
                <c:pt idx="7">
                  <c:v>-4.9800000000000004</c:v>
                </c:pt>
                <c:pt idx="8">
                  <c:v>-4.9800000000000004</c:v>
                </c:pt>
                <c:pt idx="9">
                  <c:v>-5</c:v>
                </c:pt>
                <c:pt idx="10">
                  <c:v>-4.97</c:v>
                </c:pt>
                <c:pt idx="11">
                  <c:v>-5.0199999999999996</c:v>
                </c:pt>
                <c:pt idx="12">
                  <c:v>-4.99</c:v>
                </c:pt>
                <c:pt idx="13">
                  <c:v>-5.01</c:v>
                </c:pt>
                <c:pt idx="14">
                  <c:v>-5</c:v>
                </c:pt>
                <c:pt idx="15">
                  <c:v>-5.03</c:v>
                </c:pt>
                <c:pt idx="16">
                  <c:v>-4.9400000000000004</c:v>
                </c:pt>
                <c:pt idx="17">
                  <c:v>-5.01</c:v>
                </c:pt>
                <c:pt idx="18">
                  <c:v>-5.01</c:v>
                </c:pt>
                <c:pt idx="19">
                  <c:v>-4.9800000000000004</c:v>
                </c:pt>
                <c:pt idx="20">
                  <c:v>-5.0999999999999996</c:v>
                </c:pt>
                <c:pt idx="21">
                  <c:v>-4.9400000000000004</c:v>
                </c:pt>
                <c:pt idx="22">
                  <c:v>-4.92</c:v>
                </c:pt>
                <c:pt idx="23">
                  <c:v>-5.05</c:v>
                </c:pt>
                <c:pt idx="24">
                  <c:v>-4.97</c:v>
                </c:pt>
                <c:pt idx="25">
                  <c:v>-5.0199999999999996</c:v>
                </c:pt>
                <c:pt idx="26">
                  <c:v>-4.91</c:v>
                </c:pt>
                <c:pt idx="27">
                  <c:v>-4.95</c:v>
                </c:pt>
                <c:pt idx="28">
                  <c:v>-5.03</c:v>
                </c:pt>
                <c:pt idx="29">
                  <c:v>-4.96</c:v>
                </c:pt>
                <c:pt idx="30">
                  <c:v>-4.97</c:v>
                </c:pt>
                <c:pt idx="31">
                  <c:v>-5.01</c:v>
                </c:pt>
                <c:pt idx="32">
                  <c:v>-4.96</c:v>
                </c:pt>
                <c:pt idx="33">
                  <c:v>-4.96</c:v>
                </c:pt>
                <c:pt idx="34">
                  <c:v>-5.0199999999999996</c:v>
                </c:pt>
                <c:pt idx="35">
                  <c:v>-5</c:v>
                </c:pt>
                <c:pt idx="36">
                  <c:v>-5</c:v>
                </c:pt>
                <c:pt idx="37">
                  <c:v>-4.99</c:v>
                </c:pt>
                <c:pt idx="38">
                  <c:v>-4.9800000000000004</c:v>
                </c:pt>
                <c:pt idx="39">
                  <c:v>-4.9800000000000004</c:v>
                </c:pt>
                <c:pt idx="40">
                  <c:v>-5</c:v>
                </c:pt>
                <c:pt idx="41">
                  <c:v>-4.97</c:v>
                </c:pt>
                <c:pt idx="42">
                  <c:v>-5.0199999999999996</c:v>
                </c:pt>
                <c:pt idx="43">
                  <c:v>-4.99</c:v>
                </c:pt>
                <c:pt idx="44">
                  <c:v>-5.01</c:v>
                </c:pt>
                <c:pt idx="45">
                  <c:v>-5</c:v>
                </c:pt>
                <c:pt idx="46">
                  <c:v>-5.03</c:v>
                </c:pt>
                <c:pt idx="47">
                  <c:v>-4.9400000000000004</c:v>
                </c:pt>
                <c:pt idx="48">
                  <c:v>-5.01</c:v>
                </c:pt>
                <c:pt idx="49">
                  <c:v>-5.01</c:v>
                </c:pt>
                <c:pt idx="50">
                  <c:v>-4.9800000000000004</c:v>
                </c:pt>
                <c:pt idx="51">
                  <c:v>-5.0999999999999996</c:v>
                </c:pt>
                <c:pt idx="52">
                  <c:v>-4.9400000000000004</c:v>
                </c:pt>
                <c:pt idx="53">
                  <c:v>-4.92</c:v>
                </c:pt>
                <c:pt idx="54">
                  <c:v>-5.05</c:v>
                </c:pt>
                <c:pt idx="55">
                  <c:v>-4.97</c:v>
                </c:pt>
                <c:pt idx="56">
                  <c:v>-5.0199999999999996</c:v>
                </c:pt>
                <c:pt idx="57">
                  <c:v>-4.91</c:v>
                </c:pt>
                <c:pt idx="58">
                  <c:v>-4.95</c:v>
                </c:pt>
                <c:pt idx="59">
                  <c:v>-5.03</c:v>
                </c:pt>
                <c:pt idx="60">
                  <c:v>-4.96</c:v>
                </c:pt>
                <c:pt idx="61">
                  <c:v>-4.97</c:v>
                </c:pt>
                <c:pt idx="62">
                  <c:v>-5.01</c:v>
                </c:pt>
                <c:pt idx="63">
                  <c:v>-4.96</c:v>
                </c:pt>
                <c:pt idx="64">
                  <c:v>-4.96</c:v>
                </c:pt>
                <c:pt idx="65">
                  <c:v>-5.0199999999999996</c:v>
                </c:pt>
                <c:pt idx="66">
                  <c:v>-5</c:v>
                </c:pt>
                <c:pt idx="67">
                  <c:v>-5</c:v>
                </c:pt>
                <c:pt idx="68">
                  <c:v>-4.99</c:v>
                </c:pt>
                <c:pt idx="69">
                  <c:v>-4.9800000000000004</c:v>
                </c:pt>
                <c:pt idx="70">
                  <c:v>-4.9800000000000004</c:v>
                </c:pt>
                <c:pt idx="71">
                  <c:v>-5</c:v>
                </c:pt>
                <c:pt idx="72">
                  <c:v>-4.97</c:v>
                </c:pt>
                <c:pt idx="73">
                  <c:v>-5.0199999999999996</c:v>
                </c:pt>
                <c:pt idx="74">
                  <c:v>-4.99</c:v>
                </c:pt>
                <c:pt idx="75">
                  <c:v>-5.01</c:v>
                </c:pt>
                <c:pt idx="76">
                  <c:v>-5</c:v>
                </c:pt>
                <c:pt idx="77">
                  <c:v>-5.03</c:v>
                </c:pt>
                <c:pt idx="78">
                  <c:v>-4.9400000000000004</c:v>
                </c:pt>
                <c:pt idx="79">
                  <c:v>-5.01</c:v>
                </c:pt>
                <c:pt idx="80">
                  <c:v>-5.01</c:v>
                </c:pt>
                <c:pt idx="81">
                  <c:v>-4.9800000000000004</c:v>
                </c:pt>
                <c:pt idx="82">
                  <c:v>-5.0999999999999996</c:v>
                </c:pt>
                <c:pt idx="83">
                  <c:v>-4.9400000000000004</c:v>
                </c:pt>
                <c:pt idx="84">
                  <c:v>-4.92</c:v>
                </c:pt>
                <c:pt idx="85">
                  <c:v>-5.05</c:v>
                </c:pt>
                <c:pt idx="86">
                  <c:v>-4.97</c:v>
                </c:pt>
                <c:pt idx="87">
                  <c:v>-5.0199999999999996</c:v>
                </c:pt>
                <c:pt idx="88">
                  <c:v>-4.91</c:v>
                </c:pt>
                <c:pt idx="89">
                  <c:v>-4.95</c:v>
                </c:pt>
                <c:pt idx="90">
                  <c:v>-5.03</c:v>
                </c:pt>
                <c:pt idx="91">
                  <c:v>-4.96</c:v>
                </c:pt>
                <c:pt idx="92">
                  <c:v>-4.97</c:v>
                </c:pt>
                <c:pt idx="93">
                  <c:v>-5.01</c:v>
                </c:pt>
                <c:pt idx="94">
                  <c:v>-4.96</c:v>
                </c:pt>
                <c:pt idx="95">
                  <c:v>-4.96</c:v>
                </c:pt>
                <c:pt idx="96">
                  <c:v>-5.0199999999999996</c:v>
                </c:pt>
                <c:pt idx="97">
                  <c:v>-5</c:v>
                </c:pt>
                <c:pt idx="98">
                  <c:v>-5</c:v>
                </c:pt>
                <c:pt idx="99">
                  <c:v>-4.99</c:v>
                </c:pt>
                <c:pt idx="100">
                  <c:v>-4.9800000000000004</c:v>
                </c:pt>
                <c:pt idx="101">
                  <c:v>-4.9800000000000004</c:v>
                </c:pt>
                <c:pt idx="102">
                  <c:v>-5</c:v>
                </c:pt>
                <c:pt idx="103">
                  <c:v>-4.97</c:v>
                </c:pt>
                <c:pt idx="104">
                  <c:v>-5.0199999999999996</c:v>
                </c:pt>
                <c:pt idx="105">
                  <c:v>-4.99</c:v>
                </c:pt>
                <c:pt idx="106">
                  <c:v>-5.01</c:v>
                </c:pt>
                <c:pt idx="107">
                  <c:v>-5</c:v>
                </c:pt>
                <c:pt idx="108">
                  <c:v>-5.03</c:v>
                </c:pt>
                <c:pt idx="109">
                  <c:v>-4.9400000000000004</c:v>
                </c:pt>
                <c:pt idx="110">
                  <c:v>-5.01</c:v>
                </c:pt>
                <c:pt idx="111">
                  <c:v>-5.01</c:v>
                </c:pt>
                <c:pt idx="112">
                  <c:v>-4.9800000000000004</c:v>
                </c:pt>
                <c:pt idx="113">
                  <c:v>-5.0999999999999996</c:v>
                </c:pt>
                <c:pt idx="114">
                  <c:v>-4.9400000000000004</c:v>
                </c:pt>
                <c:pt idx="115">
                  <c:v>-4.92</c:v>
                </c:pt>
                <c:pt idx="116">
                  <c:v>-5.05</c:v>
                </c:pt>
                <c:pt idx="117">
                  <c:v>-4.97</c:v>
                </c:pt>
                <c:pt idx="118">
                  <c:v>-5.0199999999999996</c:v>
                </c:pt>
                <c:pt idx="119">
                  <c:v>-4.91</c:v>
                </c:pt>
                <c:pt idx="120">
                  <c:v>-4.95</c:v>
                </c:pt>
                <c:pt idx="121">
                  <c:v>-5.03</c:v>
                </c:pt>
                <c:pt idx="122">
                  <c:v>-4.96</c:v>
                </c:pt>
                <c:pt idx="123">
                  <c:v>-4.97</c:v>
                </c:pt>
                <c:pt idx="124">
                  <c:v>0.02</c:v>
                </c:pt>
                <c:pt idx="125">
                  <c:v>0</c:v>
                </c:pt>
                <c:pt idx="126">
                  <c:v>0.02</c:v>
                </c:pt>
                <c:pt idx="127">
                  <c:v>0.02</c:v>
                </c:pt>
                <c:pt idx="128">
                  <c:v>0.02</c:v>
                </c:pt>
                <c:pt idx="129">
                  <c:v>0</c:v>
                </c:pt>
                <c:pt idx="130">
                  <c:v>-0.01</c:v>
                </c:pt>
                <c:pt idx="131">
                  <c:v>0.03</c:v>
                </c:pt>
                <c:pt idx="132">
                  <c:v>-0.04</c:v>
                </c:pt>
                <c:pt idx="133">
                  <c:v>0</c:v>
                </c:pt>
                <c:pt idx="134">
                  <c:v>-0.02</c:v>
                </c:pt>
                <c:pt idx="135">
                  <c:v>0.01</c:v>
                </c:pt>
                <c:pt idx="136">
                  <c:v>0.01</c:v>
                </c:pt>
                <c:pt idx="137">
                  <c:v>0</c:v>
                </c:pt>
                <c:pt idx="138">
                  <c:v>-0.01</c:v>
                </c:pt>
                <c:pt idx="139">
                  <c:v>-0.01</c:v>
                </c:pt>
                <c:pt idx="140">
                  <c:v>0.02</c:v>
                </c:pt>
                <c:pt idx="141">
                  <c:v>-0.03</c:v>
                </c:pt>
                <c:pt idx="142">
                  <c:v>0.01</c:v>
                </c:pt>
                <c:pt idx="143">
                  <c:v>-0.01</c:v>
                </c:pt>
                <c:pt idx="144">
                  <c:v>0.03</c:v>
                </c:pt>
                <c:pt idx="145">
                  <c:v>0.01</c:v>
                </c:pt>
                <c:pt idx="146">
                  <c:v>0.01</c:v>
                </c:pt>
                <c:pt idx="147">
                  <c:v>-0.01</c:v>
                </c:pt>
                <c:pt idx="148">
                  <c:v>-0.01</c:v>
                </c:pt>
                <c:pt idx="149">
                  <c:v>0.02</c:v>
                </c:pt>
                <c:pt idx="150">
                  <c:v>-0.02</c:v>
                </c:pt>
                <c:pt idx="151">
                  <c:v>0.06</c:v>
                </c:pt>
                <c:pt idx="152">
                  <c:v>-0.02</c:v>
                </c:pt>
                <c:pt idx="153">
                  <c:v>0.01</c:v>
                </c:pt>
                <c:pt idx="154">
                  <c:v>0</c:v>
                </c:pt>
                <c:pt idx="155">
                  <c:v>0.02</c:v>
                </c:pt>
                <c:pt idx="156">
                  <c:v>0</c:v>
                </c:pt>
                <c:pt idx="157">
                  <c:v>0.02</c:v>
                </c:pt>
                <c:pt idx="158">
                  <c:v>0.02</c:v>
                </c:pt>
                <c:pt idx="159">
                  <c:v>0.02</c:v>
                </c:pt>
                <c:pt idx="160">
                  <c:v>0</c:v>
                </c:pt>
                <c:pt idx="161">
                  <c:v>-0.01</c:v>
                </c:pt>
                <c:pt idx="162">
                  <c:v>0.03</c:v>
                </c:pt>
                <c:pt idx="163">
                  <c:v>-0.04</c:v>
                </c:pt>
                <c:pt idx="164">
                  <c:v>0</c:v>
                </c:pt>
                <c:pt idx="165">
                  <c:v>-0.02</c:v>
                </c:pt>
                <c:pt idx="166">
                  <c:v>0.01</c:v>
                </c:pt>
                <c:pt idx="167">
                  <c:v>0.01</c:v>
                </c:pt>
                <c:pt idx="168">
                  <c:v>0</c:v>
                </c:pt>
                <c:pt idx="169">
                  <c:v>-0.01</c:v>
                </c:pt>
                <c:pt idx="170">
                  <c:v>-0.01</c:v>
                </c:pt>
                <c:pt idx="171">
                  <c:v>0.02</c:v>
                </c:pt>
                <c:pt idx="172">
                  <c:v>-0.03</c:v>
                </c:pt>
                <c:pt idx="173">
                  <c:v>0.01</c:v>
                </c:pt>
                <c:pt idx="174">
                  <c:v>-0.01</c:v>
                </c:pt>
                <c:pt idx="175">
                  <c:v>0.03</c:v>
                </c:pt>
                <c:pt idx="176">
                  <c:v>0.01</c:v>
                </c:pt>
                <c:pt idx="177">
                  <c:v>0.01</c:v>
                </c:pt>
                <c:pt idx="178">
                  <c:v>-0.01</c:v>
                </c:pt>
                <c:pt idx="179">
                  <c:v>-0.01</c:v>
                </c:pt>
                <c:pt idx="180">
                  <c:v>0.02</c:v>
                </c:pt>
                <c:pt idx="181">
                  <c:v>-0.02</c:v>
                </c:pt>
                <c:pt idx="182">
                  <c:v>0.06</c:v>
                </c:pt>
                <c:pt idx="183">
                  <c:v>-0.02</c:v>
                </c:pt>
                <c:pt idx="184">
                  <c:v>0.01</c:v>
                </c:pt>
                <c:pt idx="185">
                  <c:v>0</c:v>
                </c:pt>
                <c:pt idx="186">
                  <c:v>0.02</c:v>
                </c:pt>
                <c:pt idx="187">
                  <c:v>0</c:v>
                </c:pt>
                <c:pt idx="188">
                  <c:v>0.02</c:v>
                </c:pt>
                <c:pt idx="189">
                  <c:v>0.02</c:v>
                </c:pt>
                <c:pt idx="190">
                  <c:v>0.02</c:v>
                </c:pt>
                <c:pt idx="191">
                  <c:v>0</c:v>
                </c:pt>
                <c:pt idx="192">
                  <c:v>-0.01</c:v>
                </c:pt>
                <c:pt idx="193">
                  <c:v>0.03</c:v>
                </c:pt>
                <c:pt idx="194">
                  <c:v>-0.04</c:v>
                </c:pt>
                <c:pt idx="195">
                  <c:v>0</c:v>
                </c:pt>
                <c:pt idx="196">
                  <c:v>-0.02</c:v>
                </c:pt>
                <c:pt idx="197">
                  <c:v>0.01</c:v>
                </c:pt>
                <c:pt idx="198">
                  <c:v>0.01</c:v>
                </c:pt>
                <c:pt idx="199">
                  <c:v>0</c:v>
                </c:pt>
                <c:pt idx="200">
                  <c:v>-0.01</c:v>
                </c:pt>
                <c:pt idx="201">
                  <c:v>-0.01</c:v>
                </c:pt>
                <c:pt idx="202">
                  <c:v>0.02</c:v>
                </c:pt>
                <c:pt idx="203">
                  <c:v>-0.03</c:v>
                </c:pt>
                <c:pt idx="204">
                  <c:v>0.01</c:v>
                </c:pt>
                <c:pt idx="205">
                  <c:v>-0.01</c:v>
                </c:pt>
                <c:pt idx="206">
                  <c:v>0.03</c:v>
                </c:pt>
                <c:pt idx="207">
                  <c:v>0.01</c:v>
                </c:pt>
                <c:pt idx="208">
                  <c:v>0.01</c:v>
                </c:pt>
                <c:pt idx="209">
                  <c:v>-0.01</c:v>
                </c:pt>
                <c:pt idx="210">
                  <c:v>-0.01</c:v>
                </c:pt>
                <c:pt idx="211">
                  <c:v>0.02</c:v>
                </c:pt>
                <c:pt idx="212">
                  <c:v>-0.02</c:v>
                </c:pt>
                <c:pt idx="213">
                  <c:v>0.06</c:v>
                </c:pt>
                <c:pt idx="214">
                  <c:v>-0.02</c:v>
                </c:pt>
                <c:pt idx="215">
                  <c:v>0.01</c:v>
                </c:pt>
                <c:pt idx="216">
                  <c:v>0</c:v>
                </c:pt>
                <c:pt idx="217">
                  <c:v>0.02</c:v>
                </c:pt>
                <c:pt idx="218">
                  <c:v>0</c:v>
                </c:pt>
                <c:pt idx="219">
                  <c:v>0.02</c:v>
                </c:pt>
                <c:pt idx="220">
                  <c:v>0.02</c:v>
                </c:pt>
                <c:pt idx="221">
                  <c:v>0.02</c:v>
                </c:pt>
                <c:pt idx="222">
                  <c:v>0</c:v>
                </c:pt>
                <c:pt idx="223">
                  <c:v>-0.01</c:v>
                </c:pt>
                <c:pt idx="224">
                  <c:v>0.03</c:v>
                </c:pt>
                <c:pt idx="225">
                  <c:v>-0.04</c:v>
                </c:pt>
                <c:pt idx="226">
                  <c:v>0</c:v>
                </c:pt>
                <c:pt idx="227">
                  <c:v>-0.02</c:v>
                </c:pt>
                <c:pt idx="228">
                  <c:v>0.01</c:v>
                </c:pt>
                <c:pt idx="229">
                  <c:v>0.01</c:v>
                </c:pt>
                <c:pt idx="230">
                  <c:v>0</c:v>
                </c:pt>
                <c:pt idx="231">
                  <c:v>-0.01</c:v>
                </c:pt>
                <c:pt idx="232">
                  <c:v>-0.01</c:v>
                </c:pt>
                <c:pt idx="233">
                  <c:v>0.02</c:v>
                </c:pt>
                <c:pt idx="234">
                  <c:v>-0.03</c:v>
                </c:pt>
                <c:pt idx="235">
                  <c:v>0.01</c:v>
                </c:pt>
                <c:pt idx="236">
                  <c:v>-0.01</c:v>
                </c:pt>
                <c:pt idx="237">
                  <c:v>0.03</c:v>
                </c:pt>
                <c:pt idx="238">
                  <c:v>0.01</c:v>
                </c:pt>
                <c:pt idx="239">
                  <c:v>0.01</c:v>
                </c:pt>
                <c:pt idx="240">
                  <c:v>-0.01</c:v>
                </c:pt>
                <c:pt idx="241">
                  <c:v>-0.01</c:v>
                </c:pt>
                <c:pt idx="242">
                  <c:v>0.02</c:v>
                </c:pt>
                <c:pt idx="243">
                  <c:v>-0.02</c:v>
                </c:pt>
                <c:pt idx="244">
                  <c:v>0.06</c:v>
                </c:pt>
                <c:pt idx="245">
                  <c:v>-0.02</c:v>
                </c:pt>
                <c:pt idx="246">
                  <c:v>0.01</c:v>
                </c:pt>
                <c:pt idx="247">
                  <c:v>0</c:v>
                </c:pt>
                <c:pt idx="248">
                  <c:v>4.99</c:v>
                </c:pt>
                <c:pt idx="249">
                  <c:v>5</c:v>
                </c:pt>
                <c:pt idx="250">
                  <c:v>5</c:v>
                </c:pt>
                <c:pt idx="251">
                  <c:v>5</c:v>
                </c:pt>
                <c:pt idx="252">
                  <c:v>5.0199999999999996</c:v>
                </c:pt>
                <c:pt idx="253">
                  <c:v>5.0199999999999996</c:v>
                </c:pt>
                <c:pt idx="254">
                  <c:v>5.01</c:v>
                </c:pt>
                <c:pt idx="255">
                  <c:v>4.99</c:v>
                </c:pt>
                <c:pt idx="256">
                  <c:v>5.0199999999999996</c:v>
                </c:pt>
                <c:pt idx="257">
                  <c:v>5.01</c:v>
                </c:pt>
                <c:pt idx="258">
                  <c:v>5.01</c:v>
                </c:pt>
                <c:pt idx="259">
                  <c:v>5.01</c:v>
                </c:pt>
                <c:pt idx="260">
                  <c:v>5.01</c:v>
                </c:pt>
                <c:pt idx="261">
                  <c:v>5</c:v>
                </c:pt>
                <c:pt idx="262">
                  <c:v>5.01</c:v>
                </c:pt>
                <c:pt idx="263">
                  <c:v>5.01</c:v>
                </c:pt>
                <c:pt idx="264">
                  <c:v>5</c:v>
                </c:pt>
                <c:pt idx="265">
                  <c:v>5.04</c:v>
                </c:pt>
                <c:pt idx="266">
                  <c:v>5</c:v>
                </c:pt>
                <c:pt idx="267">
                  <c:v>5.0199999999999996</c:v>
                </c:pt>
                <c:pt idx="268">
                  <c:v>4.99</c:v>
                </c:pt>
                <c:pt idx="269">
                  <c:v>5.01</c:v>
                </c:pt>
                <c:pt idx="270">
                  <c:v>5.01</c:v>
                </c:pt>
                <c:pt idx="271">
                  <c:v>4.99</c:v>
                </c:pt>
                <c:pt idx="272">
                  <c:v>4.99</c:v>
                </c:pt>
                <c:pt idx="273">
                  <c:v>4.99</c:v>
                </c:pt>
                <c:pt idx="274">
                  <c:v>4.99</c:v>
                </c:pt>
                <c:pt idx="275">
                  <c:v>4.99</c:v>
                </c:pt>
                <c:pt idx="276">
                  <c:v>5</c:v>
                </c:pt>
                <c:pt idx="277">
                  <c:v>5</c:v>
                </c:pt>
                <c:pt idx="278">
                  <c:v>5</c:v>
                </c:pt>
                <c:pt idx="279">
                  <c:v>4.99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5.0199999999999996</c:v>
                </c:pt>
                <c:pt idx="284">
                  <c:v>5.0199999999999996</c:v>
                </c:pt>
                <c:pt idx="285">
                  <c:v>5.01</c:v>
                </c:pt>
                <c:pt idx="286">
                  <c:v>4.99</c:v>
                </c:pt>
                <c:pt idx="287">
                  <c:v>5.0199999999999996</c:v>
                </c:pt>
                <c:pt idx="288">
                  <c:v>5.01</c:v>
                </c:pt>
                <c:pt idx="289">
                  <c:v>5.01</c:v>
                </c:pt>
                <c:pt idx="290">
                  <c:v>5.01</c:v>
                </c:pt>
                <c:pt idx="291">
                  <c:v>5.01</c:v>
                </c:pt>
                <c:pt idx="292">
                  <c:v>5</c:v>
                </c:pt>
                <c:pt idx="293">
                  <c:v>5.01</c:v>
                </c:pt>
                <c:pt idx="294">
                  <c:v>5.01</c:v>
                </c:pt>
                <c:pt idx="295">
                  <c:v>5</c:v>
                </c:pt>
                <c:pt idx="296">
                  <c:v>5.04</c:v>
                </c:pt>
                <c:pt idx="297">
                  <c:v>5</c:v>
                </c:pt>
                <c:pt idx="298">
                  <c:v>5.0199999999999996</c:v>
                </c:pt>
                <c:pt idx="299">
                  <c:v>4.99</c:v>
                </c:pt>
                <c:pt idx="300">
                  <c:v>5.01</c:v>
                </c:pt>
                <c:pt idx="301">
                  <c:v>5.01</c:v>
                </c:pt>
                <c:pt idx="302">
                  <c:v>4.99</c:v>
                </c:pt>
                <c:pt idx="303">
                  <c:v>4.99</c:v>
                </c:pt>
                <c:pt idx="304">
                  <c:v>4.99</c:v>
                </c:pt>
                <c:pt idx="305">
                  <c:v>4.99</c:v>
                </c:pt>
                <c:pt idx="306">
                  <c:v>4.99</c:v>
                </c:pt>
                <c:pt idx="307">
                  <c:v>5</c:v>
                </c:pt>
                <c:pt idx="308">
                  <c:v>5</c:v>
                </c:pt>
                <c:pt idx="309">
                  <c:v>5</c:v>
                </c:pt>
                <c:pt idx="310">
                  <c:v>4.99</c:v>
                </c:pt>
                <c:pt idx="311">
                  <c:v>5</c:v>
                </c:pt>
                <c:pt idx="312">
                  <c:v>5</c:v>
                </c:pt>
                <c:pt idx="313">
                  <c:v>5</c:v>
                </c:pt>
                <c:pt idx="314">
                  <c:v>5.0199999999999996</c:v>
                </c:pt>
                <c:pt idx="315">
                  <c:v>5.0199999999999996</c:v>
                </c:pt>
                <c:pt idx="316">
                  <c:v>5.01</c:v>
                </c:pt>
                <c:pt idx="317">
                  <c:v>4.99</c:v>
                </c:pt>
                <c:pt idx="318">
                  <c:v>5.0199999999999996</c:v>
                </c:pt>
                <c:pt idx="319">
                  <c:v>5.01</c:v>
                </c:pt>
                <c:pt idx="320">
                  <c:v>5.01</c:v>
                </c:pt>
                <c:pt idx="321">
                  <c:v>5.01</c:v>
                </c:pt>
                <c:pt idx="322">
                  <c:v>5.01</c:v>
                </c:pt>
                <c:pt idx="323">
                  <c:v>5</c:v>
                </c:pt>
                <c:pt idx="324">
                  <c:v>5.01</c:v>
                </c:pt>
                <c:pt idx="325">
                  <c:v>5.01</c:v>
                </c:pt>
                <c:pt idx="326">
                  <c:v>5</c:v>
                </c:pt>
                <c:pt idx="327">
                  <c:v>5.04</c:v>
                </c:pt>
                <c:pt idx="328">
                  <c:v>5</c:v>
                </c:pt>
                <c:pt idx="329">
                  <c:v>5.0199999999999996</c:v>
                </c:pt>
                <c:pt idx="330">
                  <c:v>4.99</c:v>
                </c:pt>
                <c:pt idx="331">
                  <c:v>5.01</c:v>
                </c:pt>
                <c:pt idx="332">
                  <c:v>5.01</c:v>
                </c:pt>
                <c:pt idx="333">
                  <c:v>4.99</c:v>
                </c:pt>
                <c:pt idx="334">
                  <c:v>4.99</c:v>
                </c:pt>
                <c:pt idx="335">
                  <c:v>4.99</c:v>
                </c:pt>
                <c:pt idx="336">
                  <c:v>4.99</c:v>
                </c:pt>
                <c:pt idx="337">
                  <c:v>4.99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4.99</c:v>
                </c:pt>
                <c:pt idx="342">
                  <c:v>5</c:v>
                </c:pt>
                <c:pt idx="343">
                  <c:v>5</c:v>
                </c:pt>
                <c:pt idx="344">
                  <c:v>5</c:v>
                </c:pt>
                <c:pt idx="345">
                  <c:v>5.0199999999999996</c:v>
                </c:pt>
                <c:pt idx="346">
                  <c:v>5.0199999999999996</c:v>
                </c:pt>
                <c:pt idx="347">
                  <c:v>5.01</c:v>
                </c:pt>
                <c:pt idx="348">
                  <c:v>4.99</c:v>
                </c:pt>
                <c:pt idx="349">
                  <c:v>5.0199999999999996</c:v>
                </c:pt>
                <c:pt idx="350">
                  <c:v>5.01</c:v>
                </c:pt>
                <c:pt idx="351">
                  <c:v>5.01</c:v>
                </c:pt>
                <c:pt idx="352">
                  <c:v>5.01</c:v>
                </c:pt>
                <c:pt idx="353">
                  <c:v>5.01</c:v>
                </c:pt>
                <c:pt idx="354">
                  <c:v>5</c:v>
                </c:pt>
                <c:pt idx="355">
                  <c:v>5.01</c:v>
                </c:pt>
                <c:pt idx="356">
                  <c:v>5.01</c:v>
                </c:pt>
                <c:pt idx="357">
                  <c:v>5</c:v>
                </c:pt>
                <c:pt idx="358">
                  <c:v>5.04</c:v>
                </c:pt>
                <c:pt idx="359">
                  <c:v>5</c:v>
                </c:pt>
                <c:pt idx="360">
                  <c:v>5.0199999999999996</c:v>
                </c:pt>
                <c:pt idx="361">
                  <c:v>4.99</c:v>
                </c:pt>
                <c:pt idx="362">
                  <c:v>5.01</c:v>
                </c:pt>
                <c:pt idx="363">
                  <c:v>5.01</c:v>
                </c:pt>
                <c:pt idx="364">
                  <c:v>4.99</c:v>
                </c:pt>
                <c:pt idx="365">
                  <c:v>4.99</c:v>
                </c:pt>
                <c:pt idx="366">
                  <c:v>4.99</c:v>
                </c:pt>
                <c:pt idx="367">
                  <c:v>4.99</c:v>
                </c:pt>
                <c:pt idx="368">
                  <c:v>4.99</c:v>
                </c:pt>
                <c:pt idx="369">
                  <c:v>5</c:v>
                </c:pt>
                <c:pt idx="370">
                  <c:v>5</c:v>
                </c:pt>
                <c:pt idx="371">
                  <c:v>5</c:v>
                </c:pt>
                <c:pt idx="372">
                  <c:v>10</c:v>
                </c:pt>
                <c:pt idx="373">
                  <c:v>9.99</c:v>
                </c:pt>
                <c:pt idx="374">
                  <c:v>9.98</c:v>
                </c:pt>
                <c:pt idx="375">
                  <c:v>9.99</c:v>
                </c:pt>
                <c:pt idx="376">
                  <c:v>10.01</c:v>
                </c:pt>
                <c:pt idx="377">
                  <c:v>10</c:v>
                </c:pt>
                <c:pt idx="378">
                  <c:v>10.01</c:v>
                </c:pt>
                <c:pt idx="379">
                  <c:v>10.01</c:v>
                </c:pt>
                <c:pt idx="380">
                  <c:v>10.02</c:v>
                </c:pt>
                <c:pt idx="381">
                  <c:v>10.02</c:v>
                </c:pt>
                <c:pt idx="382">
                  <c:v>10.01</c:v>
                </c:pt>
                <c:pt idx="383">
                  <c:v>10.01</c:v>
                </c:pt>
                <c:pt idx="384">
                  <c:v>10.01</c:v>
                </c:pt>
                <c:pt idx="385">
                  <c:v>9.99</c:v>
                </c:pt>
                <c:pt idx="386">
                  <c:v>9.98</c:v>
                </c:pt>
                <c:pt idx="387">
                  <c:v>9.99</c:v>
                </c:pt>
                <c:pt idx="388">
                  <c:v>10</c:v>
                </c:pt>
                <c:pt idx="389">
                  <c:v>9.98</c:v>
                </c:pt>
                <c:pt idx="390">
                  <c:v>10</c:v>
                </c:pt>
                <c:pt idx="391">
                  <c:v>9.99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10.01</c:v>
                </c:pt>
                <c:pt idx="396">
                  <c:v>9.98</c:v>
                </c:pt>
                <c:pt idx="397">
                  <c:v>10.02</c:v>
                </c:pt>
                <c:pt idx="398">
                  <c:v>10.01</c:v>
                </c:pt>
                <c:pt idx="399">
                  <c:v>10.029999999999999</c:v>
                </c:pt>
                <c:pt idx="400">
                  <c:v>10.01</c:v>
                </c:pt>
                <c:pt idx="401">
                  <c:v>10.02</c:v>
                </c:pt>
                <c:pt idx="402">
                  <c:v>9.99</c:v>
                </c:pt>
                <c:pt idx="403">
                  <c:v>10</c:v>
                </c:pt>
                <c:pt idx="404">
                  <c:v>9.99</c:v>
                </c:pt>
                <c:pt idx="405">
                  <c:v>9.98</c:v>
                </c:pt>
                <c:pt idx="406">
                  <c:v>9.99</c:v>
                </c:pt>
                <c:pt idx="407">
                  <c:v>10.01</c:v>
                </c:pt>
                <c:pt idx="408">
                  <c:v>10</c:v>
                </c:pt>
                <c:pt idx="409">
                  <c:v>10.01</c:v>
                </c:pt>
                <c:pt idx="410">
                  <c:v>10.01</c:v>
                </c:pt>
                <c:pt idx="411">
                  <c:v>10.02</c:v>
                </c:pt>
                <c:pt idx="412">
                  <c:v>10.02</c:v>
                </c:pt>
                <c:pt idx="413">
                  <c:v>10.01</c:v>
                </c:pt>
                <c:pt idx="414">
                  <c:v>10.01</c:v>
                </c:pt>
                <c:pt idx="415">
                  <c:v>10.01</c:v>
                </c:pt>
                <c:pt idx="416">
                  <c:v>9.99</c:v>
                </c:pt>
                <c:pt idx="417">
                  <c:v>9.98</c:v>
                </c:pt>
                <c:pt idx="418">
                  <c:v>9.99</c:v>
                </c:pt>
                <c:pt idx="419">
                  <c:v>10</c:v>
                </c:pt>
                <c:pt idx="420">
                  <c:v>9.98</c:v>
                </c:pt>
                <c:pt idx="421">
                  <c:v>10</c:v>
                </c:pt>
                <c:pt idx="422">
                  <c:v>9.99</c:v>
                </c:pt>
                <c:pt idx="423">
                  <c:v>10</c:v>
                </c:pt>
                <c:pt idx="424">
                  <c:v>10</c:v>
                </c:pt>
                <c:pt idx="425">
                  <c:v>10</c:v>
                </c:pt>
                <c:pt idx="426">
                  <c:v>10.01</c:v>
                </c:pt>
                <c:pt idx="427">
                  <c:v>9.98</c:v>
                </c:pt>
                <c:pt idx="428">
                  <c:v>10.02</c:v>
                </c:pt>
                <c:pt idx="429">
                  <c:v>10.01</c:v>
                </c:pt>
                <c:pt idx="430">
                  <c:v>10.029999999999999</c:v>
                </c:pt>
                <c:pt idx="431">
                  <c:v>10.01</c:v>
                </c:pt>
                <c:pt idx="432">
                  <c:v>10.02</c:v>
                </c:pt>
                <c:pt idx="433">
                  <c:v>9.99</c:v>
                </c:pt>
                <c:pt idx="434">
                  <c:v>10</c:v>
                </c:pt>
                <c:pt idx="435">
                  <c:v>9.99</c:v>
                </c:pt>
                <c:pt idx="436">
                  <c:v>9.98</c:v>
                </c:pt>
                <c:pt idx="437">
                  <c:v>9.99</c:v>
                </c:pt>
                <c:pt idx="438">
                  <c:v>10.01</c:v>
                </c:pt>
                <c:pt idx="439">
                  <c:v>10</c:v>
                </c:pt>
                <c:pt idx="440">
                  <c:v>10.01</c:v>
                </c:pt>
                <c:pt idx="441">
                  <c:v>10.01</c:v>
                </c:pt>
                <c:pt idx="442">
                  <c:v>10.02</c:v>
                </c:pt>
                <c:pt idx="443">
                  <c:v>10.02</c:v>
                </c:pt>
                <c:pt idx="444">
                  <c:v>10.01</c:v>
                </c:pt>
                <c:pt idx="445">
                  <c:v>10.01</c:v>
                </c:pt>
                <c:pt idx="446">
                  <c:v>10.01</c:v>
                </c:pt>
                <c:pt idx="447">
                  <c:v>9.99</c:v>
                </c:pt>
                <c:pt idx="448">
                  <c:v>9.98</c:v>
                </c:pt>
                <c:pt idx="449">
                  <c:v>9.99</c:v>
                </c:pt>
                <c:pt idx="450">
                  <c:v>10</c:v>
                </c:pt>
                <c:pt idx="451">
                  <c:v>9.98</c:v>
                </c:pt>
                <c:pt idx="452">
                  <c:v>10</c:v>
                </c:pt>
                <c:pt idx="453">
                  <c:v>9.99</c:v>
                </c:pt>
                <c:pt idx="454">
                  <c:v>10</c:v>
                </c:pt>
                <c:pt idx="455">
                  <c:v>10</c:v>
                </c:pt>
                <c:pt idx="456">
                  <c:v>10</c:v>
                </c:pt>
                <c:pt idx="457">
                  <c:v>10.01</c:v>
                </c:pt>
                <c:pt idx="458">
                  <c:v>9.98</c:v>
                </c:pt>
                <c:pt idx="459">
                  <c:v>10.02</c:v>
                </c:pt>
                <c:pt idx="460">
                  <c:v>10.01</c:v>
                </c:pt>
                <c:pt idx="461">
                  <c:v>10.029999999999999</c:v>
                </c:pt>
                <c:pt idx="462">
                  <c:v>10.01</c:v>
                </c:pt>
                <c:pt idx="463">
                  <c:v>10.02</c:v>
                </c:pt>
                <c:pt idx="464">
                  <c:v>9.99</c:v>
                </c:pt>
                <c:pt idx="465">
                  <c:v>10</c:v>
                </c:pt>
                <c:pt idx="466">
                  <c:v>9.99</c:v>
                </c:pt>
                <c:pt idx="467">
                  <c:v>9.98</c:v>
                </c:pt>
                <c:pt idx="468">
                  <c:v>9.99</c:v>
                </c:pt>
                <c:pt idx="469">
                  <c:v>10.01</c:v>
                </c:pt>
                <c:pt idx="470">
                  <c:v>10</c:v>
                </c:pt>
                <c:pt idx="471">
                  <c:v>10.01</c:v>
                </c:pt>
                <c:pt idx="472">
                  <c:v>10.01</c:v>
                </c:pt>
                <c:pt idx="473">
                  <c:v>10.02</c:v>
                </c:pt>
                <c:pt idx="474">
                  <c:v>10.02</c:v>
                </c:pt>
                <c:pt idx="475">
                  <c:v>10.01</c:v>
                </c:pt>
                <c:pt idx="476">
                  <c:v>10.01</c:v>
                </c:pt>
                <c:pt idx="477">
                  <c:v>10.01</c:v>
                </c:pt>
                <c:pt idx="478">
                  <c:v>9.99</c:v>
                </c:pt>
                <c:pt idx="479">
                  <c:v>9.98</c:v>
                </c:pt>
                <c:pt idx="480">
                  <c:v>9.99</c:v>
                </c:pt>
                <c:pt idx="481">
                  <c:v>10</c:v>
                </c:pt>
                <c:pt idx="482">
                  <c:v>9.98</c:v>
                </c:pt>
                <c:pt idx="483">
                  <c:v>10</c:v>
                </c:pt>
                <c:pt idx="484">
                  <c:v>9.99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10.01</c:v>
                </c:pt>
                <c:pt idx="489">
                  <c:v>9.98</c:v>
                </c:pt>
                <c:pt idx="490">
                  <c:v>10.02</c:v>
                </c:pt>
                <c:pt idx="491">
                  <c:v>10.01</c:v>
                </c:pt>
                <c:pt idx="492">
                  <c:v>10.029999999999999</c:v>
                </c:pt>
                <c:pt idx="493">
                  <c:v>10.01</c:v>
                </c:pt>
                <c:pt idx="494">
                  <c:v>10.02</c:v>
                </c:pt>
                <c:pt idx="495">
                  <c:v>9.99</c:v>
                </c:pt>
                <c:pt idx="496">
                  <c:v>15</c:v>
                </c:pt>
                <c:pt idx="497">
                  <c:v>15</c:v>
                </c:pt>
                <c:pt idx="498">
                  <c:v>15</c:v>
                </c:pt>
                <c:pt idx="499">
                  <c:v>14.98</c:v>
                </c:pt>
                <c:pt idx="500">
                  <c:v>15.01</c:v>
                </c:pt>
                <c:pt idx="501">
                  <c:v>14.99</c:v>
                </c:pt>
                <c:pt idx="502">
                  <c:v>14.99</c:v>
                </c:pt>
                <c:pt idx="503">
                  <c:v>15</c:v>
                </c:pt>
                <c:pt idx="504">
                  <c:v>15.01</c:v>
                </c:pt>
                <c:pt idx="505">
                  <c:v>15.01</c:v>
                </c:pt>
                <c:pt idx="506">
                  <c:v>15.01</c:v>
                </c:pt>
                <c:pt idx="507">
                  <c:v>15.02</c:v>
                </c:pt>
                <c:pt idx="508">
                  <c:v>15</c:v>
                </c:pt>
                <c:pt idx="509">
                  <c:v>14.99</c:v>
                </c:pt>
                <c:pt idx="510">
                  <c:v>15</c:v>
                </c:pt>
                <c:pt idx="511">
                  <c:v>15.01</c:v>
                </c:pt>
                <c:pt idx="512">
                  <c:v>14.99</c:v>
                </c:pt>
                <c:pt idx="513">
                  <c:v>14.99</c:v>
                </c:pt>
                <c:pt idx="514">
                  <c:v>14.98</c:v>
                </c:pt>
                <c:pt idx="515">
                  <c:v>15</c:v>
                </c:pt>
                <c:pt idx="516">
                  <c:v>14.99</c:v>
                </c:pt>
                <c:pt idx="517">
                  <c:v>14.99</c:v>
                </c:pt>
                <c:pt idx="518">
                  <c:v>15</c:v>
                </c:pt>
                <c:pt idx="519">
                  <c:v>15</c:v>
                </c:pt>
                <c:pt idx="520">
                  <c:v>15.02</c:v>
                </c:pt>
                <c:pt idx="521">
                  <c:v>15.01</c:v>
                </c:pt>
                <c:pt idx="522">
                  <c:v>15.02</c:v>
                </c:pt>
                <c:pt idx="523">
                  <c:v>15</c:v>
                </c:pt>
                <c:pt idx="524">
                  <c:v>15.02</c:v>
                </c:pt>
                <c:pt idx="525">
                  <c:v>15.01</c:v>
                </c:pt>
                <c:pt idx="526">
                  <c:v>15.02</c:v>
                </c:pt>
                <c:pt idx="527">
                  <c:v>15</c:v>
                </c:pt>
                <c:pt idx="528">
                  <c:v>15</c:v>
                </c:pt>
                <c:pt idx="529">
                  <c:v>15</c:v>
                </c:pt>
                <c:pt idx="530">
                  <c:v>14.98</c:v>
                </c:pt>
                <c:pt idx="531">
                  <c:v>15.01</c:v>
                </c:pt>
                <c:pt idx="532">
                  <c:v>14.99</c:v>
                </c:pt>
                <c:pt idx="533">
                  <c:v>14.99</c:v>
                </c:pt>
                <c:pt idx="534">
                  <c:v>15</c:v>
                </c:pt>
                <c:pt idx="535">
                  <c:v>15.01</c:v>
                </c:pt>
                <c:pt idx="536">
                  <c:v>15.01</c:v>
                </c:pt>
                <c:pt idx="537">
                  <c:v>15.01</c:v>
                </c:pt>
                <c:pt idx="538">
                  <c:v>15.02</c:v>
                </c:pt>
                <c:pt idx="539">
                  <c:v>15</c:v>
                </c:pt>
                <c:pt idx="540">
                  <c:v>14.99</c:v>
                </c:pt>
                <c:pt idx="541">
                  <c:v>15</c:v>
                </c:pt>
                <c:pt idx="542">
                  <c:v>15.01</c:v>
                </c:pt>
                <c:pt idx="543">
                  <c:v>14.99</c:v>
                </c:pt>
                <c:pt idx="544">
                  <c:v>14.99</c:v>
                </c:pt>
                <c:pt idx="545">
                  <c:v>14.98</c:v>
                </c:pt>
                <c:pt idx="546">
                  <c:v>15</c:v>
                </c:pt>
                <c:pt idx="547">
                  <c:v>14.99</c:v>
                </c:pt>
                <c:pt idx="548">
                  <c:v>14.99</c:v>
                </c:pt>
                <c:pt idx="549">
                  <c:v>15</c:v>
                </c:pt>
                <c:pt idx="550">
                  <c:v>15</c:v>
                </c:pt>
                <c:pt idx="551">
                  <c:v>15.02</c:v>
                </c:pt>
                <c:pt idx="552">
                  <c:v>15.01</c:v>
                </c:pt>
                <c:pt idx="553">
                  <c:v>15.02</c:v>
                </c:pt>
                <c:pt idx="554">
                  <c:v>15</c:v>
                </c:pt>
                <c:pt idx="555">
                  <c:v>15.02</c:v>
                </c:pt>
                <c:pt idx="556">
                  <c:v>15.01</c:v>
                </c:pt>
                <c:pt idx="557">
                  <c:v>15.02</c:v>
                </c:pt>
                <c:pt idx="558">
                  <c:v>15</c:v>
                </c:pt>
                <c:pt idx="559">
                  <c:v>15</c:v>
                </c:pt>
                <c:pt idx="560">
                  <c:v>15</c:v>
                </c:pt>
                <c:pt idx="561">
                  <c:v>14.98</c:v>
                </c:pt>
                <c:pt idx="562">
                  <c:v>15.01</c:v>
                </c:pt>
                <c:pt idx="563">
                  <c:v>14.99</c:v>
                </c:pt>
                <c:pt idx="564">
                  <c:v>14.99</c:v>
                </c:pt>
                <c:pt idx="565">
                  <c:v>15</c:v>
                </c:pt>
                <c:pt idx="566">
                  <c:v>15.01</c:v>
                </c:pt>
                <c:pt idx="567">
                  <c:v>15.01</c:v>
                </c:pt>
                <c:pt idx="568">
                  <c:v>15.01</c:v>
                </c:pt>
                <c:pt idx="569">
                  <c:v>15.02</c:v>
                </c:pt>
                <c:pt idx="570">
                  <c:v>15</c:v>
                </c:pt>
                <c:pt idx="571">
                  <c:v>14.99</c:v>
                </c:pt>
                <c:pt idx="572">
                  <c:v>15</c:v>
                </c:pt>
                <c:pt idx="573">
                  <c:v>15.01</c:v>
                </c:pt>
                <c:pt idx="574">
                  <c:v>14.99</c:v>
                </c:pt>
                <c:pt idx="575">
                  <c:v>14.99</c:v>
                </c:pt>
                <c:pt idx="576">
                  <c:v>14.98</c:v>
                </c:pt>
                <c:pt idx="577">
                  <c:v>15</c:v>
                </c:pt>
                <c:pt idx="578">
                  <c:v>14.99</c:v>
                </c:pt>
                <c:pt idx="579">
                  <c:v>14.99</c:v>
                </c:pt>
                <c:pt idx="580">
                  <c:v>15</c:v>
                </c:pt>
                <c:pt idx="581">
                  <c:v>15</c:v>
                </c:pt>
                <c:pt idx="582">
                  <c:v>15.02</c:v>
                </c:pt>
                <c:pt idx="583">
                  <c:v>15.01</c:v>
                </c:pt>
                <c:pt idx="584">
                  <c:v>15.02</c:v>
                </c:pt>
                <c:pt idx="585">
                  <c:v>15</c:v>
                </c:pt>
                <c:pt idx="586">
                  <c:v>15.02</c:v>
                </c:pt>
                <c:pt idx="587">
                  <c:v>15.01</c:v>
                </c:pt>
                <c:pt idx="588">
                  <c:v>15.02</c:v>
                </c:pt>
                <c:pt idx="589">
                  <c:v>15</c:v>
                </c:pt>
                <c:pt idx="590">
                  <c:v>15</c:v>
                </c:pt>
                <c:pt idx="591">
                  <c:v>15</c:v>
                </c:pt>
                <c:pt idx="592">
                  <c:v>14.98</c:v>
                </c:pt>
                <c:pt idx="593">
                  <c:v>15.01</c:v>
                </c:pt>
                <c:pt idx="594">
                  <c:v>14.99</c:v>
                </c:pt>
                <c:pt idx="595">
                  <c:v>14.99</c:v>
                </c:pt>
                <c:pt idx="596">
                  <c:v>15</c:v>
                </c:pt>
                <c:pt idx="597">
                  <c:v>15.01</c:v>
                </c:pt>
                <c:pt idx="598">
                  <c:v>15.01</c:v>
                </c:pt>
                <c:pt idx="599">
                  <c:v>15.01</c:v>
                </c:pt>
                <c:pt idx="600">
                  <c:v>15.02</c:v>
                </c:pt>
                <c:pt idx="601">
                  <c:v>15</c:v>
                </c:pt>
                <c:pt idx="602">
                  <c:v>14.99</c:v>
                </c:pt>
                <c:pt idx="603">
                  <c:v>15</c:v>
                </c:pt>
                <c:pt idx="604">
                  <c:v>15.01</c:v>
                </c:pt>
                <c:pt idx="605">
                  <c:v>14.99</c:v>
                </c:pt>
                <c:pt idx="606">
                  <c:v>14.99</c:v>
                </c:pt>
                <c:pt idx="607">
                  <c:v>14.98</c:v>
                </c:pt>
                <c:pt idx="608">
                  <c:v>15</c:v>
                </c:pt>
                <c:pt idx="609">
                  <c:v>14.99</c:v>
                </c:pt>
                <c:pt idx="610">
                  <c:v>14.99</c:v>
                </c:pt>
                <c:pt idx="611">
                  <c:v>15</c:v>
                </c:pt>
                <c:pt idx="612">
                  <c:v>15</c:v>
                </c:pt>
                <c:pt idx="613">
                  <c:v>15.02</c:v>
                </c:pt>
                <c:pt idx="614">
                  <c:v>15.01</c:v>
                </c:pt>
                <c:pt idx="615">
                  <c:v>15.02</c:v>
                </c:pt>
                <c:pt idx="616">
                  <c:v>15</c:v>
                </c:pt>
                <c:pt idx="617">
                  <c:v>15.02</c:v>
                </c:pt>
                <c:pt idx="618">
                  <c:v>15.01</c:v>
                </c:pt>
                <c:pt idx="619">
                  <c:v>15.02</c:v>
                </c:pt>
                <c:pt idx="620">
                  <c:v>19.989999999999998</c:v>
                </c:pt>
                <c:pt idx="621">
                  <c:v>19.989999999999998</c:v>
                </c:pt>
                <c:pt idx="622">
                  <c:v>20</c:v>
                </c:pt>
                <c:pt idx="623">
                  <c:v>19.989999999999998</c:v>
                </c:pt>
                <c:pt idx="624">
                  <c:v>19.989999999999998</c:v>
                </c:pt>
                <c:pt idx="625">
                  <c:v>20</c:v>
                </c:pt>
                <c:pt idx="626">
                  <c:v>19.98</c:v>
                </c:pt>
                <c:pt idx="627">
                  <c:v>20.010000000000002</c:v>
                </c:pt>
                <c:pt idx="628">
                  <c:v>20.010000000000002</c:v>
                </c:pt>
                <c:pt idx="629">
                  <c:v>19.989999999999998</c:v>
                </c:pt>
                <c:pt idx="630">
                  <c:v>20.03</c:v>
                </c:pt>
                <c:pt idx="631">
                  <c:v>19.989999999999998</c:v>
                </c:pt>
                <c:pt idx="632">
                  <c:v>20.02</c:v>
                </c:pt>
                <c:pt idx="633">
                  <c:v>20</c:v>
                </c:pt>
                <c:pt idx="634">
                  <c:v>19.98</c:v>
                </c:pt>
                <c:pt idx="635">
                  <c:v>20</c:v>
                </c:pt>
                <c:pt idx="636">
                  <c:v>19.989999999999998</c:v>
                </c:pt>
                <c:pt idx="637">
                  <c:v>20</c:v>
                </c:pt>
                <c:pt idx="638">
                  <c:v>20</c:v>
                </c:pt>
                <c:pt idx="639">
                  <c:v>20</c:v>
                </c:pt>
                <c:pt idx="640">
                  <c:v>19.989999999999998</c:v>
                </c:pt>
                <c:pt idx="641">
                  <c:v>20.010000000000002</c:v>
                </c:pt>
                <c:pt idx="642">
                  <c:v>19.989999999999998</c:v>
                </c:pt>
                <c:pt idx="643">
                  <c:v>20.010000000000002</c:v>
                </c:pt>
                <c:pt idx="644">
                  <c:v>19.98</c:v>
                </c:pt>
                <c:pt idx="645">
                  <c:v>20</c:v>
                </c:pt>
                <c:pt idx="646">
                  <c:v>20</c:v>
                </c:pt>
                <c:pt idx="647">
                  <c:v>19.989999999999998</c:v>
                </c:pt>
                <c:pt idx="648">
                  <c:v>20</c:v>
                </c:pt>
                <c:pt idx="649">
                  <c:v>20.010000000000002</c:v>
                </c:pt>
                <c:pt idx="650">
                  <c:v>20.010000000000002</c:v>
                </c:pt>
                <c:pt idx="651">
                  <c:v>19.989999999999998</c:v>
                </c:pt>
                <c:pt idx="652">
                  <c:v>19.989999999999998</c:v>
                </c:pt>
                <c:pt idx="653">
                  <c:v>20</c:v>
                </c:pt>
                <c:pt idx="654">
                  <c:v>19.989999999999998</c:v>
                </c:pt>
                <c:pt idx="655">
                  <c:v>19.989999999999998</c:v>
                </c:pt>
                <c:pt idx="656">
                  <c:v>20</c:v>
                </c:pt>
                <c:pt idx="657">
                  <c:v>19.98</c:v>
                </c:pt>
                <c:pt idx="658">
                  <c:v>20.010000000000002</c:v>
                </c:pt>
                <c:pt idx="659">
                  <c:v>20.010000000000002</c:v>
                </c:pt>
                <c:pt idx="660">
                  <c:v>19.989999999999998</c:v>
                </c:pt>
                <c:pt idx="661">
                  <c:v>20.03</c:v>
                </c:pt>
                <c:pt idx="662">
                  <c:v>19.989999999999998</c:v>
                </c:pt>
                <c:pt idx="663">
                  <c:v>20.02</c:v>
                </c:pt>
                <c:pt idx="664">
                  <c:v>20</c:v>
                </c:pt>
                <c:pt idx="665">
                  <c:v>19.98</c:v>
                </c:pt>
                <c:pt idx="666">
                  <c:v>20</c:v>
                </c:pt>
                <c:pt idx="667">
                  <c:v>19.989999999999998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19.989999999999998</c:v>
                </c:pt>
                <c:pt idx="672">
                  <c:v>20.010000000000002</c:v>
                </c:pt>
                <c:pt idx="673">
                  <c:v>19.989999999999998</c:v>
                </c:pt>
                <c:pt idx="674">
                  <c:v>20.010000000000002</c:v>
                </c:pt>
                <c:pt idx="675">
                  <c:v>19.98</c:v>
                </c:pt>
                <c:pt idx="676">
                  <c:v>20</c:v>
                </c:pt>
                <c:pt idx="677">
                  <c:v>20</c:v>
                </c:pt>
                <c:pt idx="678">
                  <c:v>19.989999999999998</c:v>
                </c:pt>
                <c:pt idx="679">
                  <c:v>20</c:v>
                </c:pt>
                <c:pt idx="680">
                  <c:v>20.010000000000002</c:v>
                </c:pt>
                <c:pt idx="681">
                  <c:v>20.010000000000002</c:v>
                </c:pt>
                <c:pt idx="682">
                  <c:v>19.989999999999998</c:v>
                </c:pt>
                <c:pt idx="683">
                  <c:v>19.989999999999998</c:v>
                </c:pt>
                <c:pt idx="684">
                  <c:v>20</c:v>
                </c:pt>
                <c:pt idx="685">
                  <c:v>19.989999999999998</c:v>
                </c:pt>
                <c:pt idx="686">
                  <c:v>19.989999999999998</c:v>
                </c:pt>
                <c:pt idx="687">
                  <c:v>20</c:v>
                </c:pt>
                <c:pt idx="688">
                  <c:v>19.98</c:v>
                </c:pt>
                <c:pt idx="689">
                  <c:v>20.010000000000002</c:v>
                </c:pt>
                <c:pt idx="690">
                  <c:v>20.010000000000002</c:v>
                </c:pt>
                <c:pt idx="691">
                  <c:v>19.989999999999998</c:v>
                </c:pt>
                <c:pt idx="692">
                  <c:v>20.03</c:v>
                </c:pt>
                <c:pt idx="693">
                  <c:v>19.989999999999998</c:v>
                </c:pt>
                <c:pt idx="694">
                  <c:v>20.02</c:v>
                </c:pt>
                <c:pt idx="695">
                  <c:v>20</c:v>
                </c:pt>
                <c:pt idx="696">
                  <c:v>19.98</c:v>
                </c:pt>
                <c:pt idx="697">
                  <c:v>20</c:v>
                </c:pt>
                <c:pt idx="698">
                  <c:v>19.989999999999998</c:v>
                </c:pt>
                <c:pt idx="699">
                  <c:v>20</c:v>
                </c:pt>
                <c:pt idx="700">
                  <c:v>20</c:v>
                </c:pt>
                <c:pt idx="701">
                  <c:v>20</c:v>
                </c:pt>
                <c:pt idx="702">
                  <c:v>19.989999999999998</c:v>
                </c:pt>
                <c:pt idx="703">
                  <c:v>20.010000000000002</c:v>
                </c:pt>
                <c:pt idx="704">
                  <c:v>19.989999999999998</c:v>
                </c:pt>
                <c:pt idx="705">
                  <c:v>20.010000000000002</c:v>
                </c:pt>
                <c:pt idx="706">
                  <c:v>19.98</c:v>
                </c:pt>
                <c:pt idx="707">
                  <c:v>20</c:v>
                </c:pt>
                <c:pt idx="708">
                  <c:v>20</c:v>
                </c:pt>
                <c:pt idx="709">
                  <c:v>19.989999999999998</c:v>
                </c:pt>
                <c:pt idx="710">
                  <c:v>20</c:v>
                </c:pt>
                <c:pt idx="711">
                  <c:v>20.010000000000002</c:v>
                </c:pt>
                <c:pt idx="712">
                  <c:v>20.010000000000002</c:v>
                </c:pt>
                <c:pt idx="713">
                  <c:v>19.989999999999998</c:v>
                </c:pt>
                <c:pt idx="714">
                  <c:v>19.989999999999998</c:v>
                </c:pt>
                <c:pt idx="715">
                  <c:v>20</c:v>
                </c:pt>
                <c:pt idx="716">
                  <c:v>19.989999999999998</c:v>
                </c:pt>
                <c:pt idx="717">
                  <c:v>19.989999999999998</c:v>
                </c:pt>
                <c:pt idx="718">
                  <c:v>20</c:v>
                </c:pt>
                <c:pt idx="719">
                  <c:v>19.98</c:v>
                </c:pt>
                <c:pt idx="720">
                  <c:v>20.010000000000002</c:v>
                </c:pt>
                <c:pt idx="721">
                  <c:v>20.010000000000002</c:v>
                </c:pt>
                <c:pt idx="722">
                  <c:v>19.989999999999998</c:v>
                </c:pt>
                <c:pt idx="723">
                  <c:v>20.03</c:v>
                </c:pt>
                <c:pt idx="724">
                  <c:v>19.989999999999998</c:v>
                </c:pt>
                <c:pt idx="725">
                  <c:v>20.02</c:v>
                </c:pt>
                <c:pt idx="726">
                  <c:v>20</c:v>
                </c:pt>
                <c:pt idx="727">
                  <c:v>19.98</c:v>
                </c:pt>
                <c:pt idx="728">
                  <c:v>20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20</c:v>
                </c:pt>
                <c:pt idx="732">
                  <c:v>20</c:v>
                </c:pt>
                <c:pt idx="733">
                  <c:v>19.989999999999998</c:v>
                </c:pt>
                <c:pt idx="734">
                  <c:v>20.010000000000002</c:v>
                </c:pt>
                <c:pt idx="735">
                  <c:v>19.989999999999998</c:v>
                </c:pt>
                <c:pt idx="736">
                  <c:v>20.010000000000002</c:v>
                </c:pt>
                <c:pt idx="737">
                  <c:v>19.98</c:v>
                </c:pt>
                <c:pt idx="738">
                  <c:v>20</c:v>
                </c:pt>
                <c:pt idx="739">
                  <c:v>20</c:v>
                </c:pt>
                <c:pt idx="740">
                  <c:v>19.989999999999998</c:v>
                </c:pt>
                <c:pt idx="741">
                  <c:v>20</c:v>
                </c:pt>
                <c:pt idx="742">
                  <c:v>20.010000000000002</c:v>
                </c:pt>
                <c:pt idx="743">
                  <c:v>20.010000000000002</c:v>
                </c:pt>
                <c:pt idx="744">
                  <c:v>25.01</c:v>
                </c:pt>
                <c:pt idx="745">
                  <c:v>25</c:v>
                </c:pt>
                <c:pt idx="746">
                  <c:v>24.99</c:v>
                </c:pt>
                <c:pt idx="747">
                  <c:v>24.99</c:v>
                </c:pt>
                <c:pt idx="748">
                  <c:v>25.01</c:v>
                </c:pt>
                <c:pt idx="749">
                  <c:v>25</c:v>
                </c:pt>
                <c:pt idx="750">
                  <c:v>24.99</c:v>
                </c:pt>
                <c:pt idx="751">
                  <c:v>24.99</c:v>
                </c:pt>
                <c:pt idx="752">
                  <c:v>25</c:v>
                </c:pt>
                <c:pt idx="753">
                  <c:v>24.98</c:v>
                </c:pt>
                <c:pt idx="754">
                  <c:v>25</c:v>
                </c:pt>
                <c:pt idx="755">
                  <c:v>25</c:v>
                </c:pt>
                <c:pt idx="756">
                  <c:v>25</c:v>
                </c:pt>
                <c:pt idx="757">
                  <c:v>25</c:v>
                </c:pt>
                <c:pt idx="758">
                  <c:v>25.01</c:v>
                </c:pt>
                <c:pt idx="759">
                  <c:v>25</c:v>
                </c:pt>
                <c:pt idx="760">
                  <c:v>25.01</c:v>
                </c:pt>
                <c:pt idx="761">
                  <c:v>25.01</c:v>
                </c:pt>
                <c:pt idx="762">
                  <c:v>25.02</c:v>
                </c:pt>
                <c:pt idx="763">
                  <c:v>25.02</c:v>
                </c:pt>
                <c:pt idx="764">
                  <c:v>25.01</c:v>
                </c:pt>
                <c:pt idx="765">
                  <c:v>25</c:v>
                </c:pt>
                <c:pt idx="766">
                  <c:v>25.01</c:v>
                </c:pt>
                <c:pt idx="767">
                  <c:v>24.99</c:v>
                </c:pt>
                <c:pt idx="768">
                  <c:v>25.02</c:v>
                </c:pt>
                <c:pt idx="769">
                  <c:v>24.97</c:v>
                </c:pt>
                <c:pt idx="770">
                  <c:v>25.01</c:v>
                </c:pt>
                <c:pt idx="771">
                  <c:v>25</c:v>
                </c:pt>
                <c:pt idx="772">
                  <c:v>24.99</c:v>
                </c:pt>
                <c:pt idx="773">
                  <c:v>24.99</c:v>
                </c:pt>
                <c:pt idx="774">
                  <c:v>25</c:v>
                </c:pt>
                <c:pt idx="775">
                  <c:v>25.01</c:v>
                </c:pt>
                <c:pt idx="776">
                  <c:v>25</c:v>
                </c:pt>
                <c:pt idx="777">
                  <c:v>24.99</c:v>
                </c:pt>
                <c:pt idx="778">
                  <c:v>24.99</c:v>
                </c:pt>
                <c:pt idx="779">
                  <c:v>25.01</c:v>
                </c:pt>
                <c:pt idx="780">
                  <c:v>25</c:v>
                </c:pt>
                <c:pt idx="781">
                  <c:v>24.99</c:v>
                </c:pt>
                <c:pt idx="782">
                  <c:v>24.99</c:v>
                </c:pt>
                <c:pt idx="783">
                  <c:v>25</c:v>
                </c:pt>
                <c:pt idx="784">
                  <c:v>24.98</c:v>
                </c:pt>
                <c:pt idx="785">
                  <c:v>25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25.01</c:v>
                </c:pt>
                <c:pt idx="790">
                  <c:v>25</c:v>
                </c:pt>
                <c:pt idx="791">
                  <c:v>25.01</c:v>
                </c:pt>
                <c:pt idx="792">
                  <c:v>25.01</c:v>
                </c:pt>
                <c:pt idx="793">
                  <c:v>25.02</c:v>
                </c:pt>
                <c:pt idx="794">
                  <c:v>25.02</c:v>
                </c:pt>
                <c:pt idx="795">
                  <c:v>25.01</c:v>
                </c:pt>
                <c:pt idx="796">
                  <c:v>25</c:v>
                </c:pt>
                <c:pt idx="797">
                  <c:v>25.01</c:v>
                </c:pt>
                <c:pt idx="798">
                  <c:v>24.99</c:v>
                </c:pt>
                <c:pt idx="799">
                  <c:v>25.02</c:v>
                </c:pt>
                <c:pt idx="800">
                  <c:v>24.97</c:v>
                </c:pt>
                <c:pt idx="801">
                  <c:v>25.01</c:v>
                </c:pt>
                <c:pt idx="802">
                  <c:v>25</c:v>
                </c:pt>
                <c:pt idx="803">
                  <c:v>24.99</c:v>
                </c:pt>
                <c:pt idx="804">
                  <c:v>24.99</c:v>
                </c:pt>
                <c:pt idx="805">
                  <c:v>25</c:v>
                </c:pt>
                <c:pt idx="806">
                  <c:v>25.01</c:v>
                </c:pt>
                <c:pt idx="807">
                  <c:v>25</c:v>
                </c:pt>
                <c:pt idx="808">
                  <c:v>24.99</c:v>
                </c:pt>
                <c:pt idx="809">
                  <c:v>24.99</c:v>
                </c:pt>
                <c:pt idx="810">
                  <c:v>25.01</c:v>
                </c:pt>
                <c:pt idx="811">
                  <c:v>25</c:v>
                </c:pt>
                <c:pt idx="812">
                  <c:v>24.99</c:v>
                </c:pt>
                <c:pt idx="813">
                  <c:v>24.99</c:v>
                </c:pt>
                <c:pt idx="814">
                  <c:v>25</c:v>
                </c:pt>
                <c:pt idx="815">
                  <c:v>24.98</c:v>
                </c:pt>
                <c:pt idx="816">
                  <c:v>25</c:v>
                </c:pt>
                <c:pt idx="817">
                  <c:v>25</c:v>
                </c:pt>
                <c:pt idx="818">
                  <c:v>25</c:v>
                </c:pt>
                <c:pt idx="819">
                  <c:v>25</c:v>
                </c:pt>
                <c:pt idx="820">
                  <c:v>25.01</c:v>
                </c:pt>
                <c:pt idx="821">
                  <c:v>25</c:v>
                </c:pt>
                <c:pt idx="822">
                  <c:v>25.01</c:v>
                </c:pt>
                <c:pt idx="823">
                  <c:v>25.01</c:v>
                </c:pt>
                <c:pt idx="824">
                  <c:v>25.02</c:v>
                </c:pt>
                <c:pt idx="825">
                  <c:v>25.02</c:v>
                </c:pt>
                <c:pt idx="826">
                  <c:v>25.01</c:v>
                </c:pt>
                <c:pt idx="827">
                  <c:v>25</c:v>
                </c:pt>
                <c:pt idx="828">
                  <c:v>25.01</c:v>
                </c:pt>
                <c:pt idx="829">
                  <c:v>24.99</c:v>
                </c:pt>
                <c:pt idx="830">
                  <c:v>25.02</c:v>
                </c:pt>
                <c:pt idx="831">
                  <c:v>24.97</c:v>
                </c:pt>
                <c:pt idx="832">
                  <c:v>25.01</c:v>
                </c:pt>
                <c:pt idx="833">
                  <c:v>25</c:v>
                </c:pt>
                <c:pt idx="834">
                  <c:v>24.99</c:v>
                </c:pt>
                <c:pt idx="835">
                  <c:v>24.99</c:v>
                </c:pt>
                <c:pt idx="836">
                  <c:v>25</c:v>
                </c:pt>
                <c:pt idx="837">
                  <c:v>25.01</c:v>
                </c:pt>
                <c:pt idx="838">
                  <c:v>25</c:v>
                </c:pt>
                <c:pt idx="839">
                  <c:v>24.99</c:v>
                </c:pt>
                <c:pt idx="840">
                  <c:v>24.99</c:v>
                </c:pt>
                <c:pt idx="841">
                  <c:v>25.01</c:v>
                </c:pt>
                <c:pt idx="842">
                  <c:v>25</c:v>
                </c:pt>
                <c:pt idx="843">
                  <c:v>24.99</c:v>
                </c:pt>
                <c:pt idx="844">
                  <c:v>24.99</c:v>
                </c:pt>
                <c:pt idx="845">
                  <c:v>25</c:v>
                </c:pt>
                <c:pt idx="846">
                  <c:v>24.98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25.01</c:v>
                </c:pt>
                <c:pt idx="852">
                  <c:v>25</c:v>
                </c:pt>
                <c:pt idx="853">
                  <c:v>25.01</c:v>
                </c:pt>
                <c:pt idx="854">
                  <c:v>25.01</c:v>
                </c:pt>
                <c:pt idx="855">
                  <c:v>25.02</c:v>
                </c:pt>
                <c:pt idx="856">
                  <c:v>25.02</c:v>
                </c:pt>
                <c:pt idx="857">
                  <c:v>25.01</c:v>
                </c:pt>
                <c:pt idx="858">
                  <c:v>25</c:v>
                </c:pt>
                <c:pt idx="859">
                  <c:v>25.01</c:v>
                </c:pt>
                <c:pt idx="860">
                  <c:v>24.99</c:v>
                </c:pt>
                <c:pt idx="861">
                  <c:v>25.02</c:v>
                </c:pt>
                <c:pt idx="862">
                  <c:v>24.97</c:v>
                </c:pt>
                <c:pt idx="863">
                  <c:v>25.01</c:v>
                </c:pt>
                <c:pt idx="864">
                  <c:v>25</c:v>
                </c:pt>
                <c:pt idx="865">
                  <c:v>24.99</c:v>
                </c:pt>
                <c:pt idx="866">
                  <c:v>24.99</c:v>
                </c:pt>
                <c:pt idx="867">
                  <c:v>25</c:v>
                </c:pt>
                <c:pt idx="868">
                  <c:v>29.99</c:v>
                </c:pt>
                <c:pt idx="869">
                  <c:v>30.01</c:v>
                </c:pt>
                <c:pt idx="870">
                  <c:v>29.99</c:v>
                </c:pt>
                <c:pt idx="871">
                  <c:v>30</c:v>
                </c:pt>
                <c:pt idx="872">
                  <c:v>29.99</c:v>
                </c:pt>
                <c:pt idx="873">
                  <c:v>30</c:v>
                </c:pt>
                <c:pt idx="874">
                  <c:v>29.99</c:v>
                </c:pt>
                <c:pt idx="875">
                  <c:v>30</c:v>
                </c:pt>
                <c:pt idx="876">
                  <c:v>29.97</c:v>
                </c:pt>
                <c:pt idx="877">
                  <c:v>30</c:v>
                </c:pt>
                <c:pt idx="878">
                  <c:v>30</c:v>
                </c:pt>
                <c:pt idx="879">
                  <c:v>30.01</c:v>
                </c:pt>
                <c:pt idx="880">
                  <c:v>30.02</c:v>
                </c:pt>
                <c:pt idx="881">
                  <c:v>29.99</c:v>
                </c:pt>
                <c:pt idx="882">
                  <c:v>30.01</c:v>
                </c:pt>
                <c:pt idx="883">
                  <c:v>30.01</c:v>
                </c:pt>
                <c:pt idx="884">
                  <c:v>30</c:v>
                </c:pt>
                <c:pt idx="885">
                  <c:v>29.99</c:v>
                </c:pt>
                <c:pt idx="886">
                  <c:v>30.01</c:v>
                </c:pt>
                <c:pt idx="887">
                  <c:v>30</c:v>
                </c:pt>
                <c:pt idx="888">
                  <c:v>29.99</c:v>
                </c:pt>
                <c:pt idx="889">
                  <c:v>30.01</c:v>
                </c:pt>
                <c:pt idx="890">
                  <c:v>29.99</c:v>
                </c:pt>
                <c:pt idx="891">
                  <c:v>30.01</c:v>
                </c:pt>
                <c:pt idx="892">
                  <c:v>29.99</c:v>
                </c:pt>
                <c:pt idx="893">
                  <c:v>29.99</c:v>
                </c:pt>
                <c:pt idx="894">
                  <c:v>29.98</c:v>
                </c:pt>
                <c:pt idx="895">
                  <c:v>29.99</c:v>
                </c:pt>
                <c:pt idx="896">
                  <c:v>30</c:v>
                </c:pt>
                <c:pt idx="897">
                  <c:v>29.99</c:v>
                </c:pt>
                <c:pt idx="898">
                  <c:v>30</c:v>
                </c:pt>
                <c:pt idx="899">
                  <c:v>29.99</c:v>
                </c:pt>
                <c:pt idx="900">
                  <c:v>30.01</c:v>
                </c:pt>
                <c:pt idx="901">
                  <c:v>29.99</c:v>
                </c:pt>
                <c:pt idx="902">
                  <c:v>30</c:v>
                </c:pt>
                <c:pt idx="903">
                  <c:v>29.99</c:v>
                </c:pt>
                <c:pt idx="904">
                  <c:v>30</c:v>
                </c:pt>
                <c:pt idx="905">
                  <c:v>29.99</c:v>
                </c:pt>
                <c:pt idx="906">
                  <c:v>30</c:v>
                </c:pt>
                <c:pt idx="907">
                  <c:v>29.97</c:v>
                </c:pt>
                <c:pt idx="908">
                  <c:v>30</c:v>
                </c:pt>
                <c:pt idx="909">
                  <c:v>30</c:v>
                </c:pt>
                <c:pt idx="910">
                  <c:v>30.01</c:v>
                </c:pt>
                <c:pt idx="911">
                  <c:v>30.02</c:v>
                </c:pt>
                <c:pt idx="912">
                  <c:v>29.99</c:v>
                </c:pt>
                <c:pt idx="913">
                  <c:v>30.01</c:v>
                </c:pt>
                <c:pt idx="914">
                  <c:v>30.01</c:v>
                </c:pt>
                <c:pt idx="915">
                  <c:v>30</c:v>
                </c:pt>
                <c:pt idx="916">
                  <c:v>29.99</c:v>
                </c:pt>
                <c:pt idx="917">
                  <c:v>30.01</c:v>
                </c:pt>
                <c:pt idx="918">
                  <c:v>30</c:v>
                </c:pt>
                <c:pt idx="919">
                  <c:v>29.99</c:v>
                </c:pt>
                <c:pt idx="920">
                  <c:v>30.01</c:v>
                </c:pt>
                <c:pt idx="921">
                  <c:v>29.99</c:v>
                </c:pt>
                <c:pt idx="922">
                  <c:v>30.01</c:v>
                </c:pt>
                <c:pt idx="923">
                  <c:v>29.99</c:v>
                </c:pt>
                <c:pt idx="924">
                  <c:v>29.99</c:v>
                </c:pt>
                <c:pt idx="925">
                  <c:v>29.98</c:v>
                </c:pt>
                <c:pt idx="926">
                  <c:v>29.99</c:v>
                </c:pt>
                <c:pt idx="927">
                  <c:v>30</c:v>
                </c:pt>
                <c:pt idx="928">
                  <c:v>29.99</c:v>
                </c:pt>
                <c:pt idx="929">
                  <c:v>30</c:v>
                </c:pt>
                <c:pt idx="930">
                  <c:v>29.99</c:v>
                </c:pt>
                <c:pt idx="931">
                  <c:v>30.01</c:v>
                </c:pt>
                <c:pt idx="932">
                  <c:v>29.99</c:v>
                </c:pt>
                <c:pt idx="933">
                  <c:v>30</c:v>
                </c:pt>
                <c:pt idx="934">
                  <c:v>29.99</c:v>
                </c:pt>
                <c:pt idx="935">
                  <c:v>30</c:v>
                </c:pt>
                <c:pt idx="936">
                  <c:v>29.99</c:v>
                </c:pt>
                <c:pt idx="937">
                  <c:v>30</c:v>
                </c:pt>
                <c:pt idx="938">
                  <c:v>29.97</c:v>
                </c:pt>
                <c:pt idx="939">
                  <c:v>30</c:v>
                </c:pt>
                <c:pt idx="940">
                  <c:v>30</c:v>
                </c:pt>
                <c:pt idx="941">
                  <c:v>30.01</c:v>
                </c:pt>
                <c:pt idx="942">
                  <c:v>30.02</c:v>
                </c:pt>
                <c:pt idx="943">
                  <c:v>29.99</c:v>
                </c:pt>
                <c:pt idx="944">
                  <c:v>30.01</c:v>
                </c:pt>
                <c:pt idx="945">
                  <c:v>30.01</c:v>
                </c:pt>
                <c:pt idx="946">
                  <c:v>30</c:v>
                </c:pt>
                <c:pt idx="947">
                  <c:v>29.99</c:v>
                </c:pt>
                <c:pt idx="948">
                  <c:v>30.01</c:v>
                </c:pt>
                <c:pt idx="949">
                  <c:v>30</c:v>
                </c:pt>
                <c:pt idx="950">
                  <c:v>29.99</c:v>
                </c:pt>
                <c:pt idx="951">
                  <c:v>30.01</c:v>
                </c:pt>
                <c:pt idx="952">
                  <c:v>29.99</c:v>
                </c:pt>
                <c:pt idx="953">
                  <c:v>30.01</c:v>
                </c:pt>
                <c:pt idx="954">
                  <c:v>29.99</c:v>
                </c:pt>
                <c:pt idx="955">
                  <c:v>29.99</c:v>
                </c:pt>
                <c:pt idx="956">
                  <c:v>29.98</c:v>
                </c:pt>
                <c:pt idx="957">
                  <c:v>29.99</c:v>
                </c:pt>
                <c:pt idx="958">
                  <c:v>30</c:v>
                </c:pt>
                <c:pt idx="959">
                  <c:v>29.99</c:v>
                </c:pt>
                <c:pt idx="960">
                  <c:v>30</c:v>
                </c:pt>
                <c:pt idx="961">
                  <c:v>29.99</c:v>
                </c:pt>
                <c:pt idx="962">
                  <c:v>30.01</c:v>
                </c:pt>
                <c:pt idx="963">
                  <c:v>29.99</c:v>
                </c:pt>
                <c:pt idx="964">
                  <c:v>30</c:v>
                </c:pt>
                <c:pt idx="965">
                  <c:v>29.99</c:v>
                </c:pt>
                <c:pt idx="966">
                  <c:v>30</c:v>
                </c:pt>
                <c:pt idx="967">
                  <c:v>29.99</c:v>
                </c:pt>
                <c:pt idx="968">
                  <c:v>30</c:v>
                </c:pt>
                <c:pt idx="969">
                  <c:v>29.97</c:v>
                </c:pt>
                <c:pt idx="970">
                  <c:v>30</c:v>
                </c:pt>
                <c:pt idx="971">
                  <c:v>30</c:v>
                </c:pt>
                <c:pt idx="972">
                  <c:v>30.01</c:v>
                </c:pt>
                <c:pt idx="973">
                  <c:v>30.02</c:v>
                </c:pt>
                <c:pt idx="974">
                  <c:v>29.99</c:v>
                </c:pt>
                <c:pt idx="975">
                  <c:v>30.01</c:v>
                </c:pt>
                <c:pt idx="976">
                  <c:v>30.01</c:v>
                </c:pt>
                <c:pt idx="977">
                  <c:v>30</c:v>
                </c:pt>
                <c:pt idx="978">
                  <c:v>29.99</c:v>
                </c:pt>
                <c:pt idx="979">
                  <c:v>30.01</c:v>
                </c:pt>
                <c:pt idx="980">
                  <c:v>30</c:v>
                </c:pt>
                <c:pt idx="981">
                  <c:v>29.99</c:v>
                </c:pt>
                <c:pt idx="982">
                  <c:v>30.01</c:v>
                </c:pt>
                <c:pt idx="983">
                  <c:v>29.99</c:v>
                </c:pt>
                <c:pt idx="984">
                  <c:v>30.01</c:v>
                </c:pt>
                <c:pt idx="985">
                  <c:v>29.99</c:v>
                </c:pt>
                <c:pt idx="986">
                  <c:v>29.99</c:v>
                </c:pt>
                <c:pt idx="987">
                  <c:v>29.98</c:v>
                </c:pt>
                <c:pt idx="988">
                  <c:v>29.99</c:v>
                </c:pt>
                <c:pt idx="989">
                  <c:v>30</c:v>
                </c:pt>
                <c:pt idx="990">
                  <c:v>29.99</c:v>
                </c:pt>
                <c:pt idx="991">
                  <c:v>30</c:v>
                </c:pt>
                <c:pt idx="992">
                  <c:v>34.99</c:v>
                </c:pt>
                <c:pt idx="993">
                  <c:v>35</c:v>
                </c:pt>
                <c:pt idx="994">
                  <c:v>34.99</c:v>
                </c:pt>
                <c:pt idx="995">
                  <c:v>35</c:v>
                </c:pt>
                <c:pt idx="996">
                  <c:v>34.99</c:v>
                </c:pt>
                <c:pt idx="997">
                  <c:v>35</c:v>
                </c:pt>
                <c:pt idx="998">
                  <c:v>35</c:v>
                </c:pt>
                <c:pt idx="999">
                  <c:v>35.01</c:v>
                </c:pt>
                <c:pt idx="1000">
                  <c:v>35.01</c:v>
                </c:pt>
                <c:pt idx="1001">
                  <c:v>35.020000000000003</c:v>
                </c:pt>
                <c:pt idx="1002">
                  <c:v>35.01</c:v>
                </c:pt>
                <c:pt idx="1003">
                  <c:v>35.01</c:v>
                </c:pt>
                <c:pt idx="1004">
                  <c:v>35.01</c:v>
                </c:pt>
                <c:pt idx="1005">
                  <c:v>35</c:v>
                </c:pt>
                <c:pt idx="1006">
                  <c:v>35</c:v>
                </c:pt>
                <c:pt idx="1007">
                  <c:v>34.99</c:v>
                </c:pt>
                <c:pt idx="1008">
                  <c:v>35.01</c:v>
                </c:pt>
                <c:pt idx="1009">
                  <c:v>35.01</c:v>
                </c:pt>
                <c:pt idx="1010">
                  <c:v>35</c:v>
                </c:pt>
                <c:pt idx="1011">
                  <c:v>34.99</c:v>
                </c:pt>
                <c:pt idx="1012">
                  <c:v>34.97</c:v>
                </c:pt>
                <c:pt idx="1013">
                  <c:v>35</c:v>
                </c:pt>
                <c:pt idx="1014">
                  <c:v>35</c:v>
                </c:pt>
                <c:pt idx="1015">
                  <c:v>34.979999999999997</c:v>
                </c:pt>
                <c:pt idx="1016">
                  <c:v>35</c:v>
                </c:pt>
                <c:pt idx="1017">
                  <c:v>35</c:v>
                </c:pt>
                <c:pt idx="1018">
                  <c:v>34.99</c:v>
                </c:pt>
                <c:pt idx="1019">
                  <c:v>35.01</c:v>
                </c:pt>
                <c:pt idx="1020">
                  <c:v>35.01</c:v>
                </c:pt>
                <c:pt idx="1021">
                  <c:v>35.020000000000003</c:v>
                </c:pt>
                <c:pt idx="1022">
                  <c:v>35.01</c:v>
                </c:pt>
                <c:pt idx="1023">
                  <c:v>34.99</c:v>
                </c:pt>
                <c:pt idx="1024">
                  <c:v>35</c:v>
                </c:pt>
                <c:pt idx="1025">
                  <c:v>34.99</c:v>
                </c:pt>
                <c:pt idx="1026">
                  <c:v>35</c:v>
                </c:pt>
                <c:pt idx="1027">
                  <c:v>34.99</c:v>
                </c:pt>
                <c:pt idx="1028">
                  <c:v>35</c:v>
                </c:pt>
                <c:pt idx="1029">
                  <c:v>35</c:v>
                </c:pt>
                <c:pt idx="1030">
                  <c:v>35.01</c:v>
                </c:pt>
                <c:pt idx="1031">
                  <c:v>35.01</c:v>
                </c:pt>
                <c:pt idx="1032">
                  <c:v>35.020000000000003</c:v>
                </c:pt>
                <c:pt idx="1033">
                  <c:v>35.01</c:v>
                </c:pt>
                <c:pt idx="1034">
                  <c:v>35.01</c:v>
                </c:pt>
                <c:pt idx="1035">
                  <c:v>35.01</c:v>
                </c:pt>
                <c:pt idx="1036">
                  <c:v>35</c:v>
                </c:pt>
                <c:pt idx="1037">
                  <c:v>35</c:v>
                </c:pt>
                <c:pt idx="1038">
                  <c:v>34.99</c:v>
                </c:pt>
                <c:pt idx="1039">
                  <c:v>35.01</c:v>
                </c:pt>
                <c:pt idx="1040">
                  <c:v>35.01</c:v>
                </c:pt>
                <c:pt idx="1041">
                  <c:v>35</c:v>
                </c:pt>
                <c:pt idx="1042">
                  <c:v>34.99</c:v>
                </c:pt>
                <c:pt idx="1043">
                  <c:v>34.97</c:v>
                </c:pt>
                <c:pt idx="1044">
                  <c:v>35</c:v>
                </c:pt>
                <c:pt idx="1045">
                  <c:v>35</c:v>
                </c:pt>
                <c:pt idx="1046">
                  <c:v>34.979999999999997</c:v>
                </c:pt>
                <c:pt idx="1047">
                  <c:v>35</c:v>
                </c:pt>
                <c:pt idx="1048">
                  <c:v>35</c:v>
                </c:pt>
                <c:pt idx="1049">
                  <c:v>34.99</c:v>
                </c:pt>
                <c:pt idx="1050">
                  <c:v>35.01</c:v>
                </c:pt>
                <c:pt idx="1051">
                  <c:v>35.01</c:v>
                </c:pt>
                <c:pt idx="1052">
                  <c:v>35.020000000000003</c:v>
                </c:pt>
                <c:pt idx="1053">
                  <c:v>35.01</c:v>
                </c:pt>
                <c:pt idx="1054">
                  <c:v>34.99</c:v>
                </c:pt>
                <c:pt idx="1055">
                  <c:v>35</c:v>
                </c:pt>
                <c:pt idx="1056">
                  <c:v>34.99</c:v>
                </c:pt>
                <c:pt idx="1057">
                  <c:v>35</c:v>
                </c:pt>
                <c:pt idx="1058">
                  <c:v>34.99</c:v>
                </c:pt>
                <c:pt idx="1059">
                  <c:v>35</c:v>
                </c:pt>
                <c:pt idx="1060">
                  <c:v>35</c:v>
                </c:pt>
                <c:pt idx="1061">
                  <c:v>35.01</c:v>
                </c:pt>
                <c:pt idx="1062">
                  <c:v>35.01</c:v>
                </c:pt>
                <c:pt idx="1063">
                  <c:v>35.020000000000003</c:v>
                </c:pt>
                <c:pt idx="1064">
                  <c:v>35.01</c:v>
                </c:pt>
                <c:pt idx="1065">
                  <c:v>35.01</c:v>
                </c:pt>
                <c:pt idx="1066">
                  <c:v>35.01</c:v>
                </c:pt>
                <c:pt idx="1067">
                  <c:v>35</c:v>
                </c:pt>
                <c:pt idx="1068">
                  <c:v>35</c:v>
                </c:pt>
                <c:pt idx="1069">
                  <c:v>34.99</c:v>
                </c:pt>
                <c:pt idx="1070">
                  <c:v>35.01</c:v>
                </c:pt>
                <c:pt idx="1071">
                  <c:v>35.01</c:v>
                </c:pt>
                <c:pt idx="1072">
                  <c:v>35</c:v>
                </c:pt>
                <c:pt idx="1073">
                  <c:v>34.99</c:v>
                </c:pt>
                <c:pt idx="1074">
                  <c:v>34.97</c:v>
                </c:pt>
                <c:pt idx="1075">
                  <c:v>35</c:v>
                </c:pt>
                <c:pt idx="1076">
                  <c:v>35</c:v>
                </c:pt>
                <c:pt idx="1077">
                  <c:v>34.979999999999997</c:v>
                </c:pt>
                <c:pt idx="1078">
                  <c:v>35</c:v>
                </c:pt>
                <c:pt idx="1079">
                  <c:v>35</c:v>
                </c:pt>
                <c:pt idx="1080">
                  <c:v>34.99</c:v>
                </c:pt>
                <c:pt idx="1081">
                  <c:v>35.01</c:v>
                </c:pt>
                <c:pt idx="1082">
                  <c:v>35.01</c:v>
                </c:pt>
                <c:pt idx="1083">
                  <c:v>35.020000000000003</c:v>
                </c:pt>
                <c:pt idx="1084">
                  <c:v>35.01</c:v>
                </c:pt>
                <c:pt idx="1085">
                  <c:v>34.99</c:v>
                </c:pt>
                <c:pt idx="1086">
                  <c:v>35</c:v>
                </c:pt>
                <c:pt idx="1087">
                  <c:v>34.99</c:v>
                </c:pt>
                <c:pt idx="1088">
                  <c:v>35</c:v>
                </c:pt>
                <c:pt idx="1089">
                  <c:v>34.99</c:v>
                </c:pt>
                <c:pt idx="1090">
                  <c:v>35</c:v>
                </c:pt>
                <c:pt idx="1091">
                  <c:v>35</c:v>
                </c:pt>
                <c:pt idx="1092">
                  <c:v>35.01</c:v>
                </c:pt>
                <c:pt idx="1093">
                  <c:v>35.01</c:v>
                </c:pt>
                <c:pt idx="1094">
                  <c:v>35.020000000000003</c:v>
                </c:pt>
                <c:pt idx="1095">
                  <c:v>35.01</c:v>
                </c:pt>
                <c:pt idx="1096">
                  <c:v>35.01</c:v>
                </c:pt>
                <c:pt idx="1097">
                  <c:v>35.01</c:v>
                </c:pt>
                <c:pt idx="1098">
                  <c:v>35</c:v>
                </c:pt>
                <c:pt idx="1099">
                  <c:v>35</c:v>
                </c:pt>
                <c:pt idx="1100">
                  <c:v>34.99</c:v>
                </c:pt>
                <c:pt idx="1101">
                  <c:v>35.01</c:v>
                </c:pt>
                <c:pt idx="1102">
                  <c:v>35.01</c:v>
                </c:pt>
                <c:pt idx="1103">
                  <c:v>35</c:v>
                </c:pt>
                <c:pt idx="1104">
                  <c:v>34.99</c:v>
                </c:pt>
                <c:pt idx="1105">
                  <c:v>34.97</c:v>
                </c:pt>
                <c:pt idx="1106">
                  <c:v>35</c:v>
                </c:pt>
                <c:pt idx="1107">
                  <c:v>35</c:v>
                </c:pt>
                <c:pt idx="1108">
                  <c:v>34.979999999999997</c:v>
                </c:pt>
                <c:pt idx="1109">
                  <c:v>35</c:v>
                </c:pt>
                <c:pt idx="1110">
                  <c:v>35</c:v>
                </c:pt>
                <c:pt idx="1111">
                  <c:v>34.99</c:v>
                </c:pt>
                <c:pt idx="1112">
                  <c:v>35.01</c:v>
                </c:pt>
                <c:pt idx="1113">
                  <c:v>35.01</c:v>
                </c:pt>
                <c:pt idx="1114">
                  <c:v>35.020000000000003</c:v>
                </c:pt>
                <c:pt idx="1115">
                  <c:v>35.01</c:v>
                </c:pt>
                <c:pt idx="1116">
                  <c:v>40</c:v>
                </c:pt>
                <c:pt idx="1117">
                  <c:v>40</c:v>
                </c:pt>
                <c:pt idx="1118">
                  <c:v>39.99</c:v>
                </c:pt>
                <c:pt idx="1119">
                  <c:v>39.99</c:v>
                </c:pt>
                <c:pt idx="1120">
                  <c:v>40</c:v>
                </c:pt>
                <c:pt idx="1121">
                  <c:v>39.99</c:v>
                </c:pt>
                <c:pt idx="1122">
                  <c:v>39.99</c:v>
                </c:pt>
                <c:pt idx="1123">
                  <c:v>39.99</c:v>
                </c:pt>
                <c:pt idx="1124">
                  <c:v>40</c:v>
                </c:pt>
                <c:pt idx="1125">
                  <c:v>40.020000000000003</c:v>
                </c:pt>
                <c:pt idx="1126">
                  <c:v>40.020000000000003</c:v>
                </c:pt>
                <c:pt idx="1127">
                  <c:v>40.01</c:v>
                </c:pt>
                <c:pt idx="1128">
                  <c:v>40.01</c:v>
                </c:pt>
                <c:pt idx="1129">
                  <c:v>40</c:v>
                </c:pt>
                <c:pt idx="1130">
                  <c:v>39.979999999999997</c:v>
                </c:pt>
                <c:pt idx="1131">
                  <c:v>40</c:v>
                </c:pt>
                <c:pt idx="1132">
                  <c:v>40</c:v>
                </c:pt>
                <c:pt idx="1133">
                  <c:v>40.01</c:v>
                </c:pt>
                <c:pt idx="1134">
                  <c:v>39.99</c:v>
                </c:pt>
                <c:pt idx="1135">
                  <c:v>40</c:v>
                </c:pt>
                <c:pt idx="1136">
                  <c:v>39.99</c:v>
                </c:pt>
                <c:pt idx="1137">
                  <c:v>39.99</c:v>
                </c:pt>
                <c:pt idx="1138">
                  <c:v>40</c:v>
                </c:pt>
                <c:pt idx="1139">
                  <c:v>39.99</c:v>
                </c:pt>
                <c:pt idx="1140">
                  <c:v>40</c:v>
                </c:pt>
                <c:pt idx="1141">
                  <c:v>40.01</c:v>
                </c:pt>
                <c:pt idx="1142">
                  <c:v>40.020000000000003</c:v>
                </c:pt>
                <c:pt idx="1143">
                  <c:v>40.020000000000003</c:v>
                </c:pt>
                <c:pt idx="1144">
                  <c:v>40.04</c:v>
                </c:pt>
                <c:pt idx="1145">
                  <c:v>40.01</c:v>
                </c:pt>
                <c:pt idx="1146">
                  <c:v>40.01</c:v>
                </c:pt>
                <c:pt idx="1147">
                  <c:v>40</c:v>
                </c:pt>
                <c:pt idx="1148">
                  <c:v>40</c:v>
                </c:pt>
                <c:pt idx="1149">
                  <c:v>39.99</c:v>
                </c:pt>
                <c:pt idx="1150">
                  <c:v>39.99</c:v>
                </c:pt>
                <c:pt idx="1151">
                  <c:v>40</c:v>
                </c:pt>
                <c:pt idx="1152">
                  <c:v>39.99</c:v>
                </c:pt>
                <c:pt idx="1153">
                  <c:v>39.99</c:v>
                </c:pt>
                <c:pt idx="1154">
                  <c:v>39.99</c:v>
                </c:pt>
                <c:pt idx="1155">
                  <c:v>40</c:v>
                </c:pt>
                <c:pt idx="1156">
                  <c:v>40.020000000000003</c:v>
                </c:pt>
                <c:pt idx="1157">
                  <c:v>40.020000000000003</c:v>
                </c:pt>
                <c:pt idx="1158">
                  <c:v>40.01</c:v>
                </c:pt>
                <c:pt idx="1159">
                  <c:v>40.01</c:v>
                </c:pt>
                <c:pt idx="1160">
                  <c:v>40</c:v>
                </c:pt>
                <c:pt idx="1161">
                  <c:v>39.979999999999997</c:v>
                </c:pt>
                <c:pt idx="1162">
                  <c:v>40</c:v>
                </c:pt>
                <c:pt idx="1163">
                  <c:v>40</c:v>
                </c:pt>
                <c:pt idx="1164">
                  <c:v>40.01</c:v>
                </c:pt>
                <c:pt idx="1165">
                  <c:v>39.99</c:v>
                </c:pt>
                <c:pt idx="1166">
                  <c:v>40</c:v>
                </c:pt>
                <c:pt idx="1167">
                  <c:v>39.99</c:v>
                </c:pt>
                <c:pt idx="1168">
                  <c:v>39.99</c:v>
                </c:pt>
                <c:pt idx="1169">
                  <c:v>40</c:v>
                </c:pt>
                <c:pt idx="1170">
                  <c:v>39.99</c:v>
                </c:pt>
                <c:pt idx="1171">
                  <c:v>40</c:v>
                </c:pt>
                <c:pt idx="1172">
                  <c:v>40.01</c:v>
                </c:pt>
                <c:pt idx="1173">
                  <c:v>40.020000000000003</c:v>
                </c:pt>
                <c:pt idx="1174">
                  <c:v>40.020000000000003</c:v>
                </c:pt>
                <c:pt idx="1175">
                  <c:v>40.04</c:v>
                </c:pt>
                <c:pt idx="1176">
                  <c:v>40.01</c:v>
                </c:pt>
                <c:pt idx="1177">
                  <c:v>40.01</c:v>
                </c:pt>
                <c:pt idx="1178">
                  <c:v>40</c:v>
                </c:pt>
                <c:pt idx="1179">
                  <c:v>40</c:v>
                </c:pt>
                <c:pt idx="1180">
                  <c:v>39.99</c:v>
                </c:pt>
                <c:pt idx="1181">
                  <c:v>39.99</c:v>
                </c:pt>
                <c:pt idx="1182">
                  <c:v>40</c:v>
                </c:pt>
                <c:pt idx="1183">
                  <c:v>39.99</c:v>
                </c:pt>
                <c:pt idx="1184">
                  <c:v>39.99</c:v>
                </c:pt>
                <c:pt idx="1185">
                  <c:v>39.99</c:v>
                </c:pt>
                <c:pt idx="1186">
                  <c:v>40</c:v>
                </c:pt>
                <c:pt idx="1187">
                  <c:v>40.020000000000003</c:v>
                </c:pt>
                <c:pt idx="1188">
                  <c:v>40.020000000000003</c:v>
                </c:pt>
                <c:pt idx="1189">
                  <c:v>40.01</c:v>
                </c:pt>
                <c:pt idx="1190">
                  <c:v>40.01</c:v>
                </c:pt>
                <c:pt idx="1191">
                  <c:v>40</c:v>
                </c:pt>
                <c:pt idx="1192">
                  <c:v>39.979999999999997</c:v>
                </c:pt>
                <c:pt idx="1193">
                  <c:v>40</c:v>
                </c:pt>
                <c:pt idx="1194">
                  <c:v>40</c:v>
                </c:pt>
                <c:pt idx="1195">
                  <c:v>40.01</c:v>
                </c:pt>
                <c:pt idx="1196">
                  <c:v>39.99</c:v>
                </c:pt>
                <c:pt idx="1197">
                  <c:v>40</c:v>
                </c:pt>
                <c:pt idx="1198">
                  <c:v>39.99</c:v>
                </c:pt>
                <c:pt idx="1199">
                  <c:v>39.99</c:v>
                </c:pt>
                <c:pt idx="1200">
                  <c:v>40</c:v>
                </c:pt>
                <c:pt idx="1201">
                  <c:v>39.99</c:v>
                </c:pt>
                <c:pt idx="1202">
                  <c:v>40</c:v>
                </c:pt>
                <c:pt idx="1203">
                  <c:v>40.01</c:v>
                </c:pt>
                <c:pt idx="1204">
                  <c:v>40.020000000000003</c:v>
                </c:pt>
                <c:pt idx="1205">
                  <c:v>40.020000000000003</c:v>
                </c:pt>
                <c:pt idx="1206">
                  <c:v>40.04</c:v>
                </c:pt>
                <c:pt idx="1207">
                  <c:v>40.01</c:v>
                </c:pt>
                <c:pt idx="1208">
                  <c:v>40.01</c:v>
                </c:pt>
                <c:pt idx="1209">
                  <c:v>40</c:v>
                </c:pt>
                <c:pt idx="1210">
                  <c:v>40</c:v>
                </c:pt>
                <c:pt idx="1211">
                  <c:v>39.99</c:v>
                </c:pt>
                <c:pt idx="1212">
                  <c:v>39.99</c:v>
                </c:pt>
                <c:pt idx="1213">
                  <c:v>40</c:v>
                </c:pt>
                <c:pt idx="1214">
                  <c:v>39.99</c:v>
                </c:pt>
                <c:pt idx="1215">
                  <c:v>39.99</c:v>
                </c:pt>
                <c:pt idx="1216">
                  <c:v>39.99</c:v>
                </c:pt>
                <c:pt idx="1217">
                  <c:v>40</c:v>
                </c:pt>
                <c:pt idx="1218">
                  <c:v>40.020000000000003</c:v>
                </c:pt>
                <c:pt idx="1219">
                  <c:v>40.020000000000003</c:v>
                </c:pt>
                <c:pt idx="1220">
                  <c:v>40.01</c:v>
                </c:pt>
                <c:pt idx="1221">
                  <c:v>40.01</c:v>
                </c:pt>
                <c:pt idx="1222">
                  <c:v>40</c:v>
                </c:pt>
                <c:pt idx="1223">
                  <c:v>39.979999999999997</c:v>
                </c:pt>
                <c:pt idx="1224">
                  <c:v>40</c:v>
                </c:pt>
                <c:pt idx="1225">
                  <c:v>40</c:v>
                </c:pt>
                <c:pt idx="1226">
                  <c:v>40.01</c:v>
                </c:pt>
                <c:pt idx="1227">
                  <c:v>39.99</c:v>
                </c:pt>
                <c:pt idx="1228">
                  <c:v>40</c:v>
                </c:pt>
                <c:pt idx="1229">
                  <c:v>39.99</c:v>
                </c:pt>
                <c:pt idx="1230">
                  <c:v>39.99</c:v>
                </c:pt>
                <c:pt idx="1231">
                  <c:v>40</c:v>
                </c:pt>
                <c:pt idx="1232">
                  <c:v>39.99</c:v>
                </c:pt>
                <c:pt idx="1233">
                  <c:v>40</c:v>
                </c:pt>
                <c:pt idx="1234">
                  <c:v>40.01</c:v>
                </c:pt>
                <c:pt idx="1235">
                  <c:v>40.020000000000003</c:v>
                </c:pt>
                <c:pt idx="1236">
                  <c:v>40.020000000000003</c:v>
                </c:pt>
                <c:pt idx="1237">
                  <c:v>40.04</c:v>
                </c:pt>
                <c:pt idx="1238">
                  <c:v>40.01</c:v>
                </c:pt>
                <c:pt idx="1239">
                  <c:v>40.01</c:v>
                </c:pt>
                <c:pt idx="1240">
                  <c:v>44.98</c:v>
                </c:pt>
                <c:pt idx="1241">
                  <c:v>44.97</c:v>
                </c:pt>
                <c:pt idx="1242">
                  <c:v>44.99</c:v>
                </c:pt>
                <c:pt idx="1243">
                  <c:v>45</c:v>
                </c:pt>
                <c:pt idx="1244">
                  <c:v>44.99</c:v>
                </c:pt>
                <c:pt idx="1245">
                  <c:v>45</c:v>
                </c:pt>
                <c:pt idx="1246">
                  <c:v>45.01</c:v>
                </c:pt>
                <c:pt idx="1247">
                  <c:v>45</c:v>
                </c:pt>
                <c:pt idx="1248">
                  <c:v>45.01</c:v>
                </c:pt>
                <c:pt idx="1249">
                  <c:v>45.02</c:v>
                </c:pt>
                <c:pt idx="1250">
                  <c:v>45.02</c:v>
                </c:pt>
                <c:pt idx="1251">
                  <c:v>44.99</c:v>
                </c:pt>
                <c:pt idx="1252">
                  <c:v>45.03</c:v>
                </c:pt>
                <c:pt idx="1253">
                  <c:v>45.01</c:v>
                </c:pt>
                <c:pt idx="1254">
                  <c:v>45</c:v>
                </c:pt>
                <c:pt idx="1255">
                  <c:v>45.02</c:v>
                </c:pt>
                <c:pt idx="1256">
                  <c:v>45</c:v>
                </c:pt>
                <c:pt idx="1257">
                  <c:v>45.02</c:v>
                </c:pt>
                <c:pt idx="1258">
                  <c:v>45.01</c:v>
                </c:pt>
                <c:pt idx="1259">
                  <c:v>45.03</c:v>
                </c:pt>
                <c:pt idx="1260">
                  <c:v>45</c:v>
                </c:pt>
                <c:pt idx="1261">
                  <c:v>45.04</c:v>
                </c:pt>
                <c:pt idx="1262">
                  <c:v>45.02</c:v>
                </c:pt>
                <c:pt idx="1263">
                  <c:v>45</c:v>
                </c:pt>
                <c:pt idx="1264">
                  <c:v>45</c:v>
                </c:pt>
                <c:pt idx="1265">
                  <c:v>45.01</c:v>
                </c:pt>
                <c:pt idx="1266">
                  <c:v>45</c:v>
                </c:pt>
                <c:pt idx="1267">
                  <c:v>44.99</c:v>
                </c:pt>
                <c:pt idx="1268">
                  <c:v>45.01</c:v>
                </c:pt>
                <c:pt idx="1269">
                  <c:v>45</c:v>
                </c:pt>
                <c:pt idx="1270">
                  <c:v>44.99</c:v>
                </c:pt>
                <c:pt idx="1271">
                  <c:v>44.98</c:v>
                </c:pt>
                <c:pt idx="1272">
                  <c:v>44.97</c:v>
                </c:pt>
                <c:pt idx="1273">
                  <c:v>44.99</c:v>
                </c:pt>
                <c:pt idx="1274">
                  <c:v>45</c:v>
                </c:pt>
                <c:pt idx="1275">
                  <c:v>44.99</c:v>
                </c:pt>
                <c:pt idx="1276">
                  <c:v>45</c:v>
                </c:pt>
                <c:pt idx="1277">
                  <c:v>45.01</c:v>
                </c:pt>
                <c:pt idx="1278">
                  <c:v>45</c:v>
                </c:pt>
                <c:pt idx="1279">
                  <c:v>45.01</c:v>
                </c:pt>
                <c:pt idx="1280">
                  <c:v>45.02</c:v>
                </c:pt>
                <c:pt idx="1281">
                  <c:v>45.02</c:v>
                </c:pt>
                <c:pt idx="1282">
                  <c:v>44.99</c:v>
                </c:pt>
                <c:pt idx="1283">
                  <c:v>45.03</c:v>
                </c:pt>
                <c:pt idx="1284">
                  <c:v>45.01</c:v>
                </c:pt>
                <c:pt idx="1285">
                  <c:v>45</c:v>
                </c:pt>
                <c:pt idx="1286">
                  <c:v>45.02</c:v>
                </c:pt>
                <c:pt idx="1287">
                  <c:v>45</c:v>
                </c:pt>
                <c:pt idx="1288">
                  <c:v>45.02</c:v>
                </c:pt>
                <c:pt idx="1289">
                  <c:v>45.01</c:v>
                </c:pt>
                <c:pt idx="1290">
                  <c:v>45.03</c:v>
                </c:pt>
                <c:pt idx="1291">
                  <c:v>45</c:v>
                </c:pt>
                <c:pt idx="1292">
                  <c:v>45.04</c:v>
                </c:pt>
                <c:pt idx="1293">
                  <c:v>45.02</c:v>
                </c:pt>
                <c:pt idx="1294">
                  <c:v>45</c:v>
                </c:pt>
                <c:pt idx="1295">
                  <c:v>45</c:v>
                </c:pt>
                <c:pt idx="1296">
                  <c:v>45.01</c:v>
                </c:pt>
                <c:pt idx="1297">
                  <c:v>45</c:v>
                </c:pt>
                <c:pt idx="1298">
                  <c:v>44.99</c:v>
                </c:pt>
                <c:pt idx="1299">
                  <c:v>45.01</c:v>
                </c:pt>
                <c:pt idx="1300">
                  <c:v>45</c:v>
                </c:pt>
                <c:pt idx="1301">
                  <c:v>44.99</c:v>
                </c:pt>
                <c:pt idx="1302">
                  <c:v>44.98</c:v>
                </c:pt>
                <c:pt idx="1303">
                  <c:v>44.97</c:v>
                </c:pt>
                <c:pt idx="1304">
                  <c:v>44.99</c:v>
                </c:pt>
                <c:pt idx="1305">
                  <c:v>45</c:v>
                </c:pt>
                <c:pt idx="1306">
                  <c:v>44.99</c:v>
                </c:pt>
                <c:pt idx="1307">
                  <c:v>45</c:v>
                </c:pt>
                <c:pt idx="1308">
                  <c:v>45.01</c:v>
                </c:pt>
                <c:pt idx="1309">
                  <c:v>45</c:v>
                </c:pt>
                <c:pt idx="1310">
                  <c:v>45.01</c:v>
                </c:pt>
                <c:pt idx="1311">
                  <c:v>45.02</c:v>
                </c:pt>
                <c:pt idx="1312">
                  <c:v>45.02</c:v>
                </c:pt>
                <c:pt idx="1313">
                  <c:v>44.99</c:v>
                </c:pt>
                <c:pt idx="1314">
                  <c:v>45.03</c:v>
                </c:pt>
                <c:pt idx="1315">
                  <c:v>45.01</c:v>
                </c:pt>
                <c:pt idx="1316">
                  <c:v>45</c:v>
                </c:pt>
                <c:pt idx="1317">
                  <c:v>45.02</c:v>
                </c:pt>
                <c:pt idx="1318">
                  <c:v>45</c:v>
                </c:pt>
                <c:pt idx="1319">
                  <c:v>45.02</c:v>
                </c:pt>
                <c:pt idx="1320">
                  <c:v>45.01</c:v>
                </c:pt>
                <c:pt idx="1321">
                  <c:v>45.03</c:v>
                </c:pt>
                <c:pt idx="1322">
                  <c:v>45</c:v>
                </c:pt>
                <c:pt idx="1323">
                  <c:v>45.04</c:v>
                </c:pt>
                <c:pt idx="1324">
                  <c:v>45.02</c:v>
                </c:pt>
                <c:pt idx="1325">
                  <c:v>45</c:v>
                </c:pt>
                <c:pt idx="1326">
                  <c:v>45</c:v>
                </c:pt>
                <c:pt idx="1327">
                  <c:v>45.01</c:v>
                </c:pt>
                <c:pt idx="1328">
                  <c:v>45</c:v>
                </c:pt>
                <c:pt idx="1329">
                  <c:v>44.99</c:v>
                </c:pt>
                <c:pt idx="1330">
                  <c:v>45.01</c:v>
                </c:pt>
                <c:pt idx="1331">
                  <c:v>45</c:v>
                </c:pt>
                <c:pt idx="1332">
                  <c:v>44.99</c:v>
                </c:pt>
                <c:pt idx="1333">
                  <c:v>44.98</c:v>
                </c:pt>
                <c:pt idx="1334">
                  <c:v>44.97</c:v>
                </c:pt>
                <c:pt idx="1335">
                  <c:v>44.99</c:v>
                </c:pt>
                <c:pt idx="1336">
                  <c:v>45</c:v>
                </c:pt>
                <c:pt idx="1337">
                  <c:v>44.99</c:v>
                </c:pt>
                <c:pt idx="1338">
                  <c:v>45</c:v>
                </c:pt>
                <c:pt idx="1339">
                  <c:v>45.01</c:v>
                </c:pt>
                <c:pt idx="1340">
                  <c:v>45</c:v>
                </c:pt>
                <c:pt idx="1341">
                  <c:v>45.01</c:v>
                </c:pt>
                <c:pt idx="1342">
                  <c:v>45.02</c:v>
                </c:pt>
                <c:pt idx="1343">
                  <c:v>45.02</c:v>
                </c:pt>
                <c:pt idx="1344">
                  <c:v>44.99</c:v>
                </c:pt>
                <c:pt idx="1345">
                  <c:v>45.03</c:v>
                </c:pt>
                <c:pt idx="1346">
                  <c:v>45.01</c:v>
                </c:pt>
                <c:pt idx="1347">
                  <c:v>45</c:v>
                </c:pt>
                <c:pt idx="1348">
                  <c:v>45.02</c:v>
                </c:pt>
                <c:pt idx="1349">
                  <c:v>45</c:v>
                </c:pt>
                <c:pt idx="1350">
                  <c:v>45.02</c:v>
                </c:pt>
                <c:pt idx="1351">
                  <c:v>45.01</c:v>
                </c:pt>
                <c:pt idx="1352">
                  <c:v>45.03</c:v>
                </c:pt>
                <c:pt idx="1353">
                  <c:v>45</c:v>
                </c:pt>
                <c:pt idx="1354">
                  <c:v>45.04</c:v>
                </c:pt>
                <c:pt idx="1355">
                  <c:v>45.02</c:v>
                </c:pt>
                <c:pt idx="1356">
                  <c:v>45</c:v>
                </c:pt>
                <c:pt idx="1357">
                  <c:v>45</c:v>
                </c:pt>
                <c:pt idx="1358">
                  <c:v>45.01</c:v>
                </c:pt>
                <c:pt idx="1359">
                  <c:v>45</c:v>
                </c:pt>
                <c:pt idx="1360">
                  <c:v>44.99</c:v>
                </c:pt>
                <c:pt idx="1361">
                  <c:v>45.01</c:v>
                </c:pt>
                <c:pt idx="1362">
                  <c:v>45</c:v>
                </c:pt>
                <c:pt idx="1363">
                  <c:v>44.99</c:v>
                </c:pt>
                <c:pt idx="1364">
                  <c:v>50</c:v>
                </c:pt>
                <c:pt idx="1365">
                  <c:v>50</c:v>
                </c:pt>
                <c:pt idx="1366">
                  <c:v>49.99</c:v>
                </c:pt>
                <c:pt idx="1367">
                  <c:v>49.99</c:v>
                </c:pt>
                <c:pt idx="1368">
                  <c:v>50</c:v>
                </c:pt>
                <c:pt idx="1369">
                  <c:v>50.01</c:v>
                </c:pt>
                <c:pt idx="1370">
                  <c:v>50.02</c:v>
                </c:pt>
                <c:pt idx="1371">
                  <c:v>50.03</c:v>
                </c:pt>
                <c:pt idx="1372">
                  <c:v>49.99</c:v>
                </c:pt>
                <c:pt idx="1373">
                  <c:v>49.98</c:v>
                </c:pt>
                <c:pt idx="1374">
                  <c:v>50.01</c:v>
                </c:pt>
                <c:pt idx="1375">
                  <c:v>49.98</c:v>
                </c:pt>
                <c:pt idx="1376">
                  <c:v>49.97</c:v>
                </c:pt>
                <c:pt idx="1377">
                  <c:v>50.02</c:v>
                </c:pt>
                <c:pt idx="1378">
                  <c:v>50.01</c:v>
                </c:pt>
                <c:pt idx="1379">
                  <c:v>50</c:v>
                </c:pt>
                <c:pt idx="1380">
                  <c:v>50</c:v>
                </c:pt>
                <c:pt idx="1381">
                  <c:v>49.96</c:v>
                </c:pt>
                <c:pt idx="1382">
                  <c:v>49.99</c:v>
                </c:pt>
                <c:pt idx="1383">
                  <c:v>50</c:v>
                </c:pt>
                <c:pt idx="1384">
                  <c:v>50</c:v>
                </c:pt>
                <c:pt idx="1385">
                  <c:v>50</c:v>
                </c:pt>
                <c:pt idx="1386">
                  <c:v>50</c:v>
                </c:pt>
                <c:pt idx="1387">
                  <c:v>49.99</c:v>
                </c:pt>
                <c:pt idx="1388">
                  <c:v>50</c:v>
                </c:pt>
                <c:pt idx="1389">
                  <c:v>49.99</c:v>
                </c:pt>
                <c:pt idx="1390">
                  <c:v>49.99</c:v>
                </c:pt>
                <c:pt idx="1391">
                  <c:v>49.99</c:v>
                </c:pt>
                <c:pt idx="1392">
                  <c:v>49.99</c:v>
                </c:pt>
                <c:pt idx="1393">
                  <c:v>49.98</c:v>
                </c:pt>
                <c:pt idx="1394">
                  <c:v>50</c:v>
                </c:pt>
                <c:pt idx="1395">
                  <c:v>50</c:v>
                </c:pt>
                <c:pt idx="1396">
                  <c:v>50</c:v>
                </c:pt>
                <c:pt idx="1397">
                  <c:v>49.99</c:v>
                </c:pt>
                <c:pt idx="1398">
                  <c:v>49.99</c:v>
                </c:pt>
                <c:pt idx="1399">
                  <c:v>50</c:v>
                </c:pt>
                <c:pt idx="1400">
                  <c:v>50.01</c:v>
                </c:pt>
                <c:pt idx="1401">
                  <c:v>50.02</c:v>
                </c:pt>
                <c:pt idx="1402">
                  <c:v>50.03</c:v>
                </c:pt>
                <c:pt idx="1403">
                  <c:v>49.99</c:v>
                </c:pt>
                <c:pt idx="1404">
                  <c:v>49.98</c:v>
                </c:pt>
                <c:pt idx="1405">
                  <c:v>50.01</c:v>
                </c:pt>
                <c:pt idx="1406">
                  <c:v>49.98</c:v>
                </c:pt>
                <c:pt idx="1407">
                  <c:v>49.97</c:v>
                </c:pt>
                <c:pt idx="1408">
                  <c:v>50.02</c:v>
                </c:pt>
                <c:pt idx="1409">
                  <c:v>50.01</c:v>
                </c:pt>
                <c:pt idx="1410">
                  <c:v>50</c:v>
                </c:pt>
                <c:pt idx="1411">
                  <c:v>50</c:v>
                </c:pt>
                <c:pt idx="1412">
                  <c:v>49.96</c:v>
                </c:pt>
                <c:pt idx="1413">
                  <c:v>49.99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49.99</c:v>
                </c:pt>
                <c:pt idx="1419">
                  <c:v>50</c:v>
                </c:pt>
                <c:pt idx="1420">
                  <c:v>49.99</c:v>
                </c:pt>
                <c:pt idx="1421">
                  <c:v>49.99</c:v>
                </c:pt>
                <c:pt idx="1422">
                  <c:v>49.99</c:v>
                </c:pt>
                <c:pt idx="1423">
                  <c:v>49.99</c:v>
                </c:pt>
                <c:pt idx="1424">
                  <c:v>49.98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49.99</c:v>
                </c:pt>
                <c:pt idx="1429">
                  <c:v>49.99</c:v>
                </c:pt>
                <c:pt idx="1430">
                  <c:v>50</c:v>
                </c:pt>
                <c:pt idx="1431">
                  <c:v>50.01</c:v>
                </c:pt>
                <c:pt idx="1432">
                  <c:v>50.02</c:v>
                </c:pt>
                <c:pt idx="1433">
                  <c:v>50.03</c:v>
                </c:pt>
                <c:pt idx="1434">
                  <c:v>49.99</c:v>
                </c:pt>
                <c:pt idx="1435">
                  <c:v>49.98</c:v>
                </c:pt>
                <c:pt idx="1436">
                  <c:v>50.01</c:v>
                </c:pt>
                <c:pt idx="1437">
                  <c:v>49.98</c:v>
                </c:pt>
                <c:pt idx="1438">
                  <c:v>49.97</c:v>
                </c:pt>
                <c:pt idx="1439">
                  <c:v>50.02</c:v>
                </c:pt>
                <c:pt idx="1440">
                  <c:v>50.01</c:v>
                </c:pt>
                <c:pt idx="1441">
                  <c:v>50</c:v>
                </c:pt>
                <c:pt idx="1442">
                  <c:v>50</c:v>
                </c:pt>
                <c:pt idx="1443">
                  <c:v>49.96</c:v>
                </c:pt>
                <c:pt idx="1444">
                  <c:v>49.99</c:v>
                </c:pt>
                <c:pt idx="1445">
                  <c:v>50</c:v>
                </c:pt>
                <c:pt idx="1446">
                  <c:v>50</c:v>
                </c:pt>
                <c:pt idx="1447">
                  <c:v>50</c:v>
                </c:pt>
                <c:pt idx="1448">
                  <c:v>50</c:v>
                </c:pt>
                <c:pt idx="1449">
                  <c:v>49.99</c:v>
                </c:pt>
                <c:pt idx="1450">
                  <c:v>50</c:v>
                </c:pt>
                <c:pt idx="1451">
                  <c:v>49.99</c:v>
                </c:pt>
                <c:pt idx="1452">
                  <c:v>49.99</c:v>
                </c:pt>
                <c:pt idx="1453">
                  <c:v>49.99</c:v>
                </c:pt>
                <c:pt idx="1454">
                  <c:v>49.99</c:v>
                </c:pt>
                <c:pt idx="1455">
                  <c:v>49.98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49.99</c:v>
                </c:pt>
                <c:pt idx="1460">
                  <c:v>49.99</c:v>
                </c:pt>
                <c:pt idx="1461">
                  <c:v>50</c:v>
                </c:pt>
                <c:pt idx="1462">
                  <c:v>50.01</c:v>
                </c:pt>
                <c:pt idx="1463">
                  <c:v>50.02</c:v>
                </c:pt>
                <c:pt idx="1464">
                  <c:v>50.03</c:v>
                </c:pt>
                <c:pt idx="1465">
                  <c:v>49.99</c:v>
                </c:pt>
                <c:pt idx="1466">
                  <c:v>49.98</c:v>
                </c:pt>
                <c:pt idx="1467">
                  <c:v>50.01</c:v>
                </c:pt>
                <c:pt idx="1468">
                  <c:v>49.98</c:v>
                </c:pt>
                <c:pt idx="1469">
                  <c:v>49.97</c:v>
                </c:pt>
                <c:pt idx="1470">
                  <c:v>50.02</c:v>
                </c:pt>
                <c:pt idx="1471">
                  <c:v>50.01</c:v>
                </c:pt>
                <c:pt idx="1472">
                  <c:v>50</c:v>
                </c:pt>
                <c:pt idx="1473">
                  <c:v>50</c:v>
                </c:pt>
                <c:pt idx="1474">
                  <c:v>49.96</c:v>
                </c:pt>
                <c:pt idx="1475">
                  <c:v>49.99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49.99</c:v>
                </c:pt>
                <c:pt idx="1481">
                  <c:v>50</c:v>
                </c:pt>
                <c:pt idx="1482">
                  <c:v>49.99</c:v>
                </c:pt>
                <c:pt idx="1483">
                  <c:v>49.99</c:v>
                </c:pt>
                <c:pt idx="1484">
                  <c:v>49.99</c:v>
                </c:pt>
                <c:pt idx="1485">
                  <c:v>49.99</c:v>
                </c:pt>
                <c:pt idx="1486">
                  <c:v>49.98</c:v>
                </c:pt>
                <c:pt idx="1487">
                  <c:v>50</c:v>
                </c:pt>
                <c:pt idx="1488">
                  <c:v>55.01</c:v>
                </c:pt>
                <c:pt idx="1489">
                  <c:v>55.01</c:v>
                </c:pt>
                <c:pt idx="1490">
                  <c:v>54.99</c:v>
                </c:pt>
                <c:pt idx="1491">
                  <c:v>55.01</c:v>
                </c:pt>
                <c:pt idx="1492">
                  <c:v>54.99</c:v>
                </c:pt>
                <c:pt idx="1493">
                  <c:v>55</c:v>
                </c:pt>
                <c:pt idx="1494">
                  <c:v>54.99</c:v>
                </c:pt>
                <c:pt idx="1495">
                  <c:v>54.98</c:v>
                </c:pt>
                <c:pt idx="1496">
                  <c:v>55</c:v>
                </c:pt>
                <c:pt idx="1497">
                  <c:v>54.99</c:v>
                </c:pt>
                <c:pt idx="1498">
                  <c:v>55.01</c:v>
                </c:pt>
                <c:pt idx="1499">
                  <c:v>55</c:v>
                </c:pt>
                <c:pt idx="1500">
                  <c:v>55.02</c:v>
                </c:pt>
                <c:pt idx="1501">
                  <c:v>55.02</c:v>
                </c:pt>
                <c:pt idx="1502">
                  <c:v>54.98</c:v>
                </c:pt>
                <c:pt idx="1503">
                  <c:v>55.03</c:v>
                </c:pt>
                <c:pt idx="1504">
                  <c:v>55</c:v>
                </c:pt>
                <c:pt idx="1505">
                  <c:v>55</c:v>
                </c:pt>
                <c:pt idx="1506">
                  <c:v>55.01</c:v>
                </c:pt>
                <c:pt idx="1507">
                  <c:v>55.01</c:v>
                </c:pt>
                <c:pt idx="1508">
                  <c:v>54.98</c:v>
                </c:pt>
                <c:pt idx="1509">
                  <c:v>55</c:v>
                </c:pt>
                <c:pt idx="1510">
                  <c:v>55</c:v>
                </c:pt>
                <c:pt idx="1511">
                  <c:v>55.01</c:v>
                </c:pt>
                <c:pt idx="1512">
                  <c:v>55.01</c:v>
                </c:pt>
                <c:pt idx="1513">
                  <c:v>54.99</c:v>
                </c:pt>
                <c:pt idx="1514">
                  <c:v>55.01</c:v>
                </c:pt>
                <c:pt idx="1515">
                  <c:v>54.99</c:v>
                </c:pt>
                <c:pt idx="1516">
                  <c:v>55.02</c:v>
                </c:pt>
                <c:pt idx="1517">
                  <c:v>55.01</c:v>
                </c:pt>
                <c:pt idx="1518">
                  <c:v>54.99</c:v>
                </c:pt>
                <c:pt idx="1519">
                  <c:v>55.01</c:v>
                </c:pt>
                <c:pt idx="1520">
                  <c:v>55.01</c:v>
                </c:pt>
                <c:pt idx="1521">
                  <c:v>54.99</c:v>
                </c:pt>
                <c:pt idx="1522">
                  <c:v>55.01</c:v>
                </c:pt>
                <c:pt idx="1523">
                  <c:v>54.99</c:v>
                </c:pt>
                <c:pt idx="1524">
                  <c:v>55</c:v>
                </c:pt>
                <c:pt idx="1525">
                  <c:v>54.99</c:v>
                </c:pt>
                <c:pt idx="1526">
                  <c:v>54.98</c:v>
                </c:pt>
                <c:pt idx="1527">
                  <c:v>55</c:v>
                </c:pt>
                <c:pt idx="1528">
                  <c:v>54.99</c:v>
                </c:pt>
                <c:pt idx="1529">
                  <c:v>55.01</c:v>
                </c:pt>
                <c:pt idx="1530">
                  <c:v>55</c:v>
                </c:pt>
                <c:pt idx="1531">
                  <c:v>55.02</c:v>
                </c:pt>
                <c:pt idx="1532">
                  <c:v>55.02</c:v>
                </c:pt>
                <c:pt idx="1533">
                  <c:v>54.98</c:v>
                </c:pt>
                <c:pt idx="1534">
                  <c:v>55.03</c:v>
                </c:pt>
                <c:pt idx="1535">
                  <c:v>55</c:v>
                </c:pt>
                <c:pt idx="1536">
                  <c:v>55</c:v>
                </c:pt>
                <c:pt idx="1537">
                  <c:v>55.01</c:v>
                </c:pt>
                <c:pt idx="1538">
                  <c:v>55.01</c:v>
                </c:pt>
                <c:pt idx="1539">
                  <c:v>54.98</c:v>
                </c:pt>
                <c:pt idx="1540">
                  <c:v>55</c:v>
                </c:pt>
                <c:pt idx="1541">
                  <c:v>55</c:v>
                </c:pt>
                <c:pt idx="1542">
                  <c:v>55.01</c:v>
                </c:pt>
                <c:pt idx="1543">
                  <c:v>55.01</c:v>
                </c:pt>
                <c:pt idx="1544">
                  <c:v>54.99</c:v>
                </c:pt>
                <c:pt idx="1545">
                  <c:v>55.01</c:v>
                </c:pt>
                <c:pt idx="1546">
                  <c:v>54.99</c:v>
                </c:pt>
                <c:pt idx="1547">
                  <c:v>55.02</c:v>
                </c:pt>
                <c:pt idx="1548">
                  <c:v>55.01</c:v>
                </c:pt>
                <c:pt idx="1549">
                  <c:v>54.99</c:v>
                </c:pt>
                <c:pt idx="1550">
                  <c:v>55.01</c:v>
                </c:pt>
                <c:pt idx="1551">
                  <c:v>55.01</c:v>
                </c:pt>
                <c:pt idx="1552">
                  <c:v>54.99</c:v>
                </c:pt>
                <c:pt idx="1553">
                  <c:v>55.01</c:v>
                </c:pt>
                <c:pt idx="1554">
                  <c:v>54.99</c:v>
                </c:pt>
                <c:pt idx="1555">
                  <c:v>55</c:v>
                </c:pt>
                <c:pt idx="1556">
                  <c:v>54.99</c:v>
                </c:pt>
                <c:pt idx="1557">
                  <c:v>54.98</c:v>
                </c:pt>
                <c:pt idx="1558">
                  <c:v>55</c:v>
                </c:pt>
                <c:pt idx="1559">
                  <c:v>54.99</c:v>
                </c:pt>
                <c:pt idx="1560">
                  <c:v>55.01</c:v>
                </c:pt>
                <c:pt idx="1561">
                  <c:v>55</c:v>
                </c:pt>
                <c:pt idx="1562">
                  <c:v>55.02</c:v>
                </c:pt>
                <c:pt idx="1563">
                  <c:v>55.02</c:v>
                </c:pt>
                <c:pt idx="1564">
                  <c:v>54.98</c:v>
                </c:pt>
                <c:pt idx="1565">
                  <c:v>55.03</c:v>
                </c:pt>
                <c:pt idx="1566">
                  <c:v>55</c:v>
                </c:pt>
                <c:pt idx="1567">
                  <c:v>55</c:v>
                </c:pt>
                <c:pt idx="1568">
                  <c:v>55.01</c:v>
                </c:pt>
                <c:pt idx="1569">
                  <c:v>55.01</c:v>
                </c:pt>
                <c:pt idx="1570">
                  <c:v>54.98</c:v>
                </c:pt>
                <c:pt idx="1571">
                  <c:v>55</c:v>
                </c:pt>
                <c:pt idx="1572">
                  <c:v>55</c:v>
                </c:pt>
                <c:pt idx="1573">
                  <c:v>55.01</c:v>
                </c:pt>
                <c:pt idx="1574">
                  <c:v>55.01</c:v>
                </c:pt>
                <c:pt idx="1575">
                  <c:v>54.99</c:v>
                </c:pt>
                <c:pt idx="1576">
                  <c:v>55.01</c:v>
                </c:pt>
                <c:pt idx="1577">
                  <c:v>54.99</c:v>
                </c:pt>
                <c:pt idx="1578">
                  <c:v>55.02</c:v>
                </c:pt>
                <c:pt idx="1579">
                  <c:v>55.01</c:v>
                </c:pt>
                <c:pt idx="1580">
                  <c:v>54.99</c:v>
                </c:pt>
                <c:pt idx="1581">
                  <c:v>55.01</c:v>
                </c:pt>
                <c:pt idx="1582">
                  <c:v>55.01</c:v>
                </c:pt>
                <c:pt idx="1583">
                  <c:v>54.99</c:v>
                </c:pt>
                <c:pt idx="1584">
                  <c:v>55.01</c:v>
                </c:pt>
                <c:pt idx="1585">
                  <c:v>54.99</c:v>
                </c:pt>
                <c:pt idx="1586">
                  <c:v>55</c:v>
                </c:pt>
                <c:pt idx="1587">
                  <c:v>54.99</c:v>
                </c:pt>
                <c:pt idx="1588">
                  <c:v>54.98</c:v>
                </c:pt>
                <c:pt idx="1589">
                  <c:v>55</c:v>
                </c:pt>
                <c:pt idx="1590">
                  <c:v>54.99</c:v>
                </c:pt>
                <c:pt idx="1591">
                  <c:v>55.01</c:v>
                </c:pt>
                <c:pt idx="1592">
                  <c:v>55</c:v>
                </c:pt>
                <c:pt idx="1593">
                  <c:v>55.02</c:v>
                </c:pt>
                <c:pt idx="1594">
                  <c:v>55.02</c:v>
                </c:pt>
                <c:pt idx="1595">
                  <c:v>54.98</c:v>
                </c:pt>
                <c:pt idx="1596">
                  <c:v>55.03</c:v>
                </c:pt>
                <c:pt idx="1597">
                  <c:v>55</c:v>
                </c:pt>
                <c:pt idx="1598">
                  <c:v>55</c:v>
                </c:pt>
                <c:pt idx="1599">
                  <c:v>55.01</c:v>
                </c:pt>
                <c:pt idx="1600">
                  <c:v>55.01</c:v>
                </c:pt>
                <c:pt idx="1601">
                  <c:v>54.98</c:v>
                </c:pt>
                <c:pt idx="1602">
                  <c:v>55</c:v>
                </c:pt>
                <c:pt idx="1603">
                  <c:v>55</c:v>
                </c:pt>
                <c:pt idx="1604">
                  <c:v>55.01</c:v>
                </c:pt>
                <c:pt idx="1605">
                  <c:v>55.01</c:v>
                </c:pt>
                <c:pt idx="1606">
                  <c:v>54.99</c:v>
                </c:pt>
                <c:pt idx="1607">
                  <c:v>55.01</c:v>
                </c:pt>
                <c:pt idx="1608">
                  <c:v>54.99</c:v>
                </c:pt>
                <c:pt idx="1609">
                  <c:v>55.02</c:v>
                </c:pt>
                <c:pt idx="1610">
                  <c:v>55.01</c:v>
                </c:pt>
                <c:pt idx="1611">
                  <c:v>54.99</c:v>
                </c:pt>
                <c:pt idx="1612">
                  <c:v>60</c:v>
                </c:pt>
                <c:pt idx="1613">
                  <c:v>60.01</c:v>
                </c:pt>
                <c:pt idx="1614">
                  <c:v>59.99</c:v>
                </c:pt>
                <c:pt idx="1615">
                  <c:v>60.01</c:v>
                </c:pt>
                <c:pt idx="1616">
                  <c:v>60</c:v>
                </c:pt>
                <c:pt idx="1617">
                  <c:v>59.99</c:v>
                </c:pt>
                <c:pt idx="1618">
                  <c:v>59.99</c:v>
                </c:pt>
                <c:pt idx="1619">
                  <c:v>60</c:v>
                </c:pt>
                <c:pt idx="1620">
                  <c:v>60</c:v>
                </c:pt>
                <c:pt idx="1621">
                  <c:v>60</c:v>
                </c:pt>
                <c:pt idx="1622">
                  <c:v>59.99</c:v>
                </c:pt>
                <c:pt idx="1623">
                  <c:v>60.01</c:v>
                </c:pt>
                <c:pt idx="1624">
                  <c:v>59.99</c:v>
                </c:pt>
                <c:pt idx="1625">
                  <c:v>60</c:v>
                </c:pt>
                <c:pt idx="1626">
                  <c:v>60.01</c:v>
                </c:pt>
                <c:pt idx="1627">
                  <c:v>59.98</c:v>
                </c:pt>
                <c:pt idx="1628">
                  <c:v>60</c:v>
                </c:pt>
                <c:pt idx="1629">
                  <c:v>60.05</c:v>
                </c:pt>
                <c:pt idx="1630">
                  <c:v>59.99</c:v>
                </c:pt>
                <c:pt idx="1631">
                  <c:v>59.99</c:v>
                </c:pt>
                <c:pt idx="1632">
                  <c:v>59.99</c:v>
                </c:pt>
                <c:pt idx="1633">
                  <c:v>59.99</c:v>
                </c:pt>
                <c:pt idx="1634">
                  <c:v>59.97</c:v>
                </c:pt>
                <c:pt idx="1635">
                  <c:v>60.01</c:v>
                </c:pt>
                <c:pt idx="1636">
                  <c:v>59.99</c:v>
                </c:pt>
                <c:pt idx="1637">
                  <c:v>59.98</c:v>
                </c:pt>
                <c:pt idx="1638">
                  <c:v>60</c:v>
                </c:pt>
                <c:pt idx="1639">
                  <c:v>59.99</c:v>
                </c:pt>
                <c:pt idx="1640">
                  <c:v>59.99</c:v>
                </c:pt>
                <c:pt idx="1641">
                  <c:v>60.02</c:v>
                </c:pt>
                <c:pt idx="1642">
                  <c:v>59.97</c:v>
                </c:pt>
                <c:pt idx="1643">
                  <c:v>60</c:v>
                </c:pt>
                <c:pt idx="1644">
                  <c:v>60.01</c:v>
                </c:pt>
                <c:pt idx="1645">
                  <c:v>59.99</c:v>
                </c:pt>
                <c:pt idx="1646">
                  <c:v>60.01</c:v>
                </c:pt>
                <c:pt idx="1647">
                  <c:v>60</c:v>
                </c:pt>
                <c:pt idx="1648">
                  <c:v>59.99</c:v>
                </c:pt>
                <c:pt idx="1649">
                  <c:v>59.99</c:v>
                </c:pt>
                <c:pt idx="1650">
                  <c:v>60</c:v>
                </c:pt>
                <c:pt idx="1651">
                  <c:v>60</c:v>
                </c:pt>
                <c:pt idx="1652">
                  <c:v>60</c:v>
                </c:pt>
                <c:pt idx="1653">
                  <c:v>59.99</c:v>
                </c:pt>
                <c:pt idx="1654">
                  <c:v>60.01</c:v>
                </c:pt>
                <c:pt idx="1655">
                  <c:v>59.99</c:v>
                </c:pt>
                <c:pt idx="1656">
                  <c:v>60</c:v>
                </c:pt>
                <c:pt idx="1657">
                  <c:v>60.01</c:v>
                </c:pt>
                <c:pt idx="1658">
                  <c:v>59.98</c:v>
                </c:pt>
                <c:pt idx="1659">
                  <c:v>60</c:v>
                </c:pt>
                <c:pt idx="1660">
                  <c:v>60.05</c:v>
                </c:pt>
                <c:pt idx="1661">
                  <c:v>59.99</c:v>
                </c:pt>
                <c:pt idx="1662">
                  <c:v>59.99</c:v>
                </c:pt>
                <c:pt idx="1663">
                  <c:v>59.99</c:v>
                </c:pt>
                <c:pt idx="1664">
                  <c:v>59.99</c:v>
                </c:pt>
                <c:pt idx="1665">
                  <c:v>59.97</c:v>
                </c:pt>
                <c:pt idx="1666">
                  <c:v>60.01</c:v>
                </c:pt>
                <c:pt idx="1667">
                  <c:v>59.99</c:v>
                </c:pt>
                <c:pt idx="1668">
                  <c:v>59.98</c:v>
                </c:pt>
                <c:pt idx="1669">
                  <c:v>60</c:v>
                </c:pt>
                <c:pt idx="1670">
                  <c:v>59.99</c:v>
                </c:pt>
                <c:pt idx="1671">
                  <c:v>59.99</c:v>
                </c:pt>
                <c:pt idx="1672">
                  <c:v>60.02</c:v>
                </c:pt>
                <c:pt idx="1673">
                  <c:v>59.97</c:v>
                </c:pt>
                <c:pt idx="1674">
                  <c:v>60</c:v>
                </c:pt>
                <c:pt idx="1675">
                  <c:v>60.01</c:v>
                </c:pt>
                <c:pt idx="1676">
                  <c:v>59.99</c:v>
                </c:pt>
                <c:pt idx="1677">
                  <c:v>60.01</c:v>
                </c:pt>
                <c:pt idx="1678">
                  <c:v>60</c:v>
                </c:pt>
                <c:pt idx="1679">
                  <c:v>59.99</c:v>
                </c:pt>
                <c:pt idx="1680">
                  <c:v>59.99</c:v>
                </c:pt>
                <c:pt idx="1681">
                  <c:v>60</c:v>
                </c:pt>
                <c:pt idx="1682">
                  <c:v>60</c:v>
                </c:pt>
                <c:pt idx="1683">
                  <c:v>60</c:v>
                </c:pt>
                <c:pt idx="1684">
                  <c:v>59.99</c:v>
                </c:pt>
                <c:pt idx="1685">
                  <c:v>60.01</c:v>
                </c:pt>
                <c:pt idx="1686">
                  <c:v>59.99</c:v>
                </c:pt>
                <c:pt idx="1687">
                  <c:v>60</c:v>
                </c:pt>
                <c:pt idx="1688">
                  <c:v>60.01</c:v>
                </c:pt>
                <c:pt idx="1689">
                  <c:v>59.98</c:v>
                </c:pt>
                <c:pt idx="1690">
                  <c:v>60</c:v>
                </c:pt>
                <c:pt idx="1691">
                  <c:v>60.05</c:v>
                </c:pt>
                <c:pt idx="1692">
                  <c:v>59.99</c:v>
                </c:pt>
                <c:pt idx="1693">
                  <c:v>59.99</c:v>
                </c:pt>
                <c:pt idx="1694">
                  <c:v>59.99</c:v>
                </c:pt>
                <c:pt idx="1695">
                  <c:v>59.99</c:v>
                </c:pt>
                <c:pt idx="1696">
                  <c:v>59.97</c:v>
                </c:pt>
                <c:pt idx="1697">
                  <c:v>60.01</c:v>
                </c:pt>
                <c:pt idx="1698">
                  <c:v>59.99</c:v>
                </c:pt>
                <c:pt idx="1699">
                  <c:v>59.98</c:v>
                </c:pt>
                <c:pt idx="1700">
                  <c:v>60</c:v>
                </c:pt>
                <c:pt idx="1701">
                  <c:v>59.99</c:v>
                </c:pt>
                <c:pt idx="1702">
                  <c:v>59.99</c:v>
                </c:pt>
                <c:pt idx="1703">
                  <c:v>60.02</c:v>
                </c:pt>
                <c:pt idx="1704">
                  <c:v>59.97</c:v>
                </c:pt>
                <c:pt idx="1705">
                  <c:v>60</c:v>
                </c:pt>
                <c:pt idx="1706">
                  <c:v>60.01</c:v>
                </c:pt>
                <c:pt idx="1707">
                  <c:v>59.99</c:v>
                </c:pt>
                <c:pt idx="1708">
                  <c:v>60.01</c:v>
                </c:pt>
                <c:pt idx="1709">
                  <c:v>60</c:v>
                </c:pt>
                <c:pt idx="1710">
                  <c:v>59.99</c:v>
                </c:pt>
                <c:pt idx="1711">
                  <c:v>59.99</c:v>
                </c:pt>
                <c:pt idx="1712">
                  <c:v>60</c:v>
                </c:pt>
                <c:pt idx="1713">
                  <c:v>60</c:v>
                </c:pt>
                <c:pt idx="1714">
                  <c:v>60</c:v>
                </c:pt>
                <c:pt idx="1715">
                  <c:v>59.99</c:v>
                </c:pt>
                <c:pt idx="1716">
                  <c:v>60.01</c:v>
                </c:pt>
                <c:pt idx="1717">
                  <c:v>59.99</c:v>
                </c:pt>
                <c:pt idx="1718">
                  <c:v>60</c:v>
                </c:pt>
                <c:pt idx="1719">
                  <c:v>60.01</c:v>
                </c:pt>
                <c:pt idx="1720">
                  <c:v>59.98</c:v>
                </c:pt>
                <c:pt idx="1721">
                  <c:v>60</c:v>
                </c:pt>
                <c:pt idx="1722">
                  <c:v>60.05</c:v>
                </c:pt>
                <c:pt idx="1723">
                  <c:v>59.99</c:v>
                </c:pt>
                <c:pt idx="1724">
                  <c:v>59.99</c:v>
                </c:pt>
                <c:pt idx="1725">
                  <c:v>59.99</c:v>
                </c:pt>
                <c:pt idx="1726">
                  <c:v>59.99</c:v>
                </c:pt>
                <c:pt idx="1727">
                  <c:v>59.97</c:v>
                </c:pt>
                <c:pt idx="1728">
                  <c:v>60.01</c:v>
                </c:pt>
                <c:pt idx="1729">
                  <c:v>59.99</c:v>
                </c:pt>
                <c:pt idx="1730">
                  <c:v>59.98</c:v>
                </c:pt>
                <c:pt idx="1731">
                  <c:v>60</c:v>
                </c:pt>
                <c:pt idx="1732">
                  <c:v>59.99</c:v>
                </c:pt>
                <c:pt idx="1733">
                  <c:v>59.99</c:v>
                </c:pt>
                <c:pt idx="1734">
                  <c:v>60.02</c:v>
                </c:pt>
                <c:pt idx="1735">
                  <c:v>59.97</c:v>
                </c:pt>
                <c:pt idx="1736">
                  <c:v>65</c:v>
                </c:pt>
                <c:pt idx="1737">
                  <c:v>65.02</c:v>
                </c:pt>
                <c:pt idx="1738">
                  <c:v>65.010000000000005</c:v>
                </c:pt>
                <c:pt idx="1739">
                  <c:v>65</c:v>
                </c:pt>
                <c:pt idx="1740">
                  <c:v>65.02</c:v>
                </c:pt>
                <c:pt idx="1741">
                  <c:v>64.98</c:v>
                </c:pt>
                <c:pt idx="1742">
                  <c:v>64.989999999999995</c:v>
                </c:pt>
                <c:pt idx="1743">
                  <c:v>65</c:v>
                </c:pt>
                <c:pt idx="1744">
                  <c:v>65</c:v>
                </c:pt>
                <c:pt idx="1745">
                  <c:v>64.98</c:v>
                </c:pt>
                <c:pt idx="1746">
                  <c:v>65</c:v>
                </c:pt>
                <c:pt idx="1747">
                  <c:v>64.98</c:v>
                </c:pt>
                <c:pt idx="1748">
                  <c:v>64.989999999999995</c:v>
                </c:pt>
                <c:pt idx="1749">
                  <c:v>65</c:v>
                </c:pt>
                <c:pt idx="1750">
                  <c:v>65</c:v>
                </c:pt>
                <c:pt idx="1751">
                  <c:v>64.97</c:v>
                </c:pt>
                <c:pt idx="1752">
                  <c:v>64.98</c:v>
                </c:pt>
                <c:pt idx="1753">
                  <c:v>64.989999999999995</c:v>
                </c:pt>
                <c:pt idx="1754">
                  <c:v>64.989999999999995</c:v>
                </c:pt>
                <c:pt idx="1755">
                  <c:v>65.010000000000005</c:v>
                </c:pt>
                <c:pt idx="1756">
                  <c:v>64.989999999999995</c:v>
                </c:pt>
                <c:pt idx="1757">
                  <c:v>64.98</c:v>
                </c:pt>
                <c:pt idx="1758">
                  <c:v>65.010000000000005</c:v>
                </c:pt>
                <c:pt idx="1759">
                  <c:v>64.989999999999995</c:v>
                </c:pt>
                <c:pt idx="1760">
                  <c:v>65.010000000000005</c:v>
                </c:pt>
                <c:pt idx="1761">
                  <c:v>65.02</c:v>
                </c:pt>
                <c:pt idx="1762">
                  <c:v>65.010000000000005</c:v>
                </c:pt>
                <c:pt idx="1763">
                  <c:v>65.010000000000005</c:v>
                </c:pt>
                <c:pt idx="1764">
                  <c:v>65.010000000000005</c:v>
                </c:pt>
                <c:pt idx="1765">
                  <c:v>65.010000000000005</c:v>
                </c:pt>
                <c:pt idx="1766">
                  <c:v>65</c:v>
                </c:pt>
                <c:pt idx="1767">
                  <c:v>65</c:v>
                </c:pt>
                <c:pt idx="1768">
                  <c:v>65.02</c:v>
                </c:pt>
                <c:pt idx="1769">
                  <c:v>65.010000000000005</c:v>
                </c:pt>
                <c:pt idx="1770">
                  <c:v>65</c:v>
                </c:pt>
                <c:pt idx="1771">
                  <c:v>65.02</c:v>
                </c:pt>
                <c:pt idx="1772">
                  <c:v>64.98</c:v>
                </c:pt>
                <c:pt idx="1773">
                  <c:v>64.989999999999995</c:v>
                </c:pt>
                <c:pt idx="1774">
                  <c:v>65</c:v>
                </c:pt>
                <c:pt idx="1775">
                  <c:v>65</c:v>
                </c:pt>
                <c:pt idx="1776">
                  <c:v>64.98</c:v>
                </c:pt>
                <c:pt idx="1777">
                  <c:v>65</c:v>
                </c:pt>
                <c:pt idx="1778">
                  <c:v>64.98</c:v>
                </c:pt>
                <c:pt idx="1779">
                  <c:v>64.989999999999995</c:v>
                </c:pt>
                <c:pt idx="1780">
                  <c:v>65</c:v>
                </c:pt>
                <c:pt idx="1781">
                  <c:v>65</c:v>
                </c:pt>
                <c:pt idx="1782">
                  <c:v>64.97</c:v>
                </c:pt>
                <c:pt idx="1783">
                  <c:v>64.98</c:v>
                </c:pt>
                <c:pt idx="1784">
                  <c:v>64.989999999999995</c:v>
                </c:pt>
                <c:pt idx="1785">
                  <c:v>64.989999999999995</c:v>
                </c:pt>
                <c:pt idx="1786">
                  <c:v>65.010000000000005</c:v>
                </c:pt>
                <c:pt idx="1787">
                  <c:v>64.989999999999995</c:v>
                </c:pt>
                <c:pt idx="1788">
                  <c:v>64.98</c:v>
                </c:pt>
                <c:pt idx="1789">
                  <c:v>65.010000000000005</c:v>
                </c:pt>
                <c:pt idx="1790">
                  <c:v>64.989999999999995</c:v>
                </c:pt>
                <c:pt idx="1791">
                  <c:v>65.010000000000005</c:v>
                </c:pt>
                <c:pt idx="1792">
                  <c:v>65.02</c:v>
                </c:pt>
                <c:pt idx="1793">
                  <c:v>65.010000000000005</c:v>
                </c:pt>
                <c:pt idx="1794">
                  <c:v>65.010000000000005</c:v>
                </c:pt>
                <c:pt idx="1795">
                  <c:v>65.010000000000005</c:v>
                </c:pt>
                <c:pt idx="1796">
                  <c:v>65.010000000000005</c:v>
                </c:pt>
                <c:pt idx="1797">
                  <c:v>65</c:v>
                </c:pt>
                <c:pt idx="1798">
                  <c:v>65</c:v>
                </c:pt>
                <c:pt idx="1799">
                  <c:v>65.02</c:v>
                </c:pt>
                <c:pt idx="1800">
                  <c:v>65.010000000000005</c:v>
                </c:pt>
                <c:pt idx="1801">
                  <c:v>65</c:v>
                </c:pt>
                <c:pt idx="1802">
                  <c:v>65.02</c:v>
                </c:pt>
                <c:pt idx="1803">
                  <c:v>64.98</c:v>
                </c:pt>
                <c:pt idx="1804">
                  <c:v>64.989999999999995</c:v>
                </c:pt>
                <c:pt idx="1805">
                  <c:v>65</c:v>
                </c:pt>
                <c:pt idx="1806">
                  <c:v>65</c:v>
                </c:pt>
                <c:pt idx="1807">
                  <c:v>64.98</c:v>
                </c:pt>
                <c:pt idx="1808">
                  <c:v>65</c:v>
                </c:pt>
                <c:pt idx="1809">
                  <c:v>64.98</c:v>
                </c:pt>
                <c:pt idx="1810">
                  <c:v>64.989999999999995</c:v>
                </c:pt>
                <c:pt idx="1811">
                  <c:v>65</c:v>
                </c:pt>
                <c:pt idx="1812">
                  <c:v>65</c:v>
                </c:pt>
                <c:pt idx="1813">
                  <c:v>64.97</c:v>
                </c:pt>
                <c:pt idx="1814">
                  <c:v>64.98</c:v>
                </c:pt>
                <c:pt idx="1815">
                  <c:v>64.989999999999995</c:v>
                </c:pt>
                <c:pt idx="1816">
                  <c:v>64.989999999999995</c:v>
                </c:pt>
                <c:pt idx="1817">
                  <c:v>65.010000000000005</c:v>
                </c:pt>
                <c:pt idx="1818">
                  <c:v>64.989999999999995</c:v>
                </c:pt>
                <c:pt idx="1819">
                  <c:v>64.98</c:v>
                </c:pt>
                <c:pt idx="1820">
                  <c:v>65.010000000000005</c:v>
                </c:pt>
                <c:pt idx="1821">
                  <c:v>64.989999999999995</c:v>
                </c:pt>
                <c:pt idx="1822">
                  <c:v>65.010000000000005</c:v>
                </c:pt>
                <c:pt idx="1823">
                  <c:v>65.02</c:v>
                </c:pt>
                <c:pt idx="1824">
                  <c:v>65.010000000000005</c:v>
                </c:pt>
                <c:pt idx="1825">
                  <c:v>65.010000000000005</c:v>
                </c:pt>
                <c:pt idx="1826">
                  <c:v>65.010000000000005</c:v>
                </c:pt>
                <c:pt idx="1827">
                  <c:v>65.010000000000005</c:v>
                </c:pt>
                <c:pt idx="1828">
                  <c:v>65</c:v>
                </c:pt>
                <c:pt idx="1829">
                  <c:v>65</c:v>
                </c:pt>
                <c:pt idx="1830">
                  <c:v>65.02</c:v>
                </c:pt>
                <c:pt idx="1831">
                  <c:v>65.010000000000005</c:v>
                </c:pt>
                <c:pt idx="1832">
                  <c:v>65</c:v>
                </c:pt>
                <c:pt idx="1833">
                  <c:v>65.02</c:v>
                </c:pt>
                <c:pt idx="1834">
                  <c:v>64.98</c:v>
                </c:pt>
                <c:pt idx="1835">
                  <c:v>64.989999999999995</c:v>
                </c:pt>
                <c:pt idx="1836">
                  <c:v>65</c:v>
                </c:pt>
                <c:pt idx="1837">
                  <c:v>65</c:v>
                </c:pt>
                <c:pt idx="1838">
                  <c:v>64.98</c:v>
                </c:pt>
                <c:pt idx="1839">
                  <c:v>65</c:v>
                </c:pt>
                <c:pt idx="1840">
                  <c:v>64.98</c:v>
                </c:pt>
                <c:pt idx="1841">
                  <c:v>64.989999999999995</c:v>
                </c:pt>
                <c:pt idx="1842">
                  <c:v>65</c:v>
                </c:pt>
                <c:pt idx="1843">
                  <c:v>65</c:v>
                </c:pt>
                <c:pt idx="1844">
                  <c:v>64.97</c:v>
                </c:pt>
                <c:pt idx="1845">
                  <c:v>64.98</c:v>
                </c:pt>
                <c:pt idx="1846">
                  <c:v>64.989999999999995</c:v>
                </c:pt>
                <c:pt idx="1847">
                  <c:v>64.989999999999995</c:v>
                </c:pt>
                <c:pt idx="1848">
                  <c:v>65.010000000000005</c:v>
                </c:pt>
                <c:pt idx="1849">
                  <c:v>64.989999999999995</c:v>
                </c:pt>
                <c:pt idx="1850">
                  <c:v>64.98</c:v>
                </c:pt>
                <c:pt idx="1851">
                  <c:v>65.010000000000005</c:v>
                </c:pt>
                <c:pt idx="1852">
                  <c:v>64.989999999999995</c:v>
                </c:pt>
                <c:pt idx="1853">
                  <c:v>65.010000000000005</c:v>
                </c:pt>
                <c:pt idx="1854">
                  <c:v>65.02</c:v>
                </c:pt>
                <c:pt idx="1855">
                  <c:v>65.010000000000005</c:v>
                </c:pt>
                <c:pt idx="1856">
                  <c:v>65.010000000000005</c:v>
                </c:pt>
                <c:pt idx="1857">
                  <c:v>65.010000000000005</c:v>
                </c:pt>
                <c:pt idx="1858">
                  <c:v>65.010000000000005</c:v>
                </c:pt>
                <c:pt idx="1859">
                  <c:v>65</c:v>
                </c:pt>
                <c:pt idx="1860">
                  <c:v>69.98</c:v>
                </c:pt>
                <c:pt idx="1861">
                  <c:v>70</c:v>
                </c:pt>
                <c:pt idx="1862">
                  <c:v>69.98</c:v>
                </c:pt>
                <c:pt idx="1863">
                  <c:v>70.010000000000005</c:v>
                </c:pt>
                <c:pt idx="1864">
                  <c:v>70.02</c:v>
                </c:pt>
                <c:pt idx="1865">
                  <c:v>70</c:v>
                </c:pt>
                <c:pt idx="1866">
                  <c:v>70.02</c:v>
                </c:pt>
                <c:pt idx="1867">
                  <c:v>70.02</c:v>
                </c:pt>
                <c:pt idx="1868">
                  <c:v>69.989999999999995</c:v>
                </c:pt>
                <c:pt idx="1869">
                  <c:v>70.010000000000005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69.98</c:v>
                </c:pt>
                <c:pt idx="1874">
                  <c:v>70.010000000000005</c:v>
                </c:pt>
                <c:pt idx="1875">
                  <c:v>69.989999999999995</c:v>
                </c:pt>
                <c:pt idx="1876">
                  <c:v>70</c:v>
                </c:pt>
                <c:pt idx="1877">
                  <c:v>69.989999999999995</c:v>
                </c:pt>
                <c:pt idx="1878">
                  <c:v>69.959999999999994</c:v>
                </c:pt>
                <c:pt idx="1879">
                  <c:v>70.010000000000005</c:v>
                </c:pt>
                <c:pt idx="1880">
                  <c:v>69.98</c:v>
                </c:pt>
                <c:pt idx="1881">
                  <c:v>70.010000000000005</c:v>
                </c:pt>
                <c:pt idx="1882">
                  <c:v>69.989999999999995</c:v>
                </c:pt>
                <c:pt idx="1883">
                  <c:v>69.989999999999995</c:v>
                </c:pt>
                <c:pt idx="1884">
                  <c:v>69.97</c:v>
                </c:pt>
                <c:pt idx="1885">
                  <c:v>70.010000000000005</c:v>
                </c:pt>
                <c:pt idx="1886">
                  <c:v>70</c:v>
                </c:pt>
                <c:pt idx="1887">
                  <c:v>70.02</c:v>
                </c:pt>
                <c:pt idx="1888">
                  <c:v>70</c:v>
                </c:pt>
                <c:pt idx="1889">
                  <c:v>70.02</c:v>
                </c:pt>
                <c:pt idx="1890">
                  <c:v>69.989999999999995</c:v>
                </c:pt>
                <c:pt idx="1891">
                  <c:v>69.98</c:v>
                </c:pt>
                <c:pt idx="1892">
                  <c:v>70</c:v>
                </c:pt>
                <c:pt idx="1893">
                  <c:v>69.98</c:v>
                </c:pt>
                <c:pt idx="1894">
                  <c:v>70.010000000000005</c:v>
                </c:pt>
                <c:pt idx="1895">
                  <c:v>70.02</c:v>
                </c:pt>
                <c:pt idx="1896">
                  <c:v>70</c:v>
                </c:pt>
                <c:pt idx="1897">
                  <c:v>70.02</c:v>
                </c:pt>
                <c:pt idx="1898">
                  <c:v>70.02</c:v>
                </c:pt>
                <c:pt idx="1899">
                  <c:v>69.989999999999995</c:v>
                </c:pt>
                <c:pt idx="1900">
                  <c:v>70.010000000000005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69.98</c:v>
                </c:pt>
                <c:pt idx="1905">
                  <c:v>70.010000000000005</c:v>
                </c:pt>
                <c:pt idx="1906">
                  <c:v>69.989999999999995</c:v>
                </c:pt>
                <c:pt idx="1907">
                  <c:v>70</c:v>
                </c:pt>
                <c:pt idx="1908">
                  <c:v>69.989999999999995</c:v>
                </c:pt>
                <c:pt idx="1909">
                  <c:v>69.959999999999994</c:v>
                </c:pt>
                <c:pt idx="1910">
                  <c:v>70.010000000000005</c:v>
                </c:pt>
                <c:pt idx="1911">
                  <c:v>69.98</c:v>
                </c:pt>
                <c:pt idx="1912">
                  <c:v>70.010000000000005</c:v>
                </c:pt>
                <c:pt idx="1913">
                  <c:v>69.989999999999995</c:v>
                </c:pt>
                <c:pt idx="1914">
                  <c:v>69.989999999999995</c:v>
                </c:pt>
                <c:pt idx="1915">
                  <c:v>69.97</c:v>
                </c:pt>
                <c:pt idx="1916">
                  <c:v>70.010000000000005</c:v>
                </c:pt>
                <c:pt idx="1917">
                  <c:v>70</c:v>
                </c:pt>
                <c:pt idx="1918">
                  <c:v>70.02</c:v>
                </c:pt>
                <c:pt idx="1919">
                  <c:v>70</c:v>
                </c:pt>
                <c:pt idx="1920">
                  <c:v>70.02</c:v>
                </c:pt>
                <c:pt idx="1921">
                  <c:v>69.989999999999995</c:v>
                </c:pt>
                <c:pt idx="1922">
                  <c:v>69.98</c:v>
                </c:pt>
                <c:pt idx="1923">
                  <c:v>70</c:v>
                </c:pt>
                <c:pt idx="1924">
                  <c:v>69.98</c:v>
                </c:pt>
                <c:pt idx="1925">
                  <c:v>70.010000000000005</c:v>
                </c:pt>
                <c:pt idx="1926">
                  <c:v>70.02</c:v>
                </c:pt>
                <c:pt idx="1927">
                  <c:v>70</c:v>
                </c:pt>
                <c:pt idx="1928">
                  <c:v>70.02</c:v>
                </c:pt>
                <c:pt idx="1929">
                  <c:v>70.02</c:v>
                </c:pt>
                <c:pt idx="1930">
                  <c:v>69.989999999999995</c:v>
                </c:pt>
                <c:pt idx="1931">
                  <c:v>70.010000000000005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69.98</c:v>
                </c:pt>
                <c:pt idx="1936">
                  <c:v>70.010000000000005</c:v>
                </c:pt>
                <c:pt idx="1937">
                  <c:v>69.989999999999995</c:v>
                </c:pt>
                <c:pt idx="1938">
                  <c:v>70</c:v>
                </c:pt>
                <c:pt idx="1939">
                  <c:v>69.989999999999995</c:v>
                </c:pt>
                <c:pt idx="1940">
                  <c:v>69.959999999999994</c:v>
                </c:pt>
                <c:pt idx="1941">
                  <c:v>70.010000000000005</c:v>
                </c:pt>
                <c:pt idx="1942">
                  <c:v>69.98</c:v>
                </c:pt>
                <c:pt idx="1943">
                  <c:v>70.010000000000005</c:v>
                </c:pt>
                <c:pt idx="1944">
                  <c:v>69.989999999999995</c:v>
                </c:pt>
                <c:pt idx="1945">
                  <c:v>69.989999999999995</c:v>
                </c:pt>
                <c:pt idx="1946">
                  <c:v>69.97</c:v>
                </c:pt>
                <c:pt idx="1947">
                  <c:v>70.010000000000005</c:v>
                </c:pt>
                <c:pt idx="1948">
                  <c:v>70</c:v>
                </c:pt>
                <c:pt idx="1949">
                  <c:v>70.02</c:v>
                </c:pt>
                <c:pt idx="1950">
                  <c:v>70</c:v>
                </c:pt>
                <c:pt idx="1951">
                  <c:v>70.02</c:v>
                </c:pt>
                <c:pt idx="1952">
                  <c:v>69.989999999999995</c:v>
                </c:pt>
                <c:pt idx="1953">
                  <c:v>69.98</c:v>
                </c:pt>
                <c:pt idx="1954">
                  <c:v>70</c:v>
                </c:pt>
                <c:pt idx="1955">
                  <c:v>69.98</c:v>
                </c:pt>
                <c:pt idx="1956">
                  <c:v>70.010000000000005</c:v>
                </c:pt>
                <c:pt idx="1957">
                  <c:v>70.02</c:v>
                </c:pt>
                <c:pt idx="1958">
                  <c:v>70</c:v>
                </c:pt>
                <c:pt idx="1959">
                  <c:v>70.02</c:v>
                </c:pt>
                <c:pt idx="1960">
                  <c:v>70.02</c:v>
                </c:pt>
                <c:pt idx="1961">
                  <c:v>69.989999999999995</c:v>
                </c:pt>
                <c:pt idx="1962">
                  <c:v>70.010000000000005</c:v>
                </c:pt>
                <c:pt idx="1963">
                  <c:v>70</c:v>
                </c:pt>
                <c:pt idx="1964">
                  <c:v>70</c:v>
                </c:pt>
                <c:pt idx="1965">
                  <c:v>70</c:v>
                </c:pt>
                <c:pt idx="1966">
                  <c:v>69.98</c:v>
                </c:pt>
                <c:pt idx="1967">
                  <c:v>70.010000000000005</c:v>
                </c:pt>
                <c:pt idx="1968">
                  <c:v>69.989999999999995</c:v>
                </c:pt>
                <c:pt idx="1969">
                  <c:v>70</c:v>
                </c:pt>
                <c:pt idx="1970">
                  <c:v>69.989999999999995</c:v>
                </c:pt>
                <c:pt idx="1971">
                  <c:v>69.959999999999994</c:v>
                </c:pt>
                <c:pt idx="1972">
                  <c:v>70.010000000000005</c:v>
                </c:pt>
                <c:pt idx="1973">
                  <c:v>69.98</c:v>
                </c:pt>
                <c:pt idx="1974">
                  <c:v>70.010000000000005</c:v>
                </c:pt>
                <c:pt idx="1975">
                  <c:v>69.989999999999995</c:v>
                </c:pt>
                <c:pt idx="1976">
                  <c:v>69.989999999999995</c:v>
                </c:pt>
                <c:pt idx="1977">
                  <c:v>69.97</c:v>
                </c:pt>
                <c:pt idx="1978">
                  <c:v>70.010000000000005</c:v>
                </c:pt>
                <c:pt idx="1979">
                  <c:v>70</c:v>
                </c:pt>
                <c:pt idx="1980">
                  <c:v>70.02</c:v>
                </c:pt>
                <c:pt idx="1981">
                  <c:v>70</c:v>
                </c:pt>
                <c:pt idx="1982">
                  <c:v>70.02</c:v>
                </c:pt>
                <c:pt idx="1983">
                  <c:v>69.989999999999995</c:v>
                </c:pt>
                <c:pt idx="1984">
                  <c:v>75.02</c:v>
                </c:pt>
                <c:pt idx="1985">
                  <c:v>74.989999999999995</c:v>
                </c:pt>
                <c:pt idx="1986">
                  <c:v>75</c:v>
                </c:pt>
                <c:pt idx="1987">
                  <c:v>75.010000000000005</c:v>
                </c:pt>
                <c:pt idx="1988">
                  <c:v>74.989999999999995</c:v>
                </c:pt>
                <c:pt idx="1989">
                  <c:v>75.010000000000005</c:v>
                </c:pt>
                <c:pt idx="1990">
                  <c:v>75</c:v>
                </c:pt>
                <c:pt idx="1991">
                  <c:v>74.989999999999995</c:v>
                </c:pt>
                <c:pt idx="1992">
                  <c:v>74.989999999999995</c:v>
                </c:pt>
                <c:pt idx="1993">
                  <c:v>75</c:v>
                </c:pt>
                <c:pt idx="1994">
                  <c:v>75.010000000000005</c:v>
                </c:pt>
                <c:pt idx="1995">
                  <c:v>75</c:v>
                </c:pt>
                <c:pt idx="1996">
                  <c:v>75.02</c:v>
                </c:pt>
                <c:pt idx="1997">
                  <c:v>75.010000000000005</c:v>
                </c:pt>
                <c:pt idx="1998">
                  <c:v>74.98</c:v>
                </c:pt>
                <c:pt idx="1999">
                  <c:v>75.040000000000006</c:v>
                </c:pt>
                <c:pt idx="2000">
                  <c:v>74.989999999999995</c:v>
                </c:pt>
                <c:pt idx="2001">
                  <c:v>75.03</c:v>
                </c:pt>
                <c:pt idx="2002">
                  <c:v>75.010000000000005</c:v>
                </c:pt>
                <c:pt idx="2003">
                  <c:v>75.010000000000005</c:v>
                </c:pt>
                <c:pt idx="2004">
                  <c:v>74.989999999999995</c:v>
                </c:pt>
                <c:pt idx="2005">
                  <c:v>75</c:v>
                </c:pt>
                <c:pt idx="2006">
                  <c:v>75</c:v>
                </c:pt>
                <c:pt idx="2007">
                  <c:v>75</c:v>
                </c:pt>
                <c:pt idx="2008">
                  <c:v>75</c:v>
                </c:pt>
                <c:pt idx="2009">
                  <c:v>74.989999999999995</c:v>
                </c:pt>
                <c:pt idx="2010">
                  <c:v>75</c:v>
                </c:pt>
                <c:pt idx="2011">
                  <c:v>75</c:v>
                </c:pt>
                <c:pt idx="2012">
                  <c:v>74.989999999999995</c:v>
                </c:pt>
                <c:pt idx="2013">
                  <c:v>75.010000000000005</c:v>
                </c:pt>
                <c:pt idx="2014">
                  <c:v>74.989999999999995</c:v>
                </c:pt>
                <c:pt idx="2015">
                  <c:v>75.02</c:v>
                </c:pt>
                <c:pt idx="2016">
                  <c:v>74.989999999999995</c:v>
                </c:pt>
                <c:pt idx="2017">
                  <c:v>75</c:v>
                </c:pt>
                <c:pt idx="2018">
                  <c:v>75.010000000000005</c:v>
                </c:pt>
                <c:pt idx="2019">
                  <c:v>74.989999999999995</c:v>
                </c:pt>
                <c:pt idx="2020">
                  <c:v>75.010000000000005</c:v>
                </c:pt>
                <c:pt idx="2021">
                  <c:v>75</c:v>
                </c:pt>
                <c:pt idx="2022">
                  <c:v>74.989999999999995</c:v>
                </c:pt>
                <c:pt idx="2023">
                  <c:v>74.989999999999995</c:v>
                </c:pt>
                <c:pt idx="2024">
                  <c:v>75</c:v>
                </c:pt>
                <c:pt idx="2025">
                  <c:v>75.010000000000005</c:v>
                </c:pt>
                <c:pt idx="2026">
                  <c:v>75</c:v>
                </c:pt>
                <c:pt idx="2027">
                  <c:v>75.02</c:v>
                </c:pt>
                <c:pt idx="2028">
                  <c:v>75.010000000000005</c:v>
                </c:pt>
                <c:pt idx="2029">
                  <c:v>74.98</c:v>
                </c:pt>
                <c:pt idx="2030">
                  <c:v>75.040000000000006</c:v>
                </c:pt>
                <c:pt idx="2031">
                  <c:v>74.989999999999995</c:v>
                </c:pt>
                <c:pt idx="2032">
                  <c:v>75.03</c:v>
                </c:pt>
                <c:pt idx="2033">
                  <c:v>75.010000000000005</c:v>
                </c:pt>
                <c:pt idx="2034">
                  <c:v>75.010000000000005</c:v>
                </c:pt>
                <c:pt idx="2035">
                  <c:v>74.989999999999995</c:v>
                </c:pt>
                <c:pt idx="2036">
                  <c:v>75</c:v>
                </c:pt>
                <c:pt idx="2037">
                  <c:v>75</c:v>
                </c:pt>
                <c:pt idx="2038">
                  <c:v>75</c:v>
                </c:pt>
                <c:pt idx="2039">
                  <c:v>75</c:v>
                </c:pt>
                <c:pt idx="2040">
                  <c:v>74.989999999999995</c:v>
                </c:pt>
                <c:pt idx="2041">
                  <c:v>75</c:v>
                </c:pt>
                <c:pt idx="2042">
                  <c:v>75</c:v>
                </c:pt>
                <c:pt idx="2043">
                  <c:v>74.989999999999995</c:v>
                </c:pt>
                <c:pt idx="2044">
                  <c:v>75.010000000000005</c:v>
                </c:pt>
                <c:pt idx="2045">
                  <c:v>74.989999999999995</c:v>
                </c:pt>
                <c:pt idx="2046">
                  <c:v>75.02</c:v>
                </c:pt>
                <c:pt idx="2047">
                  <c:v>74.989999999999995</c:v>
                </c:pt>
                <c:pt idx="2048">
                  <c:v>75</c:v>
                </c:pt>
                <c:pt idx="2049">
                  <c:v>75.010000000000005</c:v>
                </c:pt>
                <c:pt idx="2050">
                  <c:v>74.989999999999995</c:v>
                </c:pt>
                <c:pt idx="2051">
                  <c:v>75.010000000000005</c:v>
                </c:pt>
                <c:pt idx="2052">
                  <c:v>75</c:v>
                </c:pt>
                <c:pt idx="2053">
                  <c:v>74.989999999999995</c:v>
                </c:pt>
                <c:pt idx="2054">
                  <c:v>74.989999999999995</c:v>
                </c:pt>
                <c:pt idx="2055">
                  <c:v>75</c:v>
                </c:pt>
                <c:pt idx="2056">
                  <c:v>75.010000000000005</c:v>
                </c:pt>
                <c:pt idx="2057">
                  <c:v>75</c:v>
                </c:pt>
                <c:pt idx="2058">
                  <c:v>75.02</c:v>
                </c:pt>
                <c:pt idx="2059">
                  <c:v>75.010000000000005</c:v>
                </c:pt>
                <c:pt idx="2060">
                  <c:v>74.98</c:v>
                </c:pt>
                <c:pt idx="2061">
                  <c:v>75.040000000000006</c:v>
                </c:pt>
                <c:pt idx="2062">
                  <c:v>74.989999999999995</c:v>
                </c:pt>
                <c:pt idx="2063">
                  <c:v>75.03</c:v>
                </c:pt>
                <c:pt idx="2064">
                  <c:v>75.010000000000005</c:v>
                </c:pt>
                <c:pt idx="2065">
                  <c:v>75.010000000000005</c:v>
                </c:pt>
                <c:pt idx="2066">
                  <c:v>74.989999999999995</c:v>
                </c:pt>
                <c:pt idx="2067">
                  <c:v>75</c:v>
                </c:pt>
                <c:pt idx="2068">
                  <c:v>75</c:v>
                </c:pt>
                <c:pt idx="2069">
                  <c:v>75</c:v>
                </c:pt>
                <c:pt idx="2070">
                  <c:v>75</c:v>
                </c:pt>
                <c:pt idx="2071">
                  <c:v>74.989999999999995</c:v>
                </c:pt>
                <c:pt idx="2072">
                  <c:v>75</c:v>
                </c:pt>
                <c:pt idx="2073">
                  <c:v>75</c:v>
                </c:pt>
                <c:pt idx="2074">
                  <c:v>74.989999999999995</c:v>
                </c:pt>
                <c:pt idx="2075">
                  <c:v>75.010000000000005</c:v>
                </c:pt>
                <c:pt idx="2076">
                  <c:v>74.989999999999995</c:v>
                </c:pt>
                <c:pt idx="2077">
                  <c:v>75.02</c:v>
                </c:pt>
                <c:pt idx="2078">
                  <c:v>74.989999999999995</c:v>
                </c:pt>
                <c:pt idx="2079">
                  <c:v>75</c:v>
                </c:pt>
                <c:pt idx="2080">
                  <c:v>75.010000000000005</c:v>
                </c:pt>
                <c:pt idx="2081">
                  <c:v>74.989999999999995</c:v>
                </c:pt>
                <c:pt idx="2082">
                  <c:v>75.010000000000005</c:v>
                </c:pt>
                <c:pt idx="2083">
                  <c:v>75</c:v>
                </c:pt>
                <c:pt idx="2084">
                  <c:v>74.989999999999995</c:v>
                </c:pt>
                <c:pt idx="2085">
                  <c:v>74.989999999999995</c:v>
                </c:pt>
                <c:pt idx="2086">
                  <c:v>75</c:v>
                </c:pt>
                <c:pt idx="2087">
                  <c:v>75.010000000000005</c:v>
                </c:pt>
                <c:pt idx="2088">
                  <c:v>75</c:v>
                </c:pt>
                <c:pt idx="2089">
                  <c:v>75.02</c:v>
                </c:pt>
                <c:pt idx="2090">
                  <c:v>75.010000000000005</c:v>
                </c:pt>
                <c:pt idx="2091">
                  <c:v>74.98</c:v>
                </c:pt>
                <c:pt idx="2092">
                  <c:v>75.040000000000006</c:v>
                </c:pt>
                <c:pt idx="2093">
                  <c:v>74.989999999999995</c:v>
                </c:pt>
                <c:pt idx="2094">
                  <c:v>75.03</c:v>
                </c:pt>
                <c:pt idx="2095">
                  <c:v>75.010000000000005</c:v>
                </c:pt>
                <c:pt idx="2096">
                  <c:v>75.010000000000005</c:v>
                </c:pt>
                <c:pt idx="2097">
                  <c:v>74.989999999999995</c:v>
                </c:pt>
                <c:pt idx="2098">
                  <c:v>75</c:v>
                </c:pt>
                <c:pt idx="2099">
                  <c:v>75</c:v>
                </c:pt>
                <c:pt idx="2100">
                  <c:v>75</c:v>
                </c:pt>
                <c:pt idx="2101">
                  <c:v>75</c:v>
                </c:pt>
                <c:pt idx="2102">
                  <c:v>74.989999999999995</c:v>
                </c:pt>
                <c:pt idx="2103">
                  <c:v>75</c:v>
                </c:pt>
                <c:pt idx="2104">
                  <c:v>75</c:v>
                </c:pt>
                <c:pt idx="2105">
                  <c:v>74.989999999999995</c:v>
                </c:pt>
                <c:pt idx="2106">
                  <c:v>75.010000000000005</c:v>
                </c:pt>
                <c:pt idx="210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4-4FAA-B289-E8CA5556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52479"/>
        <c:axId val="1445931952"/>
      </c:lineChart>
      <c:catAx>
        <c:axId val="540524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931952"/>
        <c:crosses val="autoZero"/>
        <c:auto val="1"/>
        <c:lblAlgn val="ctr"/>
        <c:lblOffset val="100"/>
        <c:noMultiLvlLbl val="0"/>
      </c:catAx>
      <c:valAx>
        <c:axId val="14459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Mapping!$J$2:$J$2109</c:f>
              <c:numCache>
                <c:formatCode>General</c:formatCode>
                <c:ptCount val="2108"/>
                <c:pt idx="0">
                  <c:v>-9.18</c:v>
                </c:pt>
                <c:pt idx="1">
                  <c:v>-9.1199999999999992</c:v>
                </c:pt>
                <c:pt idx="2">
                  <c:v>-9.01</c:v>
                </c:pt>
                <c:pt idx="3">
                  <c:v>-9.0399999999999991</c:v>
                </c:pt>
                <c:pt idx="4">
                  <c:v>-8.89</c:v>
                </c:pt>
                <c:pt idx="5">
                  <c:v>-8.89</c:v>
                </c:pt>
                <c:pt idx="6">
                  <c:v>-8.8000000000000007</c:v>
                </c:pt>
                <c:pt idx="7">
                  <c:v>-8.75</c:v>
                </c:pt>
                <c:pt idx="8">
                  <c:v>-8.66</c:v>
                </c:pt>
                <c:pt idx="9">
                  <c:v>-8.66</c:v>
                </c:pt>
                <c:pt idx="10">
                  <c:v>-8.5399999999999991</c:v>
                </c:pt>
                <c:pt idx="11">
                  <c:v>-8.6</c:v>
                </c:pt>
                <c:pt idx="12">
                  <c:v>-8.4499999999999993</c:v>
                </c:pt>
                <c:pt idx="13">
                  <c:v>-8.43</c:v>
                </c:pt>
                <c:pt idx="14">
                  <c:v>-8.34</c:v>
                </c:pt>
                <c:pt idx="15">
                  <c:v>-8.34</c:v>
                </c:pt>
                <c:pt idx="16">
                  <c:v>-8.2200000000000006</c:v>
                </c:pt>
                <c:pt idx="17">
                  <c:v>-8.2200000000000006</c:v>
                </c:pt>
                <c:pt idx="18">
                  <c:v>-8.16</c:v>
                </c:pt>
                <c:pt idx="19">
                  <c:v>-8.0500000000000007</c:v>
                </c:pt>
                <c:pt idx="20">
                  <c:v>-8.16</c:v>
                </c:pt>
                <c:pt idx="21">
                  <c:v>-7.88</c:v>
                </c:pt>
                <c:pt idx="22">
                  <c:v>-7.88</c:v>
                </c:pt>
                <c:pt idx="23">
                  <c:v>-7.96</c:v>
                </c:pt>
                <c:pt idx="24">
                  <c:v>-7.79</c:v>
                </c:pt>
                <c:pt idx="25">
                  <c:v>-7.79</c:v>
                </c:pt>
                <c:pt idx="26">
                  <c:v>-7.62</c:v>
                </c:pt>
                <c:pt idx="27">
                  <c:v>-7.59</c:v>
                </c:pt>
                <c:pt idx="28">
                  <c:v>-7.62</c:v>
                </c:pt>
                <c:pt idx="29">
                  <c:v>-7.56</c:v>
                </c:pt>
                <c:pt idx="30">
                  <c:v>-7.45</c:v>
                </c:pt>
                <c:pt idx="31">
                  <c:v>-9.18</c:v>
                </c:pt>
                <c:pt idx="32">
                  <c:v>-9.1199999999999992</c:v>
                </c:pt>
                <c:pt idx="33">
                  <c:v>-9.01</c:v>
                </c:pt>
                <c:pt idx="34">
                  <c:v>-9.0399999999999991</c:v>
                </c:pt>
                <c:pt idx="35">
                  <c:v>-8.89</c:v>
                </c:pt>
                <c:pt idx="36">
                  <c:v>-8.89</c:v>
                </c:pt>
                <c:pt idx="37">
                  <c:v>-8.8000000000000007</c:v>
                </c:pt>
                <c:pt idx="38">
                  <c:v>-8.75</c:v>
                </c:pt>
                <c:pt idx="39">
                  <c:v>-8.66</c:v>
                </c:pt>
                <c:pt idx="40">
                  <c:v>-8.66</c:v>
                </c:pt>
                <c:pt idx="41">
                  <c:v>-8.5399999999999991</c:v>
                </c:pt>
                <c:pt idx="42">
                  <c:v>-8.6</c:v>
                </c:pt>
                <c:pt idx="43">
                  <c:v>-8.4499999999999993</c:v>
                </c:pt>
                <c:pt idx="44">
                  <c:v>-8.43</c:v>
                </c:pt>
                <c:pt idx="45">
                  <c:v>-8.34</c:v>
                </c:pt>
                <c:pt idx="46">
                  <c:v>-8.34</c:v>
                </c:pt>
                <c:pt idx="47">
                  <c:v>-8.2200000000000006</c:v>
                </c:pt>
                <c:pt idx="48">
                  <c:v>-8.2200000000000006</c:v>
                </c:pt>
                <c:pt idx="49">
                  <c:v>-8.16</c:v>
                </c:pt>
                <c:pt idx="50">
                  <c:v>-8.0500000000000007</c:v>
                </c:pt>
                <c:pt idx="51">
                  <c:v>-8.16</c:v>
                </c:pt>
                <c:pt idx="52">
                  <c:v>-7.88</c:v>
                </c:pt>
                <c:pt idx="53">
                  <c:v>-7.88</c:v>
                </c:pt>
                <c:pt idx="54">
                  <c:v>-7.96</c:v>
                </c:pt>
                <c:pt idx="55">
                  <c:v>-7.79</c:v>
                </c:pt>
                <c:pt idx="56">
                  <c:v>-7.79</c:v>
                </c:pt>
                <c:pt idx="57">
                  <c:v>-7.62</c:v>
                </c:pt>
                <c:pt idx="58">
                  <c:v>-7.59</c:v>
                </c:pt>
                <c:pt idx="59">
                  <c:v>-7.62</c:v>
                </c:pt>
                <c:pt idx="60">
                  <c:v>-7.56</c:v>
                </c:pt>
                <c:pt idx="61">
                  <c:v>-7.45</c:v>
                </c:pt>
                <c:pt idx="62">
                  <c:v>-9.18</c:v>
                </c:pt>
                <c:pt idx="63">
                  <c:v>-9.1199999999999992</c:v>
                </c:pt>
                <c:pt idx="64">
                  <c:v>-9.01</c:v>
                </c:pt>
                <c:pt idx="65">
                  <c:v>-9.0399999999999991</c:v>
                </c:pt>
                <c:pt idx="66">
                  <c:v>-8.89</c:v>
                </c:pt>
                <c:pt idx="67">
                  <c:v>-8.89</c:v>
                </c:pt>
                <c:pt idx="68">
                  <c:v>-8.8000000000000007</c:v>
                </c:pt>
                <c:pt idx="69">
                  <c:v>-8.75</c:v>
                </c:pt>
                <c:pt idx="70">
                  <c:v>-8.66</c:v>
                </c:pt>
                <c:pt idx="71">
                  <c:v>-8.66</c:v>
                </c:pt>
                <c:pt idx="72">
                  <c:v>-8.5399999999999991</c:v>
                </c:pt>
                <c:pt idx="73">
                  <c:v>-8.6</c:v>
                </c:pt>
                <c:pt idx="74">
                  <c:v>-8.4499999999999993</c:v>
                </c:pt>
                <c:pt idx="75">
                  <c:v>-8.43</c:v>
                </c:pt>
                <c:pt idx="76">
                  <c:v>-8.34</c:v>
                </c:pt>
                <c:pt idx="77">
                  <c:v>-8.34</c:v>
                </c:pt>
                <c:pt idx="78">
                  <c:v>-8.2200000000000006</c:v>
                </c:pt>
                <c:pt idx="79">
                  <c:v>-8.2200000000000006</c:v>
                </c:pt>
                <c:pt idx="80">
                  <c:v>-8.16</c:v>
                </c:pt>
                <c:pt idx="81">
                  <c:v>-8.0500000000000007</c:v>
                </c:pt>
                <c:pt idx="82">
                  <c:v>-8.16</c:v>
                </c:pt>
                <c:pt idx="83">
                  <c:v>-7.88</c:v>
                </c:pt>
                <c:pt idx="84">
                  <c:v>-7.88</c:v>
                </c:pt>
                <c:pt idx="85">
                  <c:v>-7.96</c:v>
                </c:pt>
                <c:pt idx="86">
                  <c:v>-7.79</c:v>
                </c:pt>
                <c:pt idx="87">
                  <c:v>-7.79</c:v>
                </c:pt>
                <c:pt idx="88">
                  <c:v>-7.62</c:v>
                </c:pt>
                <c:pt idx="89">
                  <c:v>-7.59</c:v>
                </c:pt>
                <c:pt idx="90">
                  <c:v>-7.62</c:v>
                </c:pt>
                <c:pt idx="91">
                  <c:v>-7.56</c:v>
                </c:pt>
                <c:pt idx="92">
                  <c:v>-7.45</c:v>
                </c:pt>
                <c:pt idx="93">
                  <c:v>-9.18</c:v>
                </c:pt>
                <c:pt idx="94">
                  <c:v>-9.1199999999999992</c:v>
                </c:pt>
                <c:pt idx="95">
                  <c:v>-9.01</c:v>
                </c:pt>
                <c:pt idx="96">
                  <c:v>-9.0399999999999991</c:v>
                </c:pt>
                <c:pt idx="97">
                  <c:v>-8.89</c:v>
                </c:pt>
                <c:pt idx="98">
                  <c:v>-8.89</c:v>
                </c:pt>
                <c:pt idx="99">
                  <c:v>-8.8000000000000007</c:v>
                </c:pt>
                <c:pt idx="100">
                  <c:v>-8.75</c:v>
                </c:pt>
                <c:pt idx="101">
                  <c:v>-8.66</c:v>
                </c:pt>
                <c:pt idx="102">
                  <c:v>-8.66</c:v>
                </c:pt>
                <c:pt idx="103">
                  <c:v>-8.5399999999999991</c:v>
                </c:pt>
                <c:pt idx="104">
                  <c:v>-8.6</c:v>
                </c:pt>
                <c:pt idx="105">
                  <c:v>-8.4499999999999993</c:v>
                </c:pt>
                <c:pt idx="106">
                  <c:v>-8.43</c:v>
                </c:pt>
                <c:pt idx="107">
                  <c:v>-8.34</c:v>
                </c:pt>
                <c:pt idx="108">
                  <c:v>-8.34</c:v>
                </c:pt>
                <c:pt idx="109">
                  <c:v>-8.2200000000000006</c:v>
                </c:pt>
                <c:pt idx="110">
                  <c:v>-8.2200000000000006</c:v>
                </c:pt>
                <c:pt idx="111">
                  <c:v>-8.16</c:v>
                </c:pt>
                <c:pt idx="112">
                  <c:v>-8.0500000000000007</c:v>
                </c:pt>
                <c:pt idx="113">
                  <c:v>-8.16</c:v>
                </c:pt>
                <c:pt idx="114">
                  <c:v>-7.88</c:v>
                </c:pt>
                <c:pt idx="115">
                  <c:v>-7.88</c:v>
                </c:pt>
                <c:pt idx="116">
                  <c:v>-7.96</c:v>
                </c:pt>
                <c:pt idx="117">
                  <c:v>-7.79</c:v>
                </c:pt>
                <c:pt idx="118">
                  <c:v>-7.79</c:v>
                </c:pt>
                <c:pt idx="119">
                  <c:v>-7.62</c:v>
                </c:pt>
                <c:pt idx="120">
                  <c:v>-7.59</c:v>
                </c:pt>
                <c:pt idx="121">
                  <c:v>-7.62</c:v>
                </c:pt>
                <c:pt idx="122">
                  <c:v>-7.56</c:v>
                </c:pt>
                <c:pt idx="123">
                  <c:v>-7.45</c:v>
                </c:pt>
                <c:pt idx="124">
                  <c:v>-3.93</c:v>
                </c:pt>
                <c:pt idx="125">
                  <c:v>-3.9</c:v>
                </c:pt>
                <c:pt idx="126">
                  <c:v>-3.82</c:v>
                </c:pt>
                <c:pt idx="127">
                  <c:v>-3.79</c:v>
                </c:pt>
                <c:pt idx="128">
                  <c:v>-3.71</c:v>
                </c:pt>
                <c:pt idx="129">
                  <c:v>-3.69</c:v>
                </c:pt>
                <c:pt idx="130">
                  <c:v>-3.63</c:v>
                </c:pt>
                <c:pt idx="131">
                  <c:v>-3.55</c:v>
                </c:pt>
                <c:pt idx="132">
                  <c:v>-3.52</c:v>
                </c:pt>
                <c:pt idx="133">
                  <c:v>-3.42</c:v>
                </c:pt>
                <c:pt idx="134">
                  <c:v>-3.42</c:v>
                </c:pt>
                <c:pt idx="135">
                  <c:v>-3.36</c:v>
                </c:pt>
                <c:pt idx="136">
                  <c:v>-3.28</c:v>
                </c:pt>
                <c:pt idx="137">
                  <c:v>-3.23</c:v>
                </c:pt>
                <c:pt idx="138">
                  <c:v>-3.2</c:v>
                </c:pt>
                <c:pt idx="139">
                  <c:v>-3.15</c:v>
                </c:pt>
                <c:pt idx="140">
                  <c:v>-3.04</c:v>
                </c:pt>
                <c:pt idx="141">
                  <c:v>-3.04</c:v>
                </c:pt>
                <c:pt idx="142">
                  <c:v>-2.93</c:v>
                </c:pt>
                <c:pt idx="143">
                  <c:v>-2.93</c:v>
                </c:pt>
                <c:pt idx="144">
                  <c:v>-2.83</c:v>
                </c:pt>
                <c:pt idx="145">
                  <c:v>-2.77</c:v>
                </c:pt>
                <c:pt idx="146">
                  <c:v>-2.75</c:v>
                </c:pt>
                <c:pt idx="147">
                  <c:v>-2.7</c:v>
                </c:pt>
                <c:pt idx="148">
                  <c:v>-2.59</c:v>
                </c:pt>
                <c:pt idx="149">
                  <c:v>-2.56</c:v>
                </c:pt>
                <c:pt idx="150">
                  <c:v>-2.54</c:v>
                </c:pt>
                <c:pt idx="151">
                  <c:v>-2.37</c:v>
                </c:pt>
                <c:pt idx="152">
                  <c:v>-2.4</c:v>
                </c:pt>
                <c:pt idx="153">
                  <c:v>-2.2400000000000002</c:v>
                </c:pt>
                <c:pt idx="154">
                  <c:v>-2.2400000000000002</c:v>
                </c:pt>
                <c:pt idx="155">
                  <c:v>-3.93</c:v>
                </c:pt>
                <c:pt idx="156">
                  <c:v>-3.9</c:v>
                </c:pt>
                <c:pt idx="157">
                  <c:v>-3.82</c:v>
                </c:pt>
                <c:pt idx="158">
                  <c:v>-3.79</c:v>
                </c:pt>
                <c:pt idx="159">
                  <c:v>-3.71</c:v>
                </c:pt>
                <c:pt idx="160">
                  <c:v>-3.69</c:v>
                </c:pt>
                <c:pt idx="161">
                  <c:v>-3.63</c:v>
                </c:pt>
                <c:pt idx="162">
                  <c:v>-3.55</c:v>
                </c:pt>
                <c:pt idx="163">
                  <c:v>-3.52</c:v>
                </c:pt>
                <c:pt idx="164">
                  <c:v>-3.42</c:v>
                </c:pt>
                <c:pt idx="165">
                  <c:v>-3.42</c:v>
                </c:pt>
                <c:pt idx="166">
                  <c:v>-3.36</c:v>
                </c:pt>
                <c:pt idx="167">
                  <c:v>-3.28</c:v>
                </c:pt>
                <c:pt idx="168">
                  <c:v>-3.23</c:v>
                </c:pt>
                <c:pt idx="169">
                  <c:v>-3.2</c:v>
                </c:pt>
                <c:pt idx="170">
                  <c:v>-3.15</c:v>
                </c:pt>
                <c:pt idx="171">
                  <c:v>-3.04</c:v>
                </c:pt>
                <c:pt idx="172">
                  <c:v>-3.04</c:v>
                </c:pt>
                <c:pt idx="173">
                  <c:v>-2.93</c:v>
                </c:pt>
                <c:pt idx="174">
                  <c:v>-2.93</c:v>
                </c:pt>
                <c:pt idx="175">
                  <c:v>-2.83</c:v>
                </c:pt>
                <c:pt idx="176">
                  <c:v>-2.77</c:v>
                </c:pt>
                <c:pt idx="177">
                  <c:v>-2.75</c:v>
                </c:pt>
                <c:pt idx="178">
                  <c:v>-2.7</c:v>
                </c:pt>
                <c:pt idx="179">
                  <c:v>-2.59</c:v>
                </c:pt>
                <c:pt idx="180">
                  <c:v>-2.56</c:v>
                </c:pt>
                <c:pt idx="181">
                  <c:v>-2.54</c:v>
                </c:pt>
                <c:pt idx="182">
                  <c:v>-2.37</c:v>
                </c:pt>
                <c:pt idx="183">
                  <c:v>-2.4</c:v>
                </c:pt>
                <c:pt idx="184">
                  <c:v>-2.2400000000000002</c:v>
                </c:pt>
                <c:pt idx="185">
                  <c:v>-2.2400000000000002</c:v>
                </c:pt>
                <c:pt idx="186">
                  <c:v>-3.93</c:v>
                </c:pt>
                <c:pt idx="187">
                  <c:v>-3.9</c:v>
                </c:pt>
                <c:pt idx="188">
                  <c:v>-3.82</c:v>
                </c:pt>
                <c:pt idx="189">
                  <c:v>-3.79</c:v>
                </c:pt>
                <c:pt idx="190">
                  <c:v>-3.71</c:v>
                </c:pt>
                <c:pt idx="191">
                  <c:v>-3.69</c:v>
                </c:pt>
                <c:pt idx="192">
                  <c:v>-3.63</c:v>
                </c:pt>
                <c:pt idx="193">
                  <c:v>-3.55</c:v>
                </c:pt>
                <c:pt idx="194">
                  <c:v>-3.52</c:v>
                </c:pt>
                <c:pt idx="195">
                  <c:v>-3.42</c:v>
                </c:pt>
                <c:pt idx="196">
                  <c:v>-3.42</c:v>
                </c:pt>
                <c:pt idx="197">
                  <c:v>-3.36</c:v>
                </c:pt>
                <c:pt idx="198">
                  <c:v>-3.28</c:v>
                </c:pt>
                <c:pt idx="199">
                  <c:v>-3.23</c:v>
                </c:pt>
                <c:pt idx="200">
                  <c:v>-3.2</c:v>
                </c:pt>
                <c:pt idx="201">
                  <c:v>-3.15</c:v>
                </c:pt>
                <c:pt idx="202">
                  <c:v>-3.04</c:v>
                </c:pt>
                <c:pt idx="203">
                  <c:v>-3.04</c:v>
                </c:pt>
                <c:pt idx="204">
                  <c:v>-2.93</c:v>
                </c:pt>
                <c:pt idx="205">
                  <c:v>-2.93</c:v>
                </c:pt>
                <c:pt idx="206">
                  <c:v>-2.83</c:v>
                </c:pt>
                <c:pt idx="207">
                  <c:v>-2.77</c:v>
                </c:pt>
                <c:pt idx="208">
                  <c:v>-2.75</c:v>
                </c:pt>
                <c:pt idx="209">
                  <c:v>-2.7</c:v>
                </c:pt>
                <c:pt idx="210">
                  <c:v>-2.59</c:v>
                </c:pt>
                <c:pt idx="211">
                  <c:v>-2.56</c:v>
                </c:pt>
                <c:pt idx="212">
                  <c:v>-2.54</c:v>
                </c:pt>
                <c:pt idx="213">
                  <c:v>-2.37</c:v>
                </c:pt>
                <c:pt idx="214">
                  <c:v>-2.4</c:v>
                </c:pt>
                <c:pt idx="215">
                  <c:v>-2.2400000000000002</c:v>
                </c:pt>
                <c:pt idx="216">
                  <c:v>-2.2400000000000002</c:v>
                </c:pt>
                <c:pt idx="217">
                  <c:v>-3.93</c:v>
                </c:pt>
                <c:pt idx="218">
                  <c:v>-3.9</c:v>
                </c:pt>
                <c:pt idx="219">
                  <c:v>-3.82</c:v>
                </c:pt>
                <c:pt idx="220">
                  <c:v>-3.79</c:v>
                </c:pt>
                <c:pt idx="221">
                  <c:v>-3.71</c:v>
                </c:pt>
                <c:pt idx="222">
                  <c:v>-3.69</c:v>
                </c:pt>
                <c:pt idx="223">
                  <c:v>-3.63</c:v>
                </c:pt>
                <c:pt idx="224">
                  <c:v>-3.55</c:v>
                </c:pt>
                <c:pt idx="225">
                  <c:v>-3.52</c:v>
                </c:pt>
                <c:pt idx="226">
                  <c:v>-3.42</c:v>
                </c:pt>
                <c:pt idx="227">
                  <c:v>-3.42</c:v>
                </c:pt>
                <c:pt idx="228">
                  <c:v>-3.36</c:v>
                </c:pt>
                <c:pt idx="229">
                  <c:v>-3.28</c:v>
                </c:pt>
                <c:pt idx="230">
                  <c:v>-3.23</c:v>
                </c:pt>
                <c:pt idx="231">
                  <c:v>-3.2</c:v>
                </c:pt>
                <c:pt idx="232">
                  <c:v>-3.15</c:v>
                </c:pt>
                <c:pt idx="233">
                  <c:v>-3.04</c:v>
                </c:pt>
                <c:pt idx="234">
                  <c:v>-3.04</c:v>
                </c:pt>
                <c:pt idx="235">
                  <c:v>-2.93</c:v>
                </c:pt>
                <c:pt idx="236">
                  <c:v>-2.93</c:v>
                </c:pt>
                <c:pt idx="237">
                  <c:v>-2.83</c:v>
                </c:pt>
                <c:pt idx="238">
                  <c:v>-2.77</c:v>
                </c:pt>
                <c:pt idx="239">
                  <c:v>-2.75</c:v>
                </c:pt>
                <c:pt idx="240">
                  <c:v>-2.7</c:v>
                </c:pt>
                <c:pt idx="241">
                  <c:v>-2.59</c:v>
                </c:pt>
                <c:pt idx="242">
                  <c:v>-2.56</c:v>
                </c:pt>
                <c:pt idx="243">
                  <c:v>-2.54</c:v>
                </c:pt>
                <c:pt idx="244">
                  <c:v>-2.37</c:v>
                </c:pt>
                <c:pt idx="245">
                  <c:v>-2.4</c:v>
                </c:pt>
                <c:pt idx="246">
                  <c:v>-2.2400000000000002</c:v>
                </c:pt>
                <c:pt idx="247">
                  <c:v>-2.2400000000000002</c:v>
                </c:pt>
                <c:pt idx="248">
                  <c:v>1.1599999999999999</c:v>
                </c:pt>
                <c:pt idx="249">
                  <c:v>1.21</c:v>
                </c:pt>
                <c:pt idx="250">
                  <c:v>1.26</c:v>
                </c:pt>
                <c:pt idx="251">
                  <c:v>1.34</c:v>
                </c:pt>
                <c:pt idx="252">
                  <c:v>1.39</c:v>
                </c:pt>
                <c:pt idx="253">
                  <c:v>1.48</c:v>
                </c:pt>
                <c:pt idx="254">
                  <c:v>1.48</c:v>
                </c:pt>
                <c:pt idx="255">
                  <c:v>1.54</c:v>
                </c:pt>
                <c:pt idx="256">
                  <c:v>1.61</c:v>
                </c:pt>
                <c:pt idx="257">
                  <c:v>1.66</c:v>
                </c:pt>
                <c:pt idx="258">
                  <c:v>1.71</c:v>
                </c:pt>
                <c:pt idx="259">
                  <c:v>1.76</c:v>
                </c:pt>
                <c:pt idx="260">
                  <c:v>1.83</c:v>
                </c:pt>
                <c:pt idx="261">
                  <c:v>1.86</c:v>
                </c:pt>
                <c:pt idx="262">
                  <c:v>1.96</c:v>
                </c:pt>
                <c:pt idx="263">
                  <c:v>2.0099999999999998</c:v>
                </c:pt>
                <c:pt idx="264">
                  <c:v>2.0499999999999998</c:v>
                </c:pt>
                <c:pt idx="265">
                  <c:v>2.16</c:v>
                </c:pt>
                <c:pt idx="266">
                  <c:v>2.16</c:v>
                </c:pt>
                <c:pt idx="267">
                  <c:v>2.25</c:v>
                </c:pt>
                <c:pt idx="268">
                  <c:v>2.23</c:v>
                </c:pt>
                <c:pt idx="269">
                  <c:v>2.33</c:v>
                </c:pt>
                <c:pt idx="270">
                  <c:v>2.38</c:v>
                </c:pt>
                <c:pt idx="271">
                  <c:v>2.4300000000000002</c:v>
                </c:pt>
                <c:pt idx="272">
                  <c:v>2.5</c:v>
                </c:pt>
                <c:pt idx="273">
                  <c:v>2.5499999999999998</c:v>
                </c:pt>
                <c:pt idx="274">
                  <c:v>2.6</c:v>
                </c:pt>
                <c:pt idx="275">
                  <c:v>2.68</c:v>
                </c:pt>
                <c:pt idx="276">
                  <c:v>2.72</c:v>
                </c:pt>
                <c:pt idx="277">
                  <c:v>2.8</c:v>
                </c:pt>
                <c:pt idx="278">
                  <c:v>2.82</c:v>
                </c:pt>
                <c:pt idx="279">
                  <c:v>1.1599999999999999</c:v>
                </c:pt>
                <c:pt idx="280">
                  <c:v>1.21</c:v>
                </c:pt>
                <c:pt idx="281">
                  <c:v>1.26</c:v>
                </c:pt>
                <c:pt idx="282">
                  <c:v>1.34</c:v>
                </c:pt>
                <c:pt idx="283">
                  <c:v>1.39</c:v>
                </c:pt>
                <c:pt idx="284">
                  <c:v>1.48</c:v>
                </c:pt>
                <c:pt idx="285">
                  <c:v>1.48</c:v>
                </c:pt>
                <c:pt idx="286">
                  <c:v>1.54</c:v>
                </c:pt>
                <c:pt idx="287">
                  <c:v>1.61</c:v>
                </c:pt>
                <c:pt idx="288">
                  <c:v>1.66</c:v>
                </c:pt>
                <c:pt idx="289">
                  <c:v>1.71</c:v>
                </c:pt>
                <c:pt idx="290">
                  <c:v>1.76</c:v>
                </c:pt>
                <c:pt idx="291">
                  <c:v>1.83</c:v>
                </c:pt>
                <c:pt idx="292">
                  <c:v>1.86</c:v>
                </c:pt>
                <c:pt idx="293">
                  <c:v>1.96</c:v>
                </c:pt>
                <c:pt idx="294">
                  <c:v>2.0099999999999998</c:v>
                </c:pt>
                <c:pt idx="295">
                  <c:v>2.0499999999999998</c:v>
                </c:pt>
                <c:pt idx="296">
                  <c:v>2.16</c:v>
                </c:pt>
                <c:pt idx="297">
                  <c:v>2.16</c:v>
                </c:pt>
                <c:pt idx="298">
                  <c:v>2.25</c:v>
                </c:pt>
                <c:pt idx="299">
                  <c:v>2.23</c:v>
                </c:pt>
                <c:pt idx="300">
                  <c:v>2.33</c:v>
                </c:pt>
                <c:pt idx="301">
                  <c:v>2.38</c:v>
                </c:pt>
                <c:pt idx="302">
                  <c:v>2.4300000000000002</c:v>
                </c:pt>
                <c:pt idx="303">
                  <c:v>2.5</c:v>
                </c:pt>
                <c:pt idx="304">
                  <c:v>2.5499999999999998</c:v>
                </c:pt>
                <c:pt idx="305">
                  <c:v>2.6</c:v>
                </c:pt>
                <c:pt idx="306">
                  <c:v>2.68</c:v>
                </c:pt>
                <c:pt idx="307">
                  <c:v>2.72</c:v>
                </c:pt>
                <c:pt idx="308">
                  <c:v>2.8</c:v>
                </c:pt>
                <c:pt idx="309">
                  <c:v>2.82</c:v>
                </c:pt>
                <c:pt idx="310">
                  <c:v>1.1599999999999999</c:v>
                </c:pt>
                <c:pt idx="311">
                  <c:v>1.21</c:v>
                </c:pt>
                <c:pt idx="312">
                  <c:v>1.26</c:v>
                </c:pt>
                <c:pt idx="313">
                  <c:v>1.34</c:v>
                </c:pt>
                <c:pt idx="314">
                  <c:v>1.39</c:v>
                </c:pt>
                <c:pt idx="315">
                  <c:v>1.48</c:v>
                </c:pt>
                <c:pt idx="316">
                  <c:v>1.48</c:v>
                </c:pt>
                <c:pt idx="317">
                  <c:v>1.54</c:v>
                </c:pt>
                <c:pt idx="318">
                  <c:v>1.61</c:v>
                </c:pt>
                <c:pt idx="319">
                  <c:v>1.66</c:v>
                </c:pt>
                <c:pt idx="320">
                  <c:v>1.71</c:v>
                </c:pt>
                <c:pt idx="321">
                  <c:v>1.76</c:v>
                </c:pt>
                <c:pt idx="322">
                  <c:v>1.83</c:v>
                </c:pt>
                <c:pt idx="323">
                  <c:v>1.86</c:v>
                </c:pt>
                <c:pt idx="324">
                  <c:v>1.96</c:v>
                </c:pt>
                <c:pt idx="325">
                  <c:v>2.0099999999999998</c:v>
                </c:pt>
                <c:pt idx="326">
                  <c:v>2.0499999999999998</c:v>
                </c:pt>
                <c:pt idx="327">
                  <c:v>2.16</c:v>
                </c:pt>
                <c:pt idx="328">
                  <c:v>2.16</c:v>
                </c:pt>
                <c:pt idx="329">
                  <c:v>2.25</c:v>
                </c:pt>
                <c:pt idx="330">
                  <c:v>2.23</c:v>
                </c:pt>
                <c:pt idx="331">
                  <c:v>2.33</c:v>
                </c:pt>
                <c:pt idx="332">
                  <c:v>2.38</c:v>
                </c:pt>
                <c:pt idx="333">
                  <c:v>2.4300000000000002</c:v>
                </c:pt>
                <c:pt idx="334">
                  <c:v>2.5</c:v>
                </c:pt>
                <c:pt idx="335">
                  <c:v>2.5499999999999998</c:v>
                </c:pt>
                <c:pt idx="336">
                  <c:v>2.6</c:v>
                </c:pt>
                <c:pt idx="337">
                  <c:v>2.68</c:v>
                </c:pt>
                <c:pt idx="338">
                  <c:v>2.72</c:v>
                </c:pt>
                <c:pt idx="339">
                  <c:v>2.8</c:v>
                </c:pt>
                <c:pt idx="340">
                  <c:v>2.82</c:v>
                </c:pt>
                <c:pt idx="341">
                  <c:v>1.1599999999999999</c:v>
                </c:pt>
                <c:pt idx="342">
                  <c:v>1.21</c:v>
                </c:pt>
                <c:pt idx="343">
                  <c:v>1.26</c:v>
                </c:pt>
                <c:pt idx="344">
                  <c:v>1.34</c:v>
                </c:pt>
                <c:pt idx="345">
                  <c:v>1.39</c:v>
                </c:pt>
                <c:pt idx="346">
                  <c:v>1.48</c:v>
                </c:pt>
                <c:pt idx="347">
                  <c:v>1.48</c:v>
                </c:pt>
                <c:pt idx="348">
                  <c:v>1.54</c:v>
                </c:pt>
                <c:pt idx="349">
                  <c:v>1.61</c:v>
                </c:pt>
                <c:pt idx="350">
                  <c:v>1.66</c:v>
                </c:pt>
                <c:pt idx="351">
                  <c:v>1.71</c:v>
                </c:pt>
                <c:pt idx="352">
                  <c:v>1.76</c:v>
                </c:pt>
                <c:pt idx="353">
                  <c:v>1.83</c:v>
                </c:pt>
                <c:pt idx="354">
                  <c:v>1.86</c:v>
                </c:pt>
                <c:pt idx="355">
                  <c:v>1.96</c:v>
                </c:pt>
                <c:pt idx="356">
                  <c:v>2.0099999999999998</c:v>
                </c:pt>
                <c:pt idx="357">
                  <c:v>2.0499999999999998</c:v>
                </c:pt>
                <c:pt idx="358">
                  <c:v>2.16</c:v>
                </c:pt>
                <c:pt idx="359">
                  <c:v>2.16</c:v>
                </c:pt>
                <c:pt idx="360">
                  <c:v>2.25</c:v>
                </c:pt>
                <c:pt idx="361">
                  <c:v>2.23</c:v>
                </c:pt>
                <c:pt idx="362">
                  <c:v>2.33</c:v>
                </c:pt>
                <c:pt idx="363">
                  <c:v>2.38</c:v>
                </c:pt>
                <c:pt idx="364">
                  <c:v>2.4300000000000002</c:v>
                </c:pt>
                <c:pt idx="365">
                  <c:v>2.5</c:v>
                </c:pt>
                <c:pt idx="366">
                  <c:v>2.5499999999999998</c:v>
                </c:pt>
                <c:pt idx="367">
                  <c:v>2.6</c:v>
                </c:pt>
                <c:pt idx="368">
                  <c:v>2.68</c:v>
                </c:pt>
                <c:pt idx="369">
                  <c:v>2.72</c:v>
                </c:pt>
                <c:pt idx="370">
                  <c:v>2.8</c:v>
                </c:pt>
                <c:pt idx="371">
                  <c:v>2.82</c:v>
                </c:pt>
                <c:pt idx="372">
                  <c:v>6.17</c:v>
                </c:pt>
                <c:pt idx="373">
                  <c:v>6.27</c:v>
                </c:pt>
                <c:pt idx="374">
                  <c:v>6.27</c:v>
                </c:pt>
                <c:pt idx="375">
                  <c:v>6.34</c:v>
                </c:pt>
                <c:pt idx="376">
                  <c:v>6.41</c:v>
                </c:pt>
                <c:pt idx="377">
                  <c:v>6.43</c:v>
                </c:pt>
                <c:pt idx="378">
                  <c:v>6.53</c:v>
                </c:pt>
                <c:pt idx="379">
                  <c:v>6.58</c:v>
                </c:pt>
                <c:pt idx="380">
                  <c:v>6.65</c:v>
                </c:pt>
                <c:pt idx="381">
                  <c:v>6.7</c:v>
                </c:pt>
                <c:pt idx="382">
                  <c:v>6.75</c:v>
                </c:pt>
                <c:pt idx="383">
                  <c:v>6.82</c:v>
                </c:pt>
                <c:pt idx="384">
                  <c:v>6.87</c:v>
                </c:pt>
                <c:pt idx="385">
                  <c:v>6.89</c:v>
                </c:pt>
                <c:pt idx="386">
                  <c:v>6.94</c:v>
                </c:pt>
                <c:pt idx="387">
                  <c:v>7.02</c:v>
                </c:pt>
                <c:pt idx="388">
                  <c:v>7.06</c:v>
                </c:pt>
                <c:pt idx="389">
                  <c:v>7.11</c:v>
                </c:pt>
                <c:pt idx="390">
                  <c:v>7.16</c:v>
                </c:pt>
                <c:pt idx="391">
                  <c:v>7.21</c:v>
                </c:pt>
                <c:pt idx="392">
                  <c:v>7.28</c:v>
                </c:pt>
                <c:pt idx="393">
                  <c:v>7.33</c:v>
                </c:pt>
                <c:pt idx="394">
                  <c:v>7.4</c:v>
                </c:pt>
                <c:pt idx="395">
                  <c:v>7.45</c:v>
                </c:pt>
                <c:pt idx="396">
                  <c:v>7.47</c:v>
                </c:pt>
                <c:pt idx="397">
                  <c:v>7.57</c:v>
                </c:pt>
                <c:pt idx="398">
                  <c:v>7.62</c:v>
                </c:pt>
                <c:pt idx="399">
                  <c:v>7.71</c:v>
                </c:pt>
                <c:pt idx="400">
                  <c:v>7.76</c:v>
                </c:pt>
                <c:pt idx="401">
                  <c:v>7.86</c:v>
                </c:pt>
                <c:pt idx="402">
                  <c:v>7.88</c:v>
                </c:pt>
                <c:pt idx="403">
                  <c:v>6.17</c:v>
                </c:pt>
                <c:pt idx="404">
                  <c:v>6.27</c:v>
                </c:pt>
                <c:pt idx="405">
                  <c:v>6.27</c:v>
                </c:pt>
                <c:pt idx="406">
                  <c:v>6.34</c:v>
                </c:pt>
                <c:pt idx="407">
                  <c:v>6.41</c:v>
                </c:pt>
                <c:pt idx="408">
                  <c:v>6.43</c:v>
                </c:pt>
                <c:pt idx="409">
                  <c:v>6.53</c:v>
                </c:pt>
                <c:pt idx="410">
                  <c:v>6.58</c:v>
                </c:pt>
                <c:pt idx="411">
                  <c:v>6.65</c:v>
                </c:pt>
                <c:pt idx="412">
                  <c:v>6.7</c:v>
                </c:pt>
                <c:pt idx="413">
                  <c:v>6.75</c:v>
                </c:pt>
                <c:pt idx="414">
                  <c:v>6.82</c:v>
                </c:pt>
                <c:pt idx="415">
                  <c:v>6.87</c:v>
                </c:pt>
                <c:pt idx="416">
                  <c:v>6.89</c:v>
                </c:pt>
                <c:pt idx="417">
                  <c:v>6.94</c:v>
                </c:pt>
                <c:pt idx="418">
                  <c:v>7.02</c:v>
                </c:pt>
                <c:pt idx="419">
                  <c:v>7.06</c:v>
                </c:pt>
                <c:pt idx="420">
                  <c:v>7.11</c:v>
                </c:pt>
                <c:pt idx="421">
                  <c:v>7.16</c:v>
                </c:pt>
                <c:pt idx="422">
                  <c:v>7.21</c:v>
                </c:pt>
                <c:pt idx="423">
                  <c:v>7.28</c:v>
                </c:pt>
                <c:pt idx="424">
                  <c:v>7.33</c:v>
                </c:pt>
                <c:pt idx="425">
                  <c:v>7.4</c:v>
                </c:pt>
                <c:pt idx="426">
                  <c:v>7.45</c:v>
                </c:pt>
                <c:pt idx="427">
                  <c:v>7.47</c:v>
                </c:pt>
                <c:pt idx="428">
                  <c:v>7.57</c:v>
                </c:pt>
                <c:pt idx="429">
                  <c:v>7.62</c:v>
                </c:pt>
                <c:pt idx="430">
                  <c:v>7.71</c:v>
                </c:pt>
                <c:pt idx="431">
                  <c:v>7.76</c:v>
                </c:pt>
                <c:pt idx="432">
                  <c:v>7.86</c:v>
                </c:pt>
                <c:pt idx="433">
                  <c:v>7.88</c:v>
                </c:pt>
                <c:pt idx="434">
                  <c:v>6.17</c:v>
                </c:pt>
                <c:pt idx="435">
                  <c:v>6.27</c:v>
                </c:pt>
                <c:pt idx="436">
                  <c:v>6.27</c:v>
                </c:pt>
                <c:pt idx="437">
                  <c:v>6.34</c:v>
                </c:pt>
                <c:pt idx="438">
                  <c:v>6.41</c:v>
                </c:pt>
                <c:pt idx="439">
                  <c:v>6.43</c:v>
                </c:pt>
                <c:pt idx="440">
                  <c:v>6.53</c:v>
                </c:pt>
                <c:pt idx="441">
                  <c:v>6.58</c:v>
                </c:pt>
                <c:pt idx="442">
                  <c:v>6.65</c:v>
                </c:pt>
                <c:pt idx="443">
                  <c:v>6.7</c:v>
                </c:pt>
                <c:pt idx="444">
                  <c:v>6.75</c:v>
                </c:pt>
                <c:pt idx="445">
                  <c:v>6.82</c:v>
                </c:pt>
                <c:pt idx="446">
                  <c:v>6.87</c:v>
                </c:pt>
                <c:pt idx="447">
                  <c:v>6.89</c:v>
                </c:pt>
                <c:pt idx="448">
                  <c:v>6.94</c:v>
                </c:pt>
                <c:pt idx="449">
                  <c:v>7.02</c:v>
                </c:pt>
                <c:pt idx="450">
                  <c:v>7.06</c:v>
                </c:pt>
                <c:pt idx="451">
                  <c:v>7.11</c:v>
                </c:pt>
                <c:pt idx="452">
                  <c:v>7.16</c:v>
                </c:pt>
                <c:pt idx="453">
                  <c:v>7.21</c:v>
                </c:pt>
                <c:pt idx="454">
                  <c:v>7.28</c:v>
                </c:pt>
                <c:pt idx="455">
                  <c:v>7.33</c:v>
                </c:pt>
                <c:pt idx="456">
                  <c:v>7.4</c:v>
                </c:pt>
                <c:pt idx="457">
                  <c:v>7.45</c:v>
                </c:pt>
                <c:pt idx="458">
                  <c:v>7.47</c:v>
                </c:pt>
                <c:pt idx="459">
                  <c:v>7.57</c:v>
                </c:pt>
                <c:pt idx="460">
                  <c:v>7.62</c:v>
                </c:pt>
                <c:pt idx="461">
                  <c:v>7.71</c:v>
                </c:pt>
                <c:pt idx="462">
                  <c:v>7.76</c:v>
                </c:pt>
                <c:pt idx="463">
                  <c:v>7.86</c:v>
                </c:pt>
                <c:pt idx="464">
                  <c:v>7.88</c:v>
                </c:pt>
                <c:pt idx="465">
                  <c:v>6.17</c:v>
                </c:pt>
                <c:pt idx="466">
                  <c:v>6.27</c:v>
                </c:pt>
                <c:pt idx="467">
                  <c:v>6.27</c:v>
                </c:pt>
                <c:pt idx="468">
                  <c:v>6.34</c:v>
                </c:pt>
                <c:pt idx="469">
                  <c:v>6.41</c:v>
                </c:pt>
                <c:pt idx="470">
                  <c:v>6.43</c:v>
                </c:pt>
                <c:pt idx="471">
                  <c:v>6.53</c:v>
                </c:pt>
                <c:pt idx="472">
                  <c:v>6.58</c:v>
                </c:pt>
                <c:pt idx="473">
                  <c:v>6.65</c:v>
                </c:pt>
                <c:pt idx="474">
                  <c:v>6.7</c:v>
                </c:pt>
                <c:pt idx="475">
                  <c:v>6.75</c:v>
                </c:pt>
                <c:pt idx="476">
                  <c:v>6.82</c:v>
                </c:pt>
                <c:pt idx="477">
                  <c:v>6.87</c:v>
                </c:pt>
                <c:pt idx="478">
                  <c:v>6.89</c:v>
                </c:pt>
                <c:pt idx="479">
                  <c:v>6.94</c:v>
                </c:pt>
                <c:pt idx="480">
                  <c:v>7.02</c:v>
                </c:pt>
                <c:pt idx="481">
                  <c:v>7.06</c:v>
                </c:pt>
                <c:pt idx="482">
                  <c:v>7.11</c:v>
                </c:pt>
                <c:pt idx="483">
                  <c:v>7.16</c:v>
                </c:pt>
                <c:pt idx="484">
                  <c:v>7.21</c:v>
                </c:pt>
                <c:pt idx="485">
                  <c:v>7.28</c:v>
                </c:pt>
                <c:pt idx="486">
                  <c:v>7.33</c:v>
                </c:pt>
                <c:pt idx="487">
                  <c:v>7.4</c:v>
                </c:pt>
                <c:pt idx="488">
                  <c:v>7.45</c:v>
                </c:pt>
                <c:pt idx="489">
                  <c:v>7.47</c:v>
                </c:pt>
                <c:pt idx="490">
                  <c:v>7.57</c:v>
                </c:pt>
                <c:pt idx="491">
                  <c:v>7.62</c:v>
                </c:pt>
                <c:pt idx="492">
                  <c:v>7.71</c:v>
                </c:pt>
                <c:pt idx="493">
                  <c:v>7.76</c:v>
                </c:pt>
                <c:pt idx="494">
                  <c:v>7.86</c:v>
                </c:pt>
                <c:pt idx="495">
                  <c:v>7.88</c:v>
                </c:pt>
                <c:pt idx="496">
                  <c:v>11.11</c:v>
                </c:pt>
                <c:pt idx="497">
                  <c:v>11.15</c:v>
                </c:pt>
                <c:pt idx="498">
                  <c:v>11.2</c:v>
                </c:pt>
                <c:pt idx="499">
                  <c:v>11.25</c:v>
                </c:pt>
                <c:pt idx="500">
                  <c:v>11.34</c:v>
                </c:pt>
                <c:pt idx="501">
                  <c:v>11.39</c:v>
                </c:pt>
                <c:pt idx="502">
                  <c:v>11.41</c:v>
                </c:pt>
                <c:pt idx="503">
                  <c:v>11.49</c:v>
                </c:pt>
                <c:pt idx="504">
                  <c:v>11.59</c:v>
                </c:pt>
                <c:pt idx="505">
                  <c:v>11.63</c:v>
                </c:pt>
                <c:pt idx="506">
                  <c:v>11.68</c:v>
                </c:pt>
                <c:pt idx="507">
                  <c:v>11.8</c:v>
                </c:pt>
                <c:pt idx="508">
                  <c:v>11.82</c:v>
                </c:pt>
                <c:pt idx="509">
                  <c:v>11.87</c:v>
                </c:pt>
                <c:pt idx="510">
                  <c:v>11.95</c:v>
                </c:pt>
                <c:pt idx="511">
                  <c:v>12</c:v>
                </c:pt>
                <c:pt idx="512">
                  <c:v>12.04</c:v>
                </c:pt>
                <c:pt idx="513">
                  <c:v>12.09</c:v>
                </c:pt>
                <c:pt idx="514">
                  <c:v>12.11</c:v>
                </c:pt>
                <c:pt idx="515">
                  <c:v>12.21</c:v>
                </c:pt>
                <c:pt idx="516">
                  <c:v>12.26</c:v>
                </c:pt>
                <c:pt idx="517">
                  <c:v>12.3</c:v>
                </c:pt>
                <c:pt idx="518">
                  <c:v>12.4</c:v>
                </c:pt>
                <c:pt idx="519">
                  <c:v>12.43</c:v>
                </c:pt>
                <c:pt idx="520">
                  <c:v>12.52</c:v>
                </c:pt>
                <c:pt idx="521">
                  <c:v>12.57</c:v>
                </c:pt>
                <c:pt idx="522">
                  <c:v>12.64</c:v>
                </c:pt>
                <c:pt idx="523">
                  <c:v>12.69</c:v>
                </c:pt>
                <c:pt idx="524">
                  <c:v>12.79</c:v>
                </c:pt>
                <c:pt idx="525">
                  <c:v>12.86</c:v>
                </c:pt>
                <c:pt idx="526">
                  <c:v>12.93</c:v>
                </c:pt>
                <c:pt idx="527">
                  <c:v>11.11</c:v>
                </c:pt>
                <c:pt idx="528">
                  <c:v>11.15</c:v>
                </c:pt>
                <c:pt idx="529">
                  <c:v>11.2</c:v>
                </c:pt>
                <c:pt idx="530">
                  <c:v>11.25</c:v>
                </c:pt>
                <c:pt idx="531">
                  <c:v>11.34</c:v>
                </c:pt>
                <c:pt idx="532">
                  <c:v>11.39</c:v>
                </c:pt>
                <c:pt idx="533">
                  <c:v>11.41</c:v>
                </c:pt>
                <c:pt idx="534">
                  <c:v>11.49</c:v>
                </c:pt>
                <c:pt idx="535">
                  <c:v>11.59</c:v>
                </c:pt>
                <c:pt idx="536">
                  <c:v>11.63</c:v>
                </c:pt>
                <c:pt idx="537">
                  <c:v>11.68</c:v>
                </c:pt>
                <c:pt idx="538">
                  <c:v>11.8</c:v>
                </c:pt>
                <c:pt idx="539">
                  <c:v>11.82</c:v>
                </c:pt>
                <c:pt idx="540">
                  <c:v>11.87</c:v>
                </c:pt>
                <c:pt idx="541">
                  <c:v>11.95</c:v>
                </c:pt>
                <c:pt idx="542">
                  <c:v>12</c:v>
                </c:pt>
                <c:pt idx="543">
                  <c:v>12.04</c:v>
                </c:pt>
                <c:pt idx="544">
                  <c:v>12.09</c:v>
                </c:pt>
                <c:pt idx="545">
                  <c:v>12.11</c:v>
                </c:pt>
                <c:pt idx="546">
                  <c:v>12.21</c:v>
                </c:pt>
                <c:pt idx="547">
                  <c:v>12.26</c:v>
                </c:pt>
                <c:pt idx="548">
                  <c:v>12.3</c:v>
                </c:pt>
                <c:pt idx="549">
                  <c:v>12.4</c:v>
                </c:pt>
                <c:pt idx="550">
                  <c:v>12.43</c:v>
                </c:pt>
                <c:pt idx="551">
                  <c:v>12.52</c:v>
                </c:pt>
                <c:pt idx="552">
                  <c:v>12.57</c:v>
                </c:pt>
                <c:pt idx="553">
                  <c:v>12.64</c:v>
                </c:pt>
                <c:pt idx="554">
                  <c:v>12.69</c:v>
                </c:pt>
                <c:pt idx="555">
                  <c:v>12.79</c:v>
                </c:pt>
                <c:pt idx="556">
                  <c:v>12.86</c:v>
                </c:pt>
                <c:pt idx="557">
                  <c:v>12.93</c:v>
                </c:pt>
                <c:pt idx="558">
                  <c:v>11.11</c:v>
                </c:pt>
                <c:pt idx="559">
                  <c:v>11.15</c:v>
                </c:pt>
                <c:pt idx="560">
                  <c:v>11.2</c:v>
                </c:pt>
                <c:pt idx="561">
                  <c:v>11.25</c:v>
                </c:pt>
                <c:pt idx="562">
                  <c:v>11.34</c:v>
                </c:pt>
                <c:pt idx="563">
                  <c:v>11.39</c:v>
                </c:pt>
                <c:pt idx="564">
                  <c:v>11.41</c:v>
                </c:pt>
                <c:pt idx="565">
                  <c:v>11.49</c:v>
                </c:pt>
                <c:pt idx="566">
                  <c:v>11.59</c:v>
                </c:pt>
                <c:pt idx="567">
                  <c:v>11.63</c:v>
                </c:pt>
                <c:pt idx="568">
                  <c:v>11.68</c:v>
                </c:pt>
                <c:pt idx="569">
                  <c:v>11.8</c:v>
                </c:pt>
                <c:pt idx="570">
                  <c:v>11.82</c:v>
                </c:pt>
                <c:pt idx="571">
                  <c:v>11.87</c:v>
                </c:pt>
                <c:pt idx="572">
                  <c:v>11.95</c:v>
                </c:pt>
                <c:pt idx="573">
                  <c:v>12</c:v>
                </c:pt>
                <c:pt idx="574">
                  <c:v>12.04</c:v>
                </c:pt>
                <c:pt idx="575">
                  <c:v>12.09</c:v>
                </c:pt>
                <c:pt idx="576">
                  <c:v>12.11</c:v>
                </c:pt>
                <c:pt idx="577">
                  <c:v>12.21</c:v>
                </c:pt>
                <c:pt idx="578">
                  <c:v>12.26</c:v>
                </c:pt>
                <c:pt idx="579">
                  <c:v>12.3</c:v>
                </c:pt>
                <c:pt idx="580">
                  <c:v>12.4</c:v>
                </c:pt>
                <c:pt idx="581">
                  <c:v>12.43</c:v>
                </c:pt>
                <c:pt idx="582">
                  <c:v>12.52</c:v>
                </c:pt>
                <c:pt idx="583">
                  <c:v>12.57</c:v>
                </c:pt>
                <c:pt idx="584">
                  <c:v>12.64</c:v>
                </c:pt>
                <c:pt idx="585">
                  <c:v>12.69</c:v>
                </c:pt>
                <c:pt idx="586">
                  <c:v>12.79</c:v>
                </c:pt>
                <c:pt idx="587">
                  <c:v>12.86</c:v>
                </c:pt>
                <c:pt idx="588">
                  <c:v>12.93</c:v>
                </c:pt>
                <c:pt idx="589">
                  <c:v>11.11</c:v>
                </c:pt>
                <c:pt idx="590">
                  <c:v>11.15</c:v>
                </c:pt>
                <c:pt idx="591">
                  <c:v>11.2</c:v>
                </c:pt>
                <c:pt idx="592">
                  <c:v>11.25</c:v>
                </c:pt>
                <c:pt idx="593">
                  <c:v>11.34</c:v>
                </c:pt>
                <c:pt idx="594">
                  <c:v>11.39</c:v>
                </c:pt>
                <c:pt idx="595">
                  <c:v>11.41</c:v>
                </c:pt>
                <c:pt idx="596">
                  <c:v>11.49</c:v>
                </c:pt>
                <c:pt idx="597">
                  <c:v>11.59</c:v>
                </c:pt>
                <c:pt idx="598">
                  <c:v>11.63</c:v>
                </c:pt>
                <c:pt idx="599">
                  <c:v>11.68</c:v>
                </c:pt>
                <c:pt idx="600">
                  <c:v>11.8</c:v>
                </c:pt>
                <c:pt idx="601">
                  <c:v>11.82</c:v>
                </c:pt>
                <c:pt idx="602">
                  <c:v>11.87</c:v>
                </c:pt>
                <c:pt idx="603">
                  <c:v>11.95</c:v>
                </c:pt>
                <c:pt idx="604">
                  <c:v>12</c:v>
                </c:pt>
                <c:pt idx="605">
                  <c:v>12.04</c:v>
                </c:pt>
                <c:pt idx="606">
                  <c:v>12.09</c:v>
                </c:pt>
                <c:pt idx="607">
                  <c:v>12.11</c:v>
                </c:pt>
                <c:pt idx="608">
                  <c:v>12.21</c:v>
                </c:pt>
                <c:pt idx="609">
                  <c:v>12.26</c:v>
                </c:pt>
                <c:pt idx="610">
                  <c:v>12.3</c:v>
                </c:pt>
                <c:pt idx="611">
                  <c:v>12.4</c:v>
                </c:pt>
                <c:pt idx="612">
                  <c:v>12.43</c:v>
                </c:pt>
                <c:pt idx="613">
                  <c:v>12.52</c:v>
                </c:pt>
                <c:pt idx="614">
                  <c:v>12.57</c:v>
                </c:pt>
                <c:pt idx="615">
                  <c:v>12.64</c:v>
                </c:pt>
                <c:pt idx="616">
                  <c:v>12.69</c:v>
                </c:pt>
                <c:pt idx="617">
                  <c:v>12.79</c:v>
                </c:pt>
                <c:pt idx="618">
                  <c:v>12.86</c:v>
                </c:pt>
                <c:pt idx="619">
                  <c:v>12.93</c:v>
                </c:pt>
                <c:pt idx="620">
                  <c:v>16.03</c:v>
                </c:pt>
                <c:pt idx="621">
                  <c:v>16.079999999999998</c:v>
                </c:pt>
                <c:pt idx="622">
                  <c:v>16.16</c:v>
                </c:pt>
                <c:pt idx="623">
                  <c:v>16.21</c:v>
                </c:pt>
                <c:pt idx="624">
                  <c:v>16.260000000000002</c:v>
                </c:pt>
                <c:pt idx="625">
                  <c:v>16.3</c:v>
                </c:pt>
                <c:pt idx="626">
                  <c:v>16.38</c:v>
                </c:pt>
                <c:pt idx="627">
                  <c:v>16.46</c:v>
                </c:pt>
                <c:pt idx="628">
                  <c:v>16.53</c:v>
                </c:pt>
                <c:pt idx="629">
                  <c:v>16.579999999999998</c:v>
                </c:pt>
                <c:pt idx="630">
                  <c:v>16.68</c:v>
                </c:pt>
                <c:pt idx="631">
                  <c:v>16.68</c:v>
                </c:pt>
                <c:pt idx="632">
                  <c:v>16.809999999999999</c:v>
                </c:pt>
                <c:pt idx="633">
                  <c:v>16.809999999999999</c:v>
                </c:pt>
                <c:pt idx="634">
                  <c:v>16.86</c:v>
                </c:pt>
                <c:pt idx="635">
                  <c:v>16.93</c:v>
                </c:pt>
                <c:pt idx="636">
                  <c:v>16.98</c:v>
                </c:pt>
                <c:pt idx="637">
                  <c:v>17.03</c:v>
                </c:pt>
                <c:pt idx="638">
                  <c:v>17.11</c:v>
                </c:pt>
                <c:pt idx="639">
                  <c:v>17.16</c:v>
                </c:pt>
                <c:pt idx="640">
                  <c:v>17.18</c:v>
                </c:pt>
                <c:pt idx="641">
                  <c:v>17.29</c:v>
                </c:pt>
                <c:pt idx="642">
                  <c:v>17.309999999999999</c:v>
                </c:pt>
                <c:pt idx="643">
                  <c:v>17.41</c:v>
                </c:pt>
                <c:pt idx="644">
                  <c:v>17.43</c:v>
                </c:pt>
                <c:pt idx="645">
                  <c:v>17.510000000000002</c:v>
                </c:pt>
                <c:pt idx="646">
                  <c:v>17.59</c:v>
                </c:pt>
                <c:pt idx="647">
                  <c:v>17.61</c:v>
                </c:pt>
                <c:pt idx="648">
                  <c:v>17.690000000000001</c:v>
                </c:pt>
                <c:pt idx="649">
                  <c:v>17.760000000000002</c:v>
                </c:pt>
                <c:pt idx="650">
                  <c:v>17.84</c:v>
                </c:pt>
                <c:pt idx="651">
                  <c:v>16.03</c:v>
                </c:pt>
                <c:pt idx="652">
                  <c:v>16.079999999999998</c:v>
                </c:pt>
                <c:pt idx="653">
                  <c:v>16.16</c:v>
                </c:pt>
                <c:pt idx="654">
                  <c:v>16.21</c:v>
                </c:pt>
                <c:pt idx="655">
                  <c:v>16.260000000000002</c:v>
                </c:pt>
                <c:pt idx="656">
                  <c:v>16.3</c:v>
                </c:pt>
                <c:pt idx="657">
                  <c:v>16.38</c:v>
                </c:pt>
                <c:pt idx="658">
                  <c:v>16.46</c:v>
                </c:pt>
                <c:pt idx="659">
                  <c:v>16.53</c:v>
                </c:pt>
                <c:pt idx="660">
                  <c:v>16.579999999999998</c:v>
                </c:pt>
                <c:pt idx="661">
                  <c:v>16.68</c:v>
                </c:pt>
                <c:pt idx="662">
                  <c:v>16.68</c:v>
                </c:pt>
                <c:pt idx="663">
                  <c:v>16.809999999999999</c:v>
                </c:pt>
                <c:pt idx="664">
                  <c:v>16.809999999999999</c:v>
                </c:pt>
                <c:pt idx="665">
                  <c:v>16.86</c:v>
                </c:pt>
                <c:pt idx="666">
                  <c:v>16.93</c:v>
                </c:pt>
                <c:pt idx="667">
                  <c:v>16.98</c:v>
                </c:pt>
                <c:pt idx="668">
                  <c:v>17.03</c:v>
                </c:pt>
                <c:pt idx="669">
                  <c:v>17.11</c:v>
                </c:pt>
                <c:pt idx="670">
                  <c:v>17.16</c:v>
                </c:pt>
                <c:pt idx="671">
                  <c:v>17.18</c:v>
                </c:pt>
                <c:pt idx="672">
                  <c:v>17.29</c:v>
                </c:pt>
                <c:pt idx="673">
                  <c:v>17.309999999999999</c:v>
                </c:pt>
                <c:pt idx="674">
                  <c:v>17.41</c:v>
                </c:pt>
                <c:pt idx="675">
                  <c:v>17.43</c:v>
                </c:pt>
                <c:pt idx="676">
                  <c:v>17.510000000000002</c:v>
                </c:pt>
                <c:pt idx="677">
                  <c:v>17.59</c:v>
                </c:pt>
                <c:pt idx="678">
                  <c:v>17.61</c:v>
                </c:pt>
                <c:pt idx="679">
                  <c:v>17.690000000000001</c:v>
                </c:pt>
                <c:pt idx="680">
                  <c:v>17.760000000000002</c:v>
                </c:pt>
                <c:pt idx="681">
                  <c:v>17.84</c:v>
                </c:pt>
                <c:pt idx="682">
                  <c:v>16.03</c:v>
                </c:pt>
                <c:pt idx="683">
                  <c:v>16.079999999999998</c:v>
                </c:pt>
                <c:pt idx="684">
                  <c:v>16.16</c:v>
                </c:pt>
                <c:pt idx="685">
                  <c:v>16.21</c:v>
                </c:pt>
                <c:pt idx="686">
                  <c:v>16.260000000000002</c:v>
                </c:pt>
                <c:pt idx="687">
                  <c:v>16.3</c:v>
                </c:pt>
                <c:pt idx="688">
                  <c:v>16.38</c:v>
                </c:pt>
                <c:pt idx="689">
                  <c:v>16.46</c:v>
                </c:pt>
                <c:pt idx="690">
                  <c:v>16.53</c:v>
                </c:pt>
                <c:pt idx="691">
                  <c:v>16.579999999999998</c:v>
                </c:pt>
                <c:pt idx="692">
                  <c:v>16.68</c:v>
                </c:pt>
                <c:pt idx="693">
                  <c:v>16.68</c:v>
                </c:pt>
                <c:pt idx="694">
                  <c:v>16.809999999999999</c:v>
                </c:pt>
                <c:pt idx="695">
                  <c:v>16.809999999999999</c:v>
                </c:pt>
                <c:pt idx="696">
                  <c:v>16.86</c:v>
                </c:pt>
                <c:pt idx="697">
                  <c:v>16.93</c:v>
                </c:pt>
                <c:pt idx="698">
                  <c:v>16.98</c:v>
                </c:pt>
                <c:pt idx="699">
                  <c:v>17.03</c:v>
                </c:pt>
                <c:pt idx="700">
                  <c:v>17.11</c:v>
                </c:pt>
                <c:pt idx="701">
                  <c:v>17.16</c:v>
                </c:pt>
                <c:pt idx="702">
                  <c:v>17.18</c:v>
                </c:pt>
                <c:pt idx="703">
                  <c:v>17.29</c:v>
                </c:pt>
                <c:pt idx="704">
                  <c:v>17.309999999999999</c:v>
                </c:pt>
                <c:pt idx="705">
                  <c:v>17.41</c:v>
                </c:pt>
                <c:pt idx="706">
                  <c:v>17.43</c:v>
                </c:pt>
                <c:pt idx="707">
                  <c:v>17.510000000000002</c:v>
                </c:pt>
                <c:pt idx="708">
                  <c:v>17.59</c:v>
                </c:pt>
                <c:pt idx="709">
                  <c:v>17.61</c:v>
                </c:pt>
                <c:pt idx="710">
                  <c:v>17.690000000000001</c:v>
                </c:pt>
                <c:pt idx="711">
                  <c:v>17.760000000000002</c:v>
                </c:pt>
                <c:pt idx="712">
                  <c:v>17.84</c:v>
                </c:pt>
                <c:pt idx="713">
                  <c:v>16.03</c:v>
                </c:pt>
                <c:pt idx="714">
                  <c:v>16.079999999999998</c:v>
                </c:pt>
                <c:pt idx="715">
                  <c:v>16.16</c:v>
                </c:pt>
                <c:pt idx="716">
                  <c:v>16.21</c:v>
                </c:pt>
                <c:pt idx="717">
                  <c:v>16.260000000000002</c:v>
                </c:pt>
                <c:pt idx="718">
                  <c:v>16.3</c:v>
                </c:pt>
                <c:pt idx="719">
                  <c:v>16.38</c:v>
                </c:pt>
                <c:pt idx="720">
                  <c:v>16.46</c:v>
                </c:pt>
                <c:pt idx="721">
                  <c:v>16.53</c:v>
                </c:pt>
                <c:pt idx="722">
                  <c:v>16.579999999999998</c:v>
                </c:pt>
                <c:pt idx="723">
                  <c:v>16.68</c:v>
                </c:pt>
                <c:pt idx="724">
                  <c:v>16.68</c:v>
                </c:pt>
                <c:pt idx="725">
                  <c:v>16.809999999999999</c:v>
                </c:pt>
                <c:pt idx="726">
                  <c:v>16.809999999999999</c:v>
                </c:pt>
                <c:pt idx="727">
                  <c:v>16.86</c:v>
                </c:pt>
                <c:pt idx="728">
                  <c:v>16.93</c:v>
                </c:pt>
                <c:pt idx="729">
                  <c:v>16.98</c:v>
                </c:pt>
                <c:pt idx="730">
                  <c:v>17.03</c:v>
                </c:pt>
                <c:pt idx="731">
                  <c:v>17.11</c:v>
                </c:pt>
                <c:pt idx="732">
                  <c:v>17.16</c:v>
                </c:pt>
                <c:pt idx="733">
                  <c:v>17.18</c:v>
                </c:pt>
                <c:pt idx="734">
                  <c:v>17.29</c:v>
                </c:pt>
                <c:pt idx="735">
                  <c:v>17.309999999999999</c:v>
                </c:pt>
                <c:pt idx="736">
                  <c:v>17.41</c:v>
                </c:pt>
                <c:pt idx="737">
                  <c:v>17.43</c:v>
                </c:pt>
                <c:pt idx="738">
                  <c:v>17.510000000000002</c:v>
                </c:pt>
                <c:pt idx="739">
                  <c:v>17.59</c:v>
                </c:pt>
                <c:pt idx="740">
                  <c:v>17.61</c:v>
                </c:pt>
                <c:pt idx="741">
                  <c:v>17.690000000000001</c:v>
                </c:pt>
                <c:pt idx="742">
                  <c:v>17.760000000000002</c:v>
                </c:pt>
                <c:pt idx="743">
                  <c:v>17.84</c:v>
                </c:pt>
                <c:pt idx="744">
                  <c:v>21.23</c:v>
                </c:pt>
                <c:pt idx="745">
                  <c:v>21.3</c:v>
                </c:pt>
                <c:pt idx="746">
                  <c:v>21.33</c:v>
                </c:pt>
                <c:pt idx="747">
                  <c:v>21.38</c:v>
                </c:pt>
                <c:pt idx="748">
                  <c:v>21.49</c:v>
                </c:pt>
                <c:pt idx="749">
                  <c:v>21.54</c:v>
                </c:pt>
                <c:pt idx="750">
                  <c:v>21.57</c:v>
                </c:pt>
                <c:pt idx="751">
                  <c:v>21.64</c:v>
                </c:pt>
                <c:pt idx="752">
                  <c:v>21.7</c:v>
                </c:pt>
                <c:pt idx="753">
                  <c:v>21.75</c:v>
                </c:pt>
                <c:pt idx="754">
                  <c:v>21.8</c:v>
                </c:pt>
                <c:pt idx="755">
                  <c:v>21.85</c:v>
                </c:pt>
                <c:pt idx="756">
                  <c:v>21.9</c:v>
                </c:pt>
                <c:pt idx="757">
                  <c:v>21.95</c:v>
                </c:pt>
                <c:pt idx="758">
                  <c:v>22.01</c:v>
                </c:pt>
                <c:pt idx="759">
                  <c:v>22.03</c:v>
                </c:pt>
                <c:pt idx="760">
                  <c:v>22.11</c:v>
                </c:pt>
                <c:pt idx="761">
                  <c:v>22.19</c:v>
                </c:pt>
                <c:pt idx="762">
                  <c:v>22.27</c:v>
                </c:pt>
                <c:pt idx="763">
                  <c:v>22.32</c:v>
                </c:pt>
                <c:pt idx="764">
                  <c:v>22.37</c:v>
                </c:pt>
                <c:pt idx="765">
                  <c:v>22.4</c:v>
                </c:pt>
                <c:pt idx="766">
                  <c:v>22.5</c:v>
                </c:pt>
                <c:pt idx="767">
                  <c:v>22.5</c:v>
                </c:pt>
                <c:pt idx="768">
                  <c:v>22.58</c:v>
                </c:pt>
                <c:pt idx="769">
                  <c:v>22.58</c:v>
                </c:pt>
                <c:pt idx="770">
                  <c:v>22.68</c:v>
                </c:pt>
                <c:pt idx="771">
                  <c:v>22.73</c:v>
                </c:pt>
                <c:pt idx="772">
                  <c:v>22.79</c:v>
                </c:pt>
                <c:pt idx="773">
                  <c:v>22.84</c:v>
                </c:pt>
                <c:pt idx="774">
                  <c:v>22.95</c:v>
                </c:pt>
                <c:pt idx="775">
                  <c:v>21.23</c:v>
                </c:pt>
                <c:pt idx="776">
                  <c:v>21.3</c:v>
                </c:pt>
                <c:pt idx="777">
                  <c:v>21.33</c:v>
                </c:pt>
                <c:pt idx="778">
                  <c:v>21.38</c:v>
                </c:pt>
                <c:pt idx="779">
                  <c:v>21.49</c:v>
                </c:pt>
                <c:pt idx="780">
                  <c:v>21.54</c:v>
                </c:pt>
                <c:pt idx="781">
                  <c:v>21.57</c:v>
                </c:pt>
                <c:pt idx="782">
                  <c:v>21.64</c:v>
                </c:pt>
                <c:pt idx="783">
                  <c:v>21.7</c:v>
                </c:pt>
                <c:pt idx="784">
                  <c:v>21.75</c:v>
                </c:pt>
                <c:pt idx="785">
                  <c:v>21.8</c:v>
                </c:pt>
                <c:pt idx="786">
                  <c:v>21.85</c:v>
                </c:pt>
                <c:pt idx="787">
                  <c:v>21.9</c:v>
                </c:pt>
                <c:pt idx="788">
                  <c:v>21.95</c:v>
                </c:pt>
                <c:pt idx="789">
                  <c:v>22.01</c:v>
                </c:pt>
                <c:pt idx="790">
                  <c:v>22.03</c:v>
                </c:pt>
                <c:pt idx="791">
                  <c:v>22.11</c:v>
                </c:pt>
                <c:pt idx="792">
                  <c:v>22.19</c:v>
                </c:pt>
                <c:pt idx="793">
                  <c:v>22.27</c:v>
                </c:pt>
                <c:pt idx="794">
                  <c:v>22.32</c:v>
                </c:pt>
                <c:pt idx="795">
                  <c:v>22.37</c:v>
                </c:pt>
                <c:pt idx="796">
                  <c:v>22.4</c:v>
                </c:pt>
                <c:pt idx="797">
                  <c:v>22.5</c:v>
                </c:pt>
                <c:pt idx="798">
                  <c:v>22.5</c:v>
                </c:pt>
                <c:pt idx="799">
                  <c:v>22.58</c:v>
                </c:pt>
                <c:pt idx="800">
                  <c:v>22.58</c:v>
                </c:pt>
                <c:pt idx="801">
                  <c:v>22.68</c:v>
                </c:pt>
                <c:pt idx="802">
                  <c:v>22.73</c:v>
                </c:pt>
                <c:pt idx="803">
                  <c:v>22.79</c:v>
                </c:pt>
                <c:pt idx="804">
                  <c:v>22.84</c:v>
                </c:pt>
                <c:pt idx="805">
                  <c:v>22.95</c:v>
                </c:pt>
                <c:pt idx="806">
                  <c:v>21.23</c:v>
                </c:pt>
                <c:pt idx="807">
                  <c:v>21.3</c:v>
                </c:pt>
                <c:pt idx="808">
                  <c:v>21.33</c:v>
                </c:pt>
                <c:pt idx="809">
                  <c:v>21.38</c:v>
                </c:pt>
                <c:pt idx="810">
                  <c:v>21.49</c:v>
                </c:pt>
                <c:pt idx="811">
                  <c:v>21.54</c:v>
                </c:pt>
                <c:pt idx="812">
                  <c:v>21.57</c:v>
                </c:pt>
                <c:pt idx="813">
                  <c:v>21.64</c:v>
                </c:pt>
                <c:pt idx="814">
                  <c:v>21.7</c:v>
                </c:pt>
                <c:pt idx="815">
                  <c:v>21.75</c:v>
                </c:pt>
                <c:pt idx="816">
                  <c:v>21.8</c:v>
                </c:pt>
                <c:pt idx="817">
                  <c:v>21.85</c:v>
                </c:pt>
                <c:pt idx="818">
                  <c:v>21.9</c:v>
                </c:pt>
                <c:pt idx="819">
                  <c:v>21.95</c:v>
                </c:pt>
                <c:pt idx="820">
                  <c:v>22.01</c:v>
                </c:pt>
                <c:pt idx="821">
                  <c:v>22.03</c:v>
                </c:pt>
                <c:pt idx="822">
                  <c:v>22.11</c:v>
                </c:pt>
                <c:pt idx="823">
                  <c:v>22.19</c:v>
                </c:pt>
                <c:pt idx="824">
                  <c:v>22.27</c:v>
                </c:pt>
                <c:pt idx="825">
                  <c:v>22.32</c:v>
                </c:pt>
                <c:pt idx="826">
                  <c:v>22.37</c:v>
                </c:pt>
                <c:pt idx="827">
                  <c:v>22.4</c:v>
                </c:pt>
                <c:pt idx="828">
                  <c:v>22.5</c:v>
                </c:pt>
                <c:pt idx="829">
                  <c:v>22.5</c:v>
                </c:pt>
                <c:pt idx="830">
                  <c:v>22.58</c:v>
                </c:pt>
                <c:pt idx="831">
                  <c:v>22.58</c:v>
                </c:pt>
                <c:pt idx="832">
                  <c:v>22.68</c:v>
                </c:pt>
                <c:pt idx="833">
                  <c:v>22.73</c:v>
                </c:pt>
                <c:pt idx="834">
                  <c:v>22.79</c:v>
                </c:pt>
                <c:pt idx="835">
                  <c:v>22.84</c:v>
                </c:pt>
                <c:pt idx="836">
                  <c:v>22.95</c:v>
                </c:pt>
                <c:pt idx="837">
                  <c:v>21.23</c:v>
                </c:pt>
                <c:pt idx="838">
                  <c:v>21.3</c:v>
                </c:pt>
                <c:pt idx="839">
                  <c:v>21.33</c:v>
                </c:pt>
                <c:pt idx="840">
                  <c:v>21.38</c:v>
                </c:pt>
                <c:pt idx="841">
                  <c:v>21.49</c:v>
                </c:pt>
                <c:pt idx="842">
                  <c:v>21.54</c:v>
                </c:pt>
                <c:pt idx="843">
                  <c:v>21.57</c:v>
                </c:pt>
                <c:pt idx="844">
                  <c:v>21.64</c:v>
                </c:pt>
                <c:pt idx="845">
                  <c:v>21.7</c:v>
                </c:pt>
                <c:pt idx="846">
                  <c:v>21.75</c:v>
                </c:pt>
                <c:pt idx="847">
                  <c:v>21.8</c:v>
                </c:pt>
                <c:pt idx="848">
                  <c:v>21.85</c:v>
                </c:pt>
                <c:pt idx="849">
                  <c:v>21.9</c:v>
                </c:pt>
                <c:pt idx="850">
                  <c:v>21.95</c:v>
                </c:pt>
                <c:pt idx="851">
                  <c:v>22.01</c:v>
                </c:pt>
                <c:pt idx="852">
                  <c:v>22.03</c:v>
                </c:pt>
                <c:pt idx="853">
                  <c:v>22.11</c:v>
                </c:pt>
                <c:pt idx="854">
                  <c:v>22.19</c:v>
                </c:pt>
                <c:pt idx="855">
                  <c:v>22.27</c:v>
                </c:pt>
                <c:pt idx="856">
                  <c:v>22.32</c:v>
                </c:pt>
                <c:pt idx="857">
                  <c:v>22.37</c:v>
                </c:pt>
                <c:pt idx="858">
                  <c:v>22.4</c:v>
                </c:pt>
                <c:pt idx="859">
                  <c:v>22.5</c:v>
                </c:pt>
                <c:pt idx="860">
                  <c:v>22.5</c:v>
                </c:pt>
                <c:pt idx="861">
                  <c:v>22.58</c:v>
                </c:pt>
                <c:pt idx="862">
                  <c:v>22.58</c:v>
                </c:pt>
                <c:pt idx="863">
                  <c:v>22.68</c:v>
                </c:pt>
                <c:pt idx="864">
                  <c:v>22.73</c:v>
                </c:pt>
                <c:pt idx="865">
                  <c:v>22.79</c:v>
                </c:pt>
                <c:pt idx="866">
                  <c:v>22.84</c:v>
                </c:pt>
                <c:pt idx="867">
                  <c:v>22.95</c:v>
                </c:pt>
                <c:pt idx="868">
                  <c:v>26.39</c:v>
                </c:pt>
                <c:pt idx="869">
                  <c:v>26.47</c:v>
                </c:pt>
                <c:pt idx="870">
                  <c:v>26.5</c:v>
                </c:pt>
                <c:pt idx="871">
                  <c:v>26.58</c:v>
                </c:pt>
                <c:pt idx="872">
                  <c:v>26.63</c:v>
                </c:pt>
                <c:pt idx="873">
                  <c:v>26.66</c:v>
                </c:pt>
                <c:pt idx="874">
                  <c:v>26.74</c:v>
                </c:pt>
                <c:pt idx="875">
                  <c:v>26.82</c:v>
                </c:pt>
                <c:pt idx="876">
                  <c:v>26.8</c:v>
                </c:pt>
                <c:pt idx="877">
                  <c:v>26.88</c:v>
                </c:pt>
                <c:pt idx="878">
                  <c:v>26.93</c:v>
                </c:pt>
                <c:pt idx="879">
                  <c:v>26.99</c:v>
                </c:pt>
                <c:pt idx="880">
                  <c:v>27.1</c:v>
                </c:pt>
                <c:pt idx="881">
                  <c:v>27.1</c:v>
                </c:pt>
                <c:pt idx="882">
                  <c:v>27.21</c:v>
                </c:pt>
                <c:pt idx="883">
                  <c:v>27.29</c:v>
                </c:pt>
                <c:pt idx="884">
                  <c:v>27.32</c:v>
                </c:pt>
                <c:pt idx="885">
                  <c:v>27.34</c:v>
                </c:pt>
                <c:pt idx="886">
                  <c:v>27.45</c:v>
                </c:pt>
                <c:pt idx="887">
                  <c:v>27.45</c:v>
                </c:pt>
                <c:pt idx="888">
                  <c:v>27.51</c:v>
                </c:pt>
                <c:pt idx="889">
                  <c:v>27.56</c:v>
                </c:pt>
                <c:pt idx="890">
                  <c:v>27.56</c:v>
                </c:pt>
                <c:pt idx="891">
                  <c:v>27.7</c:v>
                </c:pt>
                <c:pt idx="892">
                  <c:v>27.73</c:v>
                </c:pt>
                <c:pt idx="893">
                  <c:v>27.79</c:v>
                </c:pt>
                <c:pt idx="894">
                  <c:v>27.84</c:v>
                </c:pt>
                <c:pt idx="895">
                  <c:v>27.89</c:v>
                </c:pt>
                <c:pt idx="896">
                  <c:v>28.01</c:v>
                </c:pt>
                <c:pt idx="897">
                  <c:v>28.04</c:v>
                </c:pt>
                <c:pt idx="898">
                  <c:v>28.12</c:v>
                </c:pt>
                <c:pt idx="899">
                  <c:v>26.39</c:v>
                </c:pt>
                <c:pt idx="900">
                  <c:v>26.47</c:v>
                </c:pt>
                <c:pt idx="901">
                  <c:v>26.5</c:v>
                </c:pt>
                <c:pt idx="902">
                  <c:v>26.58</c:v>
                </c:pt>
                <c:pt idx="903">
                  <c:v>26.63</c:v>
                </c:pt>
                <c:pt idx="904">
                  <c:v>26.66</c:v>
                </c:pt>
                <c:pt idx="905">
                  <c:v>26.74</c:v>
                </c:pt>
                <c:pt idx="906">
                  <c:v>26.82</c:v>
                </c:pt>
                <c:pt idx="907">
                  <c:v>26.8</c:v>
                </c:pt>
                <c:pt idx="908">
                  <c:v>26.88</c:v>
                </c:pt>
                <c:pt idx="909">
                  <c:v>26.93</c:v>
                </c:pt>
                <c:pt idx="910">
                  <c:v>26.99</c:v>
                </c:pt>
                <c:pt idx="911">
                  <c:v>27.1</c:v>
                </c:pt>
                <c:pt idx="912">
                  <c:v>27.1</c:v>
                </c:pt>
                <c:pt idx="913">
                  <c:v>27.21</c:v>
                </c:pt>
                <c:pt idx="914">
                  <c:v>27.29</c:v>
                </c:pt>
                <c:pt idx="915">
                  <c:v>27.32</c:v>
                </c:pt>
                <c:pt idx="916">
                  <c:v>27.34</c:v>
                </c:pt>
                <c:pt idx="917">
                  <c:v>27.45</c:v>
                </c:pt>
                <c:pt idx="918">
                  <c:v>27.45</c:v>
                </c:pt>
                <c:pt idx="919">
                  <c:v>27.51</c:v>
                </c:pt>
                <c:pt idx="920">
                  <c:v>27.56</c:v>
                </c:pt>
                <c:pt idx="921">
                  <c:v>27.56</c:v>
                </c:pt>
                <c:pt idx="922">
                  <c:v>27.7</c:v>
                </c:pt>
                <c:pt idx="923">
                  <c:v>27.73</c:v>
                </c:pt>
                <c:pt idx="924">
                  <c:v>27.79</c:v>
                </c:pt>
                <c:pt idx="925">
                  <c:v>27.84</c:v>
                </c:pt>
                <c:pt idx="926">
                  <c:v>27.89</c:v>
                </c:pt>
                <c:pt idx="927">
                  <c:v>28.01</c:v>
                </c:pt>
                <c:pt idx="928">
                  <c:v>28.04</c:v>
                </c:pt>
                <c:pt idx="929">
                  <c:v>28.12</c:v>
                </c:pt>
                <c:pt idx="930">
                  <c:v>26.39</c:v>
                </c:pt>
                <c:pt idx="931">
                  <c:v>26.47</c:v>
                </c:pt>
                <c:pt idx="932">
                  <c:v>26.5</c:v>
                </c:pt>
                <c:pt idx="933">
                  <c:v>26.58</c:v>
                </c:pt>
                <c:pt idx="934">
                  <c:v>26.63</c:v>
                </c:pt>
                <c:pt idx="935">
                  <c:v>26.66</c:v>
                </c:pt>
                <c:pt idx="936">
                  <c:v>26.74</c:v>
                </c:pt>
                <c:pt idx="937">
                  <c:v>26.82</c:v>
                </c:pt>
                <c:pt idx="938">
                  <c:v>26.8</c:v>
                </c:pt>
                <c:pt idx="939">
                  <c:v>26.88</c:v>
                </c:pt>
                <c:pt idx="940">
                  <c:v>26.93</c:v>
                </c:pt>
                <c:pt idx="941">
                  <c:v>26.99</c:v>
                </c:pt>
                <c:pt idx="942">
                  <c:v>27.1</c:v>
                </c:pt>
                <c:pt idx="943">
                  <c:v>27.1</c:v>
                </c:pt>
                <c:pt idx="944">
                  <c:v>27.21</c:v>
                </c:pt>
                <c:pt idx="945">
                  <c:v>27.29</c:v>
                </c:pt>
                <c:pt idx="946">
                  <c:v>27.32</c:v>
                </c:pt>
                <c:pt idx="947">
                  <c:v>27.34</c:v>
                </c:pt>
                <c:pt idx="948">
                  <c:v>27.45</c:v>
                </c:pt>
                <c:pt idx="949">
                  <c:v>27.45</c:v>
                </c:pt>
                <c:pt idx="950">
                  <c:v>27.51</c:v>
                </c:pt>
                <c:pt idx="951">
                  <c:v>27.56</c:v>
                </c:pt>
                <c:pt idx="952">
                  <c:v>27.56</c:v>
                </c:pt>
                <c:pt idx="953">
                  <c:v>27.7</c:v>
                </c:pt>
                <c:pt idx="954">
                  <c:v>27.73</c:v>
                </c:pt>
                <c:pt idx="955">
                  <c:v>27.79</c:v>
                </c:pt>
                <c:pt idx="956">
                  <c:v>27.84</c:v>
                </c:pt>
                <c:pt idx="957">
                  <c:v>27.89</c:v>
                </c:pt>
                <c:pt idx="958">
                  <c:v>28.01</c:v>
                </c:pt>
                <c:pt idx="959">
                  <c:v>28.04</c:v>
                </c:pt>
                <c:pt idx="960">
                  <c:v>28.12</c:v>
                </c:pt>
                <c:pt idx="961">
                  <c:v>26.39</c:v>
                </c:pt>
                <c:pt idx="962">
                  <c:v>26.47</c:v>
                </c:pt>
                <c:pt idx="963">
                  <c:v>26.5</c:v>
                </c:pt>
                <c:pt idx="964">
                  <c:v>26.58</c:v>
                </c:pt>
                <c:pt idx="965">
                  <c:v>26.63</c:v>
                </c:pt>
                <c:pt idx="966">
                  <c:v>26.66</c:v>
                </c:pt>
                <c:pt idx="967">
                  <c:v>26.74</c:v>
                </c:pt>
                <c:pt idx="968">
                  <c:v>26.82</c:v>
                </c:pt>
                <c:pt idx="969">
                  <c:v>26.8</c:v>
                </c:pt>
                <c:pt idx="970">
                  <c:v>26.88</c:v>
                </c:pt>
                <c:pt idx="971">
                  <c:v>26.93</c:v>
                </c:pt>
                <c:pt idx="972">
                  <c:v>26.99</c:v>
                </c:pt>
                <c:pt idx="973">
                  <c:v>27.1</c:v>
                </c:pt>
                <c:pt idx="974">
                  <c:v>27.1</c:v>
                </c:pt>
                <c:pt idx="975">
                  <c:v>27.21</c:v>
                </c:pt>
                <c:pt idx="976">
                  <c:v>27.29</c:v>
                </c:pt>
                <c:pt idx="977">
                  <c:v>27.32</c:v>
                </c:pt>
                <c:pt idx="978">
                  <c:v>27.34</c:v>
                </c:pt>
                <c:pt idx="979">
                  <c:v>27.45</c:v>
                </c:pt>
                <c:pt idx="980">
                  <c:v>27.45</c:v>
                </c:pt>
                <c:pt idx="981">
                  <c:v>27.51</c:v>
                </c:pt>
                <c:pt idx="982">
                  <c:v>27.56</c:v>
                </c:pt>
                <c:pt idx="983">
                  <c:v>27.56</c:v>
                </c:pt>
                <c:pt idx="984">
                  <c:v>27.7</c:v>
                </c:pt>
                <c:pt idx="985">
                  <c:v>27.73</c:v>
                </c:pt>
                <c:pt idx="986">
                  <c:v>27.79</c:v>
                </c:pt>
                <c:pt idx="987">
                  <c:v>27.84</c:v>
                </c:pt>
                <c:pt idx="988">
                  <c:v>27.89</c:v>
                </c:pt>
                <c:pt idx="989">
                  <c:v>28.01</c:v>
                </c:pt>
                <c:pt idx="990">
                  <c:v>28.04</c:v>
                </c:pt>
                <c:pt idx="991">
                  <c:v>28.12</c:v>
                </c:pt>
                <c:pt idx="992">
                  <c:v>31.76</c:v>
                </c:pt>
                <c:pt idx="993">
                  <c:v>31.82</c:v>
                </c:pt>
                <c:pt idx="994">
                  <c:v>31.84</c:v>
                </c:pt>
                <c:pt idx="995">
                  <c:v>31.9</c:v>
                </c:pt>
                <c:pt idx="996">
                  <c:v>31.93</c:v>
                </c:pt>
                <c:pt idx="997">
                  <c:v>31.99</c:v>
                </c:pt>
                <c:pt idx="998">
                  <c:v>32.020000000000003</c:v>
                </c:pt>
                <c:pt idx="999">
                  <c:v>32.11</c:v>
                </c:pt>
                <c:pt idx="1000">
                  <c:v>32.11</c:v>
                </c:pt>
                <c:pt idx="1001">
                  <c:v>32.200000000000003</c:v>
                </c:pt>
                <c:pt idx="1002">
                  <c:v>32.25</c:v>
                </c:pt>
                <c:pt idx="1003">
                  <c:v>32.31</c:v>
                </c:pt>
                <c:pt idx="1004">
                  <c:v>32.369999999999997</c:v>
                </c:pt>
                <c:pt idx="1005">
                  <c:v>32.4</c:v>
                </c:pt>
                <c:pt idx="1006">
                  <c:v>32.43</c:v>
                </c:pt>
                <c:pt idx="1007">
                  <c:v>32.49</c:v>
                </c:pt>
                <c:pt idx="1008">
                  <c:v>32.58</c:v>
                </c:pt>
                <c:pt idx="1009">
                  <c:v>32.61</c:v>
                </c:pt>
                <c:pt idx="1010">
                  <c:v>32.64</c:v>
                </c:pt>
                <c:pt idx="1011">
                  <c:v>32.700000000000003</c:v>
                </c:pt>
                <c:pt idx="1012">
                  <c:v>32.729999999999997</c:v>
                </c:pt>
                <c:pt idx="1013">
                  <c:v>32.82</c:v>
                </c:pt>
                <c:pt idx="1014">
                  <c:v>32.840000000000003</c:v>
                </c:pt>
                <c:pt idx="1015">
                  <c:v>32.869999999999997</c:v>
                </c:pt>
                <c:pt idx="1016">
                  <c:v>32.96</c:v>
                </c:pt>
                <c:pt idx="1017">
                  <c:v>33.049999999999997</c:v>
                </c:pt>
                <c:pt idx="1018">
                  <c:v>33.049999999999997</c:v>
                </c:pt>
                <c:pt idx="1019">
                  <c:v>33.14</c:v>
                </c:pt>
                <c:pt idx="1020">
                  <c:v>33.200000000000003</c:v>
                </c:pt>
                <c:pt idx="1021">
                  <c:v>33.29</c:v>
                </c:pt>
                <c:pt idx="1022">
                  <c:v>33.35</c:v>
                </c:pt>
                <c:pt idx="1023">
                  <c:v>31.76</c:v>
                </c:pt>
                <c:pt idx="1024">
                  <c:v>31.82</c:v>
                </c:pt>
                <c:pt idx="1025">
                  <c:v>31.84</c:v>
                </c:pt>
                <c:pt idx="1026">
                  <c:v>31.9</c:v>
                </c:pt>
                <c:pt idx="1027">
                  <c:v>31.93</c:v>
                </c:pt>
                <c:pt idx="1028">
                  <c:v>31.99</c:v>
                </c:pt>
                <c:pt idx="1029">
                  <c:v>32.020000000000003</c:v>
                </c:pt>
                <c:pt idx="1030">
                  <c:v>32.11</c:v>
                </c:pt>
                <c:pt idx="1031">
                  <c:v>32.11</c:v>
                </c:pt>
                <c:pt idx="1032">
                  <c:v>32.200000000000003</c:v>
                </c:pt>
                <c:pt idx="1033">
                  <c:v>32.25</c:v>
                </c:pt>
                <c:pt idx="1034">
                  <c:v>32.31</c:v>
                </c:pt>
                <c:pt idx="1035">
                  <c:v>32.369999999999997</c:v>
                </c:pt>
                <c:pt idx="1036">
                  <c:v>32.4</c:v>
                </c:pt>
                <c:pt idx="1037">
                  <c:v>32.43</c:v>
                </c:pt>
                <c:pt idx="1038">
                  <c:v>32.49</c:v>
                </c:pt>
                <c:pt idx="1039">
                  <c:v>32.58</c:v>
                </c:pt>
                <c:pt idx="1040">
                  <c:v>32.61</c:v>
                </c:pt>
                <c:pt idx="1041">
                  <c:v>32.64</c:v>
                </c:pt>
                <c:pt idx="1042">
                  <c:v>32.700000000000003</c:v>
                </c:pt>
                <c:pt idx="1043">
                  <c:v>32.729999999999997</c:v>
                </c:pt>
                <c:pt idx="1044">
                  <c:v>32.82</c:v>
                </c:pt>
                <c:pt idx="1045">
                  <c:v>32.840000000000003</c:v>
                </c:pt>
                <c:pt idx="1046">
                  <c:v>32.869999999999997</c:v>
                </c:pt>
                <c:pt idx="1047">
                  <c:v>32.96</c:v>
                </c:pt>
                <c:pt idx="1048">
                  <c:v>33.049999999999997</c:v>
                </c:pt>
                <c:pt idx="1049">
                  <c:v>33.049999999999997</c:v>
                </c:pt>
                <c:pt idx="1050">
                  <c:v>33.14</c:v>
                </c:pt>
                <c:pt idx="1051">
                  <c:v>33.200000000000003</c:v>
                </c:pt>
                <c:pt idx="1052">
                  <c:v>33.29</c:v>
                </c:pt>
                <c:pt idx="1053">
                  <c:v>33.35</c:v>
                </c:pt>
                <c:pt idx="1054">
                  <c:v>31.76</c:v>
                </c:pt>
                <c:pt idx="1055">
                  <c:v>31.82</c:v>
                </c:pt>
                <c:pt idx="1056">
                  <c:v>31.84</c:v>
                </c:pt>
                <c:pt idx="1057">
                  <c:v>31.9</c:v>
                </c:pt>
                <c:pt idx="1058">
                  <c:v>31.93</c:v>
                </c:pt>
                <c:pt idx="1059">
                  <c:v>31.99</c:v>
                </c:pt>
                <c:pt idx="1060">
                  <c:v>32.020000000000003</c:v>
                </c:pt>
                <c:pt idx="1061">
                  <c:v>32.11</c:v>
                </c:pt>
                <c:pt idx="1062">
                  <c:v>32.11</c:v>
                </c:pt>
                <c:pt idx="1063">
                  <c:v>32.200000000000003</c:v>
                </c:pt>
                <c:pt idx="1064">
                  <c:v>32.25</c:v>
                </c:pt>
                <c:pt idx="1065">
                  <c:v>32.31</c:v>
                </c:pt>
                <c:pt idx="1066">
                  <c:v>32.369999999999997</c:v>
                </c:pt>
                <c:pt idx="1067">
                  <c:v>32.4</c:v>
                </c:pt>
                <c:pt idx="1068">
                  <c:v>32.43</c:v>
                </c:pt>
                <c:pt idx="1069">
                  <c:v>32.49</c:v>
                </c:pt>
                <c:pt idx="1070">
                  <c:v>32.58</c:v>
                </c:pt>
                <c:pt idx="1071">
                  <c:v>32.61</c:v>
                </c:pt>
                <c:pt idx="1072">
                  <c:v>32.64</c:v>
                </c:pt>
                <c:pt idx="1073">
                  <c:v>32.700000000000003</c:v>
                </c:pt>
                <c:pt idx="1074">
                  <c:v>32.729999999999997</c:v>
                </c:pt>
                <c:pt idx="1075">
                  <c:v>32.82</c:v>
                </c:pt>
                <c:pt idx="1076">
                  <c:v>32.840000000000003</c:v>
                </c:pt>
                <c:pt idx="1077">
                  <c:v>32.869999999999997</c:v>
                </c:pt>
                <c:pt idx="1078">
                  <c:v>32.96</c:v>
                </c:pt>
                <c:pt idx="1079">
                  <c:v>33.049999999999997</c:v>
                </c:pt>
                <c:pt idx="1080">
                  <c:v>33.049999999999997</c:v>
                </c:pt>
                <c:pt idx="1081">
                  <c:v>33.14</c:v>
                </c:pt>
                <c:pt idx="1082">
                  <c:v>33.200000000000003</c:v>
                </c:pt>
                <c:pt idx="1083">
                  <c:v>33.29</c:v>
                </c:pt>
                <c:pt idx="1084">
                  <c:v>33.35</c:v>
                </c:pt>
                <c:pt idx="1085">
                  <c:v>31.76</c:v>
                </c:pt>
                <c:pt idx="1086">
                  <c:v>31.82</c:v>
                </c:pt>
                <c:pt idx="1087">
                  <c:v>31.84</c:v>
                </c:pt>
                <c:pt idx="1088">
                  <c:v>31.9</c:v>
                </c:pt>
                <c:pt idx="1089">
                  <c:v>31.93</c:v>
                </c:pt>
                <c:pt idx="1090">
                  <c:v>31.99</c:v>
                </c:pt>
                <c:pt idx="1091">
                  <c:v>32.020000000000003</c:v>
                </c:pt>
                <c:pt idx="1092">
                  <c:v>32.11</c:v>
                </c:pt>
                <c:pt idx="1093">
                  <c:v>32.11</c:v>
                </c:pt>
                <c:pt idx="1094">
                  <c:v>32.200000000000003</c:v>
                </c:pt>
                <c:pt idx="1095">
                  <c:v>32.25</c:v>
                </c:pt>
                <c:pt idx="1096">
                  <c:v>32.31</c:v>
                </c:pt>
                <c:pt idx="1097">
                  <c:v>32.369999999999997</c:v>
                </c:pt>
                <c:pt idx="1098">
                  <c:v>32.4</c:v>
                </c:pt>
                <c:pt idx="1099">
                  <c:v>32.43</c:v>
                </c:pt>
                <c:pt idx="1100">
                  <c:v>32.49</c:v>
                </c:pt>
                <c:pt idx="1101">
                  <c:v>32.58</c:v>
                </c:pt>
                <c:pt idx="1102">
                  <c:v>32.61</c:v>
                </c:pt>
                <c:pt idx="1103">
                  <c:v>32.64</c:v>
                </c:pt>
                <c:pt idx="1104">
                  <c:v>32.700000000000003</c:v>
                </c:pt>
                <c:pt idx="1105">
                  <c:v>32.729999999999997</c:v>
                </c:pt>
                <c:pt idx="1106">
                  <c:v>32.82</c:v>
                </c:pt>
                <c:pt idx="1107">
                  <c:v>32.840000000000003</c:v>
                </c:pt>
                <c:pt idx="1108">
                  <c:v>32.869999999999997</c:v>
                </c:pt>
                <c:pt idx="1109">
                  <c:v>32.96</c:v>
                </c:pt>
                <c:pt idx="1110">
                  <c:v>33.049999999999997</c:v>
                </c:pt>
                <c:pt idx="1111">
                  <c:v>33.049999999999997</c:v>
                </c:pt>
                <c:pt idx="1112">
                  <c:v>33.14</c:v>
                </c:pt>
                <c:pt idx="1113">
                  <c:v>33.200000000000003</c:v>
                </c:pt>
                <c:pt idx="1114">
                  <c:v>33.29</c:v>
                </c:pt>
                <c:pt idx="1115">
                  <c:v>33.35</c:v>
                </c:pt>
                <c:pt idx="1116">
                  <c:v>37.14</c:v>
                </c:pt>
                <c:pt idx="1117">
                  <c:v>37.200000000000003</c:v>
                </c:pt>
                <c:pt idx="1118">
                  <c:v>37.270000000000003</c:v>
                </c:pt>
                <c:pt idx="1119">
                  <c:v>37.33</c:v>
                </c:pt>
                <c:pt idx="1120">
                  <c:v>37.43</c:v>
                </c:pt>
                <c:pt idx="1121">
                  <c:v>37.43</c:v>
                </c:pt>
                <c:pt idx="1122">
                  <c:v>37.49</c:v>
                </c:pt>
                <c:pt idx="1123">
                  <c:v>37.590000000000003</c:v>
                </c:pt>
                <c:pt idx="1124">
                  <c:v>37.619999999999997</c:v>
                </c:pt>
                <c:pt idx="1125">
                  <c:v>37.68</c:v>
                </c:pt>
                <c:pt idx="1126">
                  <c:v>37.75</c:v>
                </c:pt>
                <c:pt idx="1127">
                  <c:v>37.81</c:v>
                </c:pt>
                <c:pt idx="1128">
                  <c:v>37.869999999999997</c:v>
                </c:pt>
                <c:pt idx="1129">
                  <c:v>37.909999999999997</c:v>
                </c:pt>
                <c:pt idx="1130">
                  <c:v>37.94</c:v>
                </c:pt>
                <c:pt idx="1131">
                  <c:v>38</c:v>
                </c:pt>
                <c:pt idx="1132">
                  <c:v>38.07</c:v>
                </c:pt>
                <c:pt idx="1133">
                  <c:v>38.1</c:v>
                </c:pt>
                <c:pt idx="1134">
                  <c:v>38.130000000000003</c:v>
                </c:pt>
                <c:pt idx="1135">
                  <c:v>38.200000000000003</c:v>
                </c:pt>
                <c:pt idx="1136">
                  <c:v>38.270000000000003</c:v>
                </c:pt>
                <c:pt idx="1137">
                  <c:v>38.299999999999997</c:v>
                </c:pt>
                <c:pt idx="1138">
                  <c:v>38.36</c:v>
                </c:pt>
                <c:pt idx="1139">
                  <c:v>38.43</c:v>
                </c:pt>
                <c:pt idx="1140">
                  <c:v>38.49</c:v>
                </c:pt>
                <c:pt idx="1141">
                  <c:v>38.56</c:v>
                </c:pt>
                <c:pt idx="1142">
                  <c:v>38.590000000000003</c:v>
                </c:pt>
                <c:pt idx="1143">
                  <c:v>38.69</c:v>
                </c:pt>
                <c:pt idx="1144">
                  <c:v>38.79</c:v>
                </c:pt>
                <c:pt idx="1145">
                  <c:v>38.82</c:v>
                </c:pt>
                <c:pt idx="1146">
                  <c:v>38.880000000000003</c:v>
                </c:pt>
                <c:pt idx="1147">
                  <c:v>37.14</c:v>
                </c:pt>
                <c:pt idx="1148">
                  <c:v>37.200000000000003</c:v>
                </c:pt>
                <c:pt idx="1149">
                  <c:v>37.270000000000003</c:v>
                </c:pt>
                <c:pt idx="1150">
                  <c:v>37.33</c:v>
                </c:pt>
                <c:pt idx="1151">
                  <c:v>37.43</c:v>
                </c:pt>
                <c:pt idx="1152">
                  <c:v>37.43</c:v>
                </c:pt>
                <c:pt idx="1153">
                  <c:v>37.49</c:v>
                </c:pt>
                <c:pt idx="1154">
                  <c:v>37.590000000000003</c:v>
                </c:pt>
                <c:pt idx="1155">
                  <c:v>37.619999999999997</c:v>
                </c:pt>
                <c:pt idx="1156">
                  <c:v>37.68</c:v>
                </c:pt>
                <c:pt idx="1157">
                  <c:v>37.75</c:v>
                </c:pt>
                <c:pt idx="1158">
                  <c:v>37.81</c:v>
                </c:pt>
                <c:pt idx="1159">
                  <c:v>37.869999999999997</c:v>
                </c:pt>
                <c:pt idx="1160">
                  <c:v>37.909999999999997</c:v>
                </c:pt>
                <c:pt idx="1161">
                  <c:v>37.94</c:v>
                </c:pt>
                <c:pt idx="1162">
                  <c:v>38</c:v>
                </c:pt>
                <c:pt idx="1163">
                  <c:v>38.07</c:v>
                </c:pt>
                <c:pt idx="1164">
                  <c:v>38.1</c:v>
                </c:pt>
                <c:pt idx="1165">
                  <c:v>38.130000000000003</c:v>
                </c:pt>
                <c:pt idx="1166">
                  <c:v>38.200000000000003</c:v>
                </c:pt>
                <c:pt idx="1167">
                  <c:v>38.270000000000003</c:v>
                </c:pt>
                <c:pt idx="1168">
                  <c:v>38.299999999999997</c:v>
                </c:pt>
                <c:pt idx="1169">
                  <c:v>38.36</c:v>
                </c:pt>
                <c:pt idx="1170">
                  <c:v>38.43</c:v>
                </c:pt>
                <c:pt idx="1171">
                  <c:v>38.49</c:v>
                </c:pt>
                <c:pt idx="1172">
                  <c:v>38.56</c:v>
                </c:pt>
                <c:pt idx="1173">
                  <c:v>38.590000000000003</c:v>
                </c:pt>
                <c:pt idx="1174">
                  <c:v>38.69</c:v>
                </c:pt>
                <c:pt idx="1175">
                  <c:v>38.79</c:v>
                </c:pt>
                <c:pt idx="1176">
                  <c:v>38.82</c:v>
                </c:pt>
                <c:pt idx="1177">
                  <c:v>38.880000000000003</c:v>
                </c:pt>
                <c:pt idx="1178">
                  <c:v>37.14</c:v>
                </c:pt>
                <c:pt idx="1179">
                  <c:v>37.200000000000003</c:v>
                </c:pt>
                <c:pt idx="1180">
                  <c:v>37.270000000000003</c:v>
                </c:pt>
                <c:pt idx="1181">
                  <c:v>37.33</c:v>
                </c:pt>
                <c:pt idx="1182">
                  <c:v>37.43</c:v>
                </c:pt>
                <c:pt idx="1183">
                  <c:v>37.43</c:v>
                </c:pt>
                <c:pt idx="1184">
                  <c:v>37.49</c:v>
                </c:pt>
                <c:pt idx="1185">
                  <c:v>37.590000000000003</c:v>
                </c:pt>
                <c:pt idx="1186">
                  <c:v>37.619999999999997</c:v>
                </c:pt>
                <c:pt idx="1187">
                  <c:v>37.68</c:v>
                </c:pt>
                <c:pt idx="1188">
                  <c:v>37.75</c:v>
                </c:pt>
                <c:pt idx="1189">
                  <c:v>37.81</c:v>
                </c:pt>
                <c:pt idx="1190">
                  <c:v>37.869999999999997</c:v>
                </c:pt>
                <c:pt idx="1191">
                  <c:v>37.909999999999997</c:v>
                </c:pt>
                <c:pt idx="1192">
                  <c:v>37.94</c:v>
                </c:pt>
                <c:pt idx="1193">
                  <c:v>38</c:v>
                </c:pt>
                <c:pt idx="1194">
                  <c:v>38.07</c:v>
                </c:pt>
                <c:pt idx="1195">
                  <c:v>38.1</c:v>
                </c:pt>
                <c:pt idx="1196">
                  <c:v>38.130000000000003</c:v>
                </c:pt>
                <c:pt idx="1197">
                  <c:v>38.200000000000003</c:v>
                </c:pt>
                <c:pt idx="1198">
                  <c:v>38.270000000000003</c:v>
                </c:pt>
                <c:pt idx="1199">
                  <c:v>38.299999999999997</c:v>
                </c:pt>
                <c:pt idx="1200">
                  <c:v>38.36</c:v>
                </c:pt>
                <c:pt idx="1201">
                  <c:v>38.43</c:v>
                </c:pt>
                <c:pt idx="1202">
                  <c:v>38.49</c:v>
                </c:pt>
                <c:pt idx="1203">
                  <c:v>38.56</c:v>
                </c:pt>
                <c:pt idx="1204">
                  <c:v>38.590000000000003</c:v>
                </c:pt>
                <c:pt idx="1205">
                  <c:v>38.69</c:v>
                </c:pt>
                <c:pt idx="1206">
                  <c:v>38.79</c:v>
                </c:pt>
                <c:pt idx="1207">
                  <c:v>38.82</c:v>
                </c:pt>
                <c:pt idx="1208">
                  <c:v>38.880000000000003</c:v>
                </c:pt>
                <c:pt idx="1209">
                  <c:v>37.14</c:v>
                </c:pt>
                <c:pt idx="1210">
                  <c:v>37.200000000000003</c:v>
                </c:pt>
                <c:pt idx="1211">
                  <c:v>37.270000000000003</c:v>
                </c:pt>
                <c:pt idx="1212">
                  <c:v>37.33</c:v>
                </c:pt>
                <c:pt idx="1213">
                  <c:v>37.43</c:v>
                </c:pt>
                <c:pt idx="1214">
                  <c:v>37.43</c:v>
                </c:pt>
                <c:pt idx="1215">
                  <c:v>37.49</c:v>
                </c:pt>
                <c:pt idx="1216">
                  <c:v>37.590000000000003</c:v>
                </c:pt>
                <c:pt idx="1217">
                  <c:v>37.619999999999997</c:v>
                </c:pt>
                <c:pt idx="1218">
                  <c:v>37.68</c:v>
                </c:pt>
                <c:pt idx="1219">
                  <c:v>37.75</c:v>
                </c:pt>
                <c:pt idx="1220">
                  <c:v>37.81</c:v>
                </c:pt>
                <c:pt idx="1221">
                  <c:v>37.869999999999997</c:v>
                </c:pt>
                <c:pt idx="1222">
                  <c:v>37.909999999999997</c:v>
                </c:pt>
                <c:pt idx="1223">
                  <c:v>37.94</c:v>
                </c:pt>
                <c:pt idx="1224">
                  <c:v>38</c:v>
                </c:pt>
                <c:pt idx="1225">
                  <c:v>38.07</c:v>
                </c:pt>
                <c:pt idx="1226">
                  <c:v>38.1</c:v>
                </c:pt>
                <c:pt idx="1227">
                  <c:v>38.130000000000003</c:v>
                </c:pt>
                <c:pt idx="1228">
                  <c:v>38.200000000000003</c:v>
                </c:pt>
                <c:pt idx="1229">
                  <c:v>38.270000000000003</c:v>
                </c:pt>
                <c:pt idx="1230">
                  <c:v>38.299999999999997</c:v>
                </c:pt>
                <c:pt idx="1231">
                  <c:v>38.36</c:v>
                </c:pt>
                <c:pt idx="1232">
                  <c:v>38.43</c:v>
                </c:pt>
                <c:pt idx="1233">
                  <c:v>38.49</c:v>
                </c:pt>
                <c:pt idx="1234">
                  <c:v>38.56</c:v>
                </c:pt>
                <c:pt idx="1235">
                  <c:v>38.590000000000003</c:v>
                </c:pt>
                <c:pt idx="1236">
                  <c:v>38.69</c:v>
                </c:pt>
                <c:pt idx="1237">
                  <c:v>38.79</c:v>
                </c:pt>
                <c:pt idx="1238">
                  <c:v>38.82</c:v>
                </c:pt>
                <c:pt idx="1239">
                  <c:v>38.880000000000003</c:v>
                </c:pt>
                <c:pt idx="1240">
                  <c:v>41.92</c:v>
                </c:pt>
                <c:pt idx="1241">
                  <c:v>41.95</c:v>
                </c:pt>
                <c:pt idx="1242">
                  <c:v>41.99</c:v>
                </c:pt>
                <c:pt idx="1243">
                  <c:v>42.02</c:v>
                </c:pt>
                <c:pt idx="1244">
                  <c:v>42.09</c:v>
                </c:pt>
                <c:pt idx="1245">
                  <c:v>42.16</c:v>
                </c:pt>
                <c:pt idx="1246">
                  <c:v>42.2</c:v>
                </c:pt>
                <c:pt idx="1247">
                  <c:v>42.23</c:v>
                </c:pt>
                <c:pt idx="1248">
                  <c:v>42.27</c:v>
                </c:pt>
                <c:pt idx="1249">
                  <c:v>42.3</c:v>
                </c:pt>
                <c:pt idx="1250">
                  <c:v>42.37</c:v>
                </c:pt>
                <c:pt idx="1251">
                  <c:v>42.37</c:v>
                </c:pt>
                <c:pt idx="1252">
                  <c:v>42.51</c:v>
                </c:pt>
                <c:pt idx="1253">
                  <c:v>42.55</c:v>
                </c:pt>
                <c:pt idx="1254">
                  <c:v>42.62</c:v>
                </c:pt>
                <c:pt idx="1255">
                  <c:v>42.65</c:v>
                </c:pt>
                <c:pt idx="1256">
                  <c:v>42.65</c:v>
                </c:pt>
                <c:pt idx="1257">
                  <c:v>42.76</c:v>
                </c:pt>
                <c:pt idx="1258">
                  <c:v>42.79</c:v>
                </c:pt>
                <c:pt idx="1259">
                  <c:v>42.9</c:v>
                </c:pt>
                <c:pt idx="1260">
                  <c:v>42.86</c:v>
                </c:pt>
                <c:pt idx="1261">
                  <c:v>43.01</c:v>
                </c:pt>
                <c:pt idx="1262">
                  <c:v>43.04</c:v>
                </c:pt>
                <c:pt idx="1263">
                  <c:v>43.08</c:v>
                </c:pt>
                <c:pt idx="1264">
                  <c:v>43.15</c:v>
                </c:pt>
                <c:pt idx="1265">
                  <c:v>43.22</c:v>
                </c:pt>
                <c:pt idx="1266">
                  <c:v>43.25</c:v>
                </c:pt>
                <c:pt idx="1267">
                  <c:v>43.33</c:v>
                </c:pt>
                <c:pt idx="1268">
                  <c:v>43.36</c:v>
                </c:pt>
                <c:pt idx="1269">
                  <c:v>43.43</c:v>
                </c:pt>
                <c:pt idx="1270">
                  <c:v>43.43</c:v>
                </c:pt>
                <c:pt idx="1271">
                  <c:v>41.92</c:v>
                </c:pt>
                <c:pt idx="1272">
                  <c:v>41.95</c:v>
                </c:pt>
                <c:pt idx="1273">
                  <c:v>41.99</c:v>
                </c:pt>
                <c:pt idx="1274">
                  <c:v>42.02</c:v>
                </c:pt>
                <c:pt idx="1275">
                  <c:v>42.09</c:v>
                </c:pt>
                <c:pt idx="1276">
                  <c:v>42.16</c:v>
                </c:pt>
                <c:pt idx="1277">
                  <c:v>42.2</c:v>
                </c:pt>
                <c:pt idx="1278">
                  <c:v>42.23</c:v>
                </c:pt>
                <c:pt idx="1279">
                  <c:v>42.27</c:v>
                </c:pt>
                <c:pt idx="1280">
                  <c:v>42.3</c:v>
                </c:pt>
                <c:pt idx="1281">
                  <c:v>42.37</c:v>
                </c:pt>
                <c:pt idx="1282">
                  <c:v>42.37</c:v>
                </c:pt>
                <c:pt idx="1283">
                  <c:v>42.51</c:v>
                </c:pt>
                <c:pt idx="1284">
                  <c:v>42.55</c:v>
                </c:pt>
                <c:pt idx="1285">
                  <c:v>42.62</c:v>
                </c:pt>
                <c:pt idx="1286">
                  <c:v>42.65</c:v>
                </c:pt>
                <c:pt idx="1287">
                  <c:v>42.65</c:v>
                </c:pt>
                <c:pt idx="1288">
                  <c:v>42.76</c:v>
                </c:pt>
                <c:pt idx="1289">
                  <c:v>42.79</c:v>
                </c:pt>
                <c:pt idx="1290">
                  <c:v>42.9</c:v>
                </c:pt>
                <c:pt idx="1291">
                  <c:v>42.86</c:v>
                </c:pt>
                <c:pt idx="1292">
                  <c:v>43.01</c:v>
                </c:pt>
                <c:pt idx="1293">
                  <c:v>43.04</c:v>
                </c:pt>
                <c:pt idx="1294">
                  <c:v>43.08</c:v>
                </c:pt>
                <c:pt idx="1295">
                  <c:v>43.15</c:v>
                </c:pt>
                <c:pt idx="1296">
                  <c:v>43.22</c:v>
                </c:pt>
                <c:pt idx="1297">
                  <c:v>43.25</c:v>
                </c:pt>
                <c:pt idx="1298">
                  <c:v>43.33</c:v>
                </c:pt>
                <c:pt idx="1299">
                  <c:v>43.36</c:v>
                </c:pt>
                <c:pt idx="1300">
                  <c:v>43.43</c:v>
                </c:pt>
                <c:pt idx="1301">
                  <c:v>43.43</c:v>
                </c:pt>
                <c:pt idx="1302">
                  <c:v>41.92</c:v>
                </c:pt>
                <c:pt idx="1303">
                  <c:v>41.95</c:v>
                </c:pt>
                <c:pt idx="1304">
                  <c:v>41.99</c:v>
                </c:pt>
                <c:pt idx="1305">
                  <c:v>42.02</c:v>
                </c:pt>
                <c:pt idx="1306">
                  <c:v>42.09</c:v>
                </c:pt>
                <c:pt idx="1307">
                  <c:v>42.16</c:v>
                </c:pt>
                <c:pt idx="1308">
                  <c:v>42.2</c:v>
                </c:pt>
                <c:pt idx="1309">
                  <c:v>42.23</c:v>
                </c:pt>
                <c:pt idx="1310">
                  <c:v>42.27</c:v>
                </c:pt>
                <c:pt idx="1311">
                  <c:v>42.3</c:v>
                </c:pt>
                <c:pt idx="1312">
                  <c:v>42.37</c:v>
                </c:pt>
                <c:pt idx="1313">
                  <c:v>42.37</c:v>
                </c:pt>
                <c:pt idx="1314">
                  <c:v>42.51</c:v>
                </c:pt>
                <c:pt idx="1315">
                  <c:v>42.55</c:v>
                </c:pt>
                <c:pt idx="1316">
                  <c:v>42.62</c:v>
                </c:pt>
                <c:pt idx="1317">
                  <c:v>42.65</c:v>
                </c:pt>
                <c:pt idx="1318">
                  <c:v>42.65</c:v>
                </c:pt>
                <c:pt idx="1319">
                  <c:v>42.76</c:v>
                </c:pt>
                <c:pt idx="1320">
                  <c:v>42.79</c:v>
                </c:pt>
                <c:pt idx="1321">
                  <c:v>42.9</c:v>
                </c:pt>
                <c:pt idx="1322">
                  <c:v>42.86</c:v>
                </c:pt>
                <c:pt idx="1323">
                  <c:v>43.01</c:v>
                </c:pt>
                <c:pt idx="1324">
                  <c:v>43.04</c:v>
                </c:pt>
                <c:pt idx="1325">
                  <c:v>43.08</c:v>
                </c:pt>
                <c:pt idx="1326">
                  <c:v>43.15</c:v>
                </c:pt>
                <c:pt idx="1327">
                  <c:v>43.22</c:v>
                </c:pt>
                <c:pt idx="1328">
                  <c:v>43.25</c:v>
                </c:pt>
                <c:pt idx="1329">
                  <c:v>43.33</c:v>
                </c:pt>
                <c:pt idx="1330">
                  <c:v>43.36</c:v>
                </c:pt>
                <c:pt idx="1331">
                  <c:v>43.43</c:v>
                </c:pt>
                <c:pt idx="1332">
                  <c:v>43.43</c:v>
                </c:pt>
                <c:pt idx="1333">
                  <c:v>41.92</c:v>
                </c:pt>
                <c:pt idx="1334">
                  <c:v>41.95</c:v>
                </c:pt>
                <c:pt idx="1335">
                  <c:v>41.99</c:v>
                </c:pt>
                <c:pt idx="1336">
                  <c:v>42.02</c:v>
                </c:pt>
                <c:pt idx="1337">
                  <c:v>42.09</c:v>
                </c:pt>
                <c:pt idx="1338">
                  <c:v>42.16</c:v>
                </c:pt>
                <c:pt idx="1339">
                  <c:v>42.2</c:v>
                </c:pt>
                <c:pt idx="1340">
                  <c:v>42.23</c:v>
                </c:pt>
                <c:pt idx="1341">
                  <c:v>42.27</c:v>
                </c:pt>
                <c:pt idx="1342">
                  <c:v>42.3</c:v>
                </c:pt>
                <c:pt idx="1343">
                  <c:v>42.37</c:v>
                </c:pt>
                <c:pt idx="1344">
                  <c:v>42.37</c:v>
                </c:pt>
                <c:pt idx="1345">
                  <c:v>42.51</c:v>
                </c:pt>
                <c:pt idx="1346">
                  <c:v>42.55</c:v>
                </c:pt>
                <c:pt idx="1347">
                  <c:v>42.62</c:v>
                </c:pt>
                <c:pt idx="1348">
                  <c:v>42.65</c:v>
                </c:pt>
                <c:pt idx="1349">
                  <c:v>42.65</c:v>
                </c:pt>
                <c:pt idx="1350">
                  <c:v>42.76</c:v>
                </c:pt>
                <c:pt idx="1351">
                  <c:v>42.79</c:v>
                </c:pt>
                <c:pt idx="1352">
                  <c:v>42.9</c:v>
                </c:pt>
                <c:pt idx="1353">
                  <c:v>42.86</c:v>
                </c:pt>
                <c:pt idx="1354">
                  <c:v>43.01</c:v>
                </c:pt>
                <c:pt idx="1355">
                  <c:v>43.04</c:v>
                </c:pt>
                <c:pt idx="1356">
                  <c:v>43.08</c:v>
                </c:pt>
                <c:pt idx="1357">
                  <c:v>43.15</c:v>
                </c:pt>
                <c:pt idx="1358">
                  <c:v>43.22</c:v>
                </c:pt>
                <c:pt idx="1359">
                  <c:v>43.25</c:v>
                </c:pt>
                <c:pt idx="1360">
                  <c:v>43.33</c:v>
                </c:pt>
                <c:pt idx="1361">
                  <c:v>43.36</c:v>
                </c:pt>
                <c:pt idx="1362">
                  <c:v>43.43</c:v>
                </c:pt>
                <c:pt idx="1363">
                  <c:v>43.43</c:v>
                </c:pt>
                <c:pt idx="1364">
                  <c:v>47.34</c:v>
                </c:pt>
                <c:pt idx="1365">
                  <c:v>47.34</c:v>
                </c:pt>
                <c:pt idx="1366">
                  <c:v>47.42</c:v>
                </c:pt>
                <c:pt idx="1367">
                  <c:v>47.5</c:v>
                </c:pt>
                <c:pt idx="1368">
                  <c:v>47.46</c:v>
                </c:pt>
                <c:pt idx="1369">
                  <c:v>47.54</c:v>
                </c:pt>
                <c:pt idx="1370">
                  <c:v>47.57</c:v>
                </c:pt>
                <c:pt idx="1371">
                  <c:v>47.61</c:v>
                </c:pt>
                <c:pt idx="1372">
                  <c:v>47.61</c:v>
                </c:pt>
                <c:pt idx="1373">
                  <c:v>47.69</c:v>
                </c:pt>
                <c:pt idx="1374">
                  <c:v>47.77</c:v>
                </c:pt>
                <c:pt idx="1375">
                  <c:v>47.81</c:v>
                </c:pt>
                <c:pt idx="1376">
                  <c:v>47.85</c:v>
                </c:pt>
                <c:pt idx="1377">
                  <c:v>47.96</c:v>
                </c:pt>
                <c:pt idx="1378">
                  <c:v>48</c:v>
                </c:pt>
                <c:pt idx="1379">
                  <c:v>48.04</c:v>
                </c:pt>
                <c:pt idx="1380">
                  <c:v>48.08</c:v>
                </c:pt>
                <c:pt idx="1381">
                  <c:v>48.08</c:v>
                </c:pt>
                <c:pt idx="1382">
                  <c:v>48.2</c:v>
                </c:pt>
                <c:pt idx="1383">
                  <c:v>48.2</c:v>
                </c:pt>
                <c:pt idx="1384">
                  <c:v>48.28</c:v>
                </c:pt>
                <c:pt idx="1385">
                  <c:v>48.32</c:v>
                </c:pt>
                <c:pt idx="1386">
                  <c:v>48.4</c:v>
                </c:pt>
                <c:pt idx="1387">
                  <c:v>48.48</c:v>
                </c:pt>
                <c:pt idx="1388">
                  <c:v>48.52</c:v>
                </c:pt>
                <c:pt idx="1389">
                  <c:v>48.52</c:v>
                </c:pt>
                <c:pt idx="1390">
                  <c:v>48.6</c:v>
                </c:pt>
                <c:pt idx="1391">
                  <c:v>48.68</c:v>
                </c:pt>
                <c:pt idx="1392">
                  <c:v>48.71</c:v>
                </c:pt>
                <c:pt idx="1393">
                  <c:v>48.84</c:v>
                </c:pt>
                <c:pt idx="1394">
                  <c:v>48.87</c:v>
                </c:pt>
                <c:pt idx="1395">
                  <c:v>47.34</c:v>
                </c:pt>
                <c:pt idx="1396">
                  <c:v>47.34</c:v>
                </c:pt>
                <c:pt idx="1397">
                  <c:v>47.42</c:v>
                </c:pt>
                <c:pt idx="1398">
                  <c:v>47.5</c:v>
                </c:pt>
                <c:pt idx="1399">
                  <c:v>47.46</c:v>
                </c:pt>
                <c:pt idx="1400">
                  <c:v>47.54</c:v>
                </c:pt>
                <c:pt idx="1401">
                  <c:v>47.57</c:v>
                </c:pt>
                <c:pt idx="1402">
                  <c:v>47.61</c:v>
                </c:pt>
                <c:pt idx="1403">
                  <c:v>47.61</c:v>
                </c:pt>
                <c:pt idx="1404">
                  <c:v>47.69</c:v>
                </c:pt>
                <c:pt idx="1405">
                  <c:v>47.77</c:v>
                </c:pt>
                <c:pt idx="1406">
                  <c:v>47.81</c:v>
                </c:pt>
                <c:pt idx="1407">
                  <c:v>47.85</c:v>
                </c:pt>
                <c:pt idx="1408">
                  <c:v>47.96</c:v>
                </c:pt>
                <c:pt idx="1409">
                  <c:v>48</c:v>
                </c:pt>
                <c:pt idx="1410">
                  <c:v>48.04</c:v>
                </c:pt>
                <c:pt idx="1411">
                  <c:v>48.08</c:v>
                </c:pt>
                <c:pt idx="1412">
                  <c:v>48.08</c:v>
                </c:pt>
                <c:pt idx="1413">
                  <c:v>48.2</c:v>
                </c:pt>
                <c:pt idx="1414">
                  <c:v>48.2</c:v>
                </c:pt>
                <c:pt idx="1415">
                  <c:v>48.28</c:v>
                </c:pt>
                <c:pt idx="1416">
                  <c:v>48.32</c:v>
                </c:pt>
                <c:pt idx="1417">
                  <c:v>48.4</c:v>
                </c:pt>
                <c:pt idx="1418">
                  <c:v>48.48</c:v>
                </c:pt>
                <c:pt idx="1419">
                  <c:v>48.52</c:v>
                </c:pt>
                <c:pt idx="1420">
                  <c:v>48.52</c:v>
                </c:pt>
                <c:pt idx="1421">
                  <c:v>48.6</c:v>
                </c:pt>
                <c:pt idx="1422">
                  <c:v>48.68</c:v>
                </c:pt>
                <c:pt idx="1423">
                  <c:v>48.71</c:v>
                </c:pt>
                <c:pt idx="1424">
                  <c:v>48.84</c:v>
                </c:pt>
                <c:pt idx="1425">
                  <c:v>48.87</c:v>
                </c:pt>
                <c:pt idx="1426">
                  <c:v>47.34</c:v>
                </c:pt>
                <c:pt idx="1427">
                  <c:v>47.34</c:v>
                </c:pt>
                <c:pt idx="1428">
                  <c:v>47.42</c:v>
                </c:pt>
                <c:pt idx="1429">
                  <c:v>47.5</c:v>
                </c:pt>
                <c:pt idx="1430">
                  <c:v>47.46</c:v>
                </c:pt>
                <c:pt idx="1431">
                  <c:v>47.54</c:v>
                </c:pt>
                <c:pt idx="1432">
                  <c:v>47.57</c:v>
                </c:pt>
                <c:pt idx="1433">
                  <c:v>47.61</c:v>
                </c:pt>
                <c:pt idx="1434">
                  <c:v>47.61</c:v>
                </c:pt>
                <c:pt idx="1435">
                  <c:v>47.69</c:v>
                </c:pt>
                <c:pt idx="1436">
                  <c:v>47.77</c:v>
                </c:pt>
                <c:pt idx="1437">
                  <c:v>47.81</c:v>
                </c:pt>
                <c:pt idx="1438">
                  <c:v>47.85</c:v>
                </c:pt>
                <c:pt idx="1439">
                  <c:v>47.96</c:v>
                </c:pt>
                <c:pt idx="1440">
                  <c:v>48</c:v>
                </c:pt>
                <c:pt idx="1441">
                  <c:v>48.04</c:v>
                </c:pt>
                <c:pt idx="1442">
                  <c:v>48.08</c:v>
                </c:pt>
                <c:pt idx="1443">
                  <c:v>48.08</c:v>
                </c:pt>
                <c:pt idx="1444">
                  <c:v>48.2</c:v>
                </c:pt>
                <c:pt idx="1445">
                  <c:v>48.2</c:v>
                </c:pt>
                <c:pt idx="1446">
                  <c:v>48.28</c:v>
                </c:pt>
                <c:pt idx="1447">
                  <c:v>48.32</c:v>
                </c:pt>
                <c:pt idx="1448">
                  <c:v>48.4</c:v>
                </c:pt>
                <c:pt idx="1449">
                  <c:v>48.48</c:v>
                </c:pt>
                <c:pt idx="1450">
                  <c:v>48.52</c:v>
                </c:pt>
                <c:pt idx="1451">
                  <c:v>48.52</c:v>
                </c:pt>
                <c:pt idx="1452">
                  <c:v>48.6</c:v>
                </c:pt>
                <c:pt idx="1453">
                  <c:v>48.68</c:v>
                </c:pt>
                <c:pt idx="1454">
                  <c:v>48.71</c:v>
                </c:pt>
                <c:pt idx="1455">
                  <c:v>48.84</c:v>
                </c:pt>
                <c:pt idx="1456">
                  <c:v>48.87</c:v>
                </c:pt>
                <c:pt idx="1457">
                  <c:v>47.34</c:v>
                </c:pt>
                <c:pt idx="1458">
                  <c:v>47.34</c:v>
                </c:pt>
                <c:pt idx="1459">
                  <c:v>47.42</c:v>
                </c:pt>
                <c:pt idx="1460">
                  <c:v>47.5</c:v>
                </c:pt>
                <c:pt idx="1461">
                  <c:v>47.46</c:v>
                </c:pt>
                <c:pt idx="1462">
                  <c:v>47.54</c:v>
                </c:pt>
                <c:pt idx="1463">
                  <c:v>47.57</c:v>
                </c:pt>
                <c:pt idx="1464">
                  <c:v>47.61</c:v>
                </c:pt>
                <c:pt idx="1465">
                  <c:v>47.61</c:v>
                </c:pt>
                <c:pt idx="1466">
                  <c:v>47.69</c:v>
                </c:pt>
                <c:pt idx="1467">
                  <c:v>47.77</c:v>
                </c:pt>
                <c:pt idx="1468">
                  <c:v>47.81</c:v>
                </c:pt>
                <c:pt idx="1469">
                  <c:v>47.85</c:v>
                </c:pt>
                <c:pt idx="1470">
                  <c:v>47.96</c:v>
                </c:pt>
                <c:pt idx="1471">
                  <c:v>48</c:v>
                </c:pt>
                <c:pt idx="1472">
                  <c:v>48.04</c:v>
                </c:pt>
                <c:pt idx="1473">
                  <c:v>48.08</c:v>
                </c:pt>
                <c:pt idx="1474">
                  <c:v>48.08</c:v>
                </c:pt>
                <c:pt idx="1475">
                  <c:v>48.2</c:v>
                </c:pt>
                <c:pt idx="1476">
                  <c:v>48.2</c:v>
                </c:pt>
                <c:pt idx="1477">
                  <c:v>48.28</c:v>
                </c:pt>
                <c:pt idx="1478">
                  <c:v>48.32</c:v>
                </c:pt>
                <c:pt idx="1479">
                  <c:v>48.4</c:v>
                </c:pt>
                <c:pt idx="1480">
                  <c:v>48.48</c:v>
                </c:pt>
                <c:pt idx="1481">
                  <c:v>48.52</c:v>
                </c:pt>
                <c:pt idx="1482">
                  <c:v>48.52</c:v>
                </c:pt>
                <c:pt idx="1483">
                  <c:v>48.6</c:v>
                </c:pt>
                <c:pt idx="1484">
                  <c:v>48.68</c:v>
                </c:pt>
                <c:pt idx="1485">
                  <c:v>48.71</c:v>
                </c:pt>
                <c:pt idx="1486">
                  <c:v>48.84</c:v>
                </c:pt>
                <c:pt idx="1487">
                  <c:v>48.87</c:v>
                </c:pt>
                <c:pt idx="1488">
                  <c:v>52.98</c:v>
                </c:pt>
                <c:pt idx="1489">
                  <c:v>53.02</c:v>
                </c:pt>
                <c:pt idx="1490">
                  <c:v>53.11</c:v>
                </c:pt>
                <c:pt idx="1491">
                  <c:v>53.16</c:v>
                </c:pt>
                <c:pt idx="1492">
                  <c:v>53.16</c:v>
                </c:pt>
                <c:pt idx="1493">
                  <c:v>53.25</c:v>
                </c:pt>
                <c:pt idx="1494">
                  <c:v>53.2</c:v>
                </c:pt>
                <c:pt idx="1495">
                  <c:v>53.25</c:v>
                </c:pt>
                <c:pt idx="1496">
                  <c:v>53.33</c:v>
                </c:pt>
                <c:pt idx="1497">
                  <c:v>53.33</c:v>
                </c:pt>
                <c:pt idx="1498">
                  <c:v>53.42</c:v>
                </c:pt>
                <c:pt idx="1499">
                  <c:v>53.42</c:v>
                </c:pt>
                <c:pt idx="1500">
                  <c:v>53.51</c:v>
                </c:pt>
                <c:pt idx="1501">
                  <c:v>53.6</c:v>
                </c:pt>
                <c:pt idx="1502">
                  <c:v>53.6</c:v>
                </c:pt>
                <c:pt idx="1503">
                  <c:v>53.64</c:v>
                </c:pt>
                <c:pt idx="1504">
                  <c:v>53.69</c:v>
                </c:pt>
                <c:pt idx="1505">
                  <c:v>53.78</c:v>
                </c:pt>
                <c:pt idx="1506">
                  <c:v>53.82</c:v>
                </c:pt>
                <c:pt idx="1507">
                  <c:v>53.91</c:v>
                </c:pt>
                <c:pt idx="1508">
                  <c:v>53.87</c:v>
                </c:pt>
                <c:pt idx="1509">
                  <c:v>53.96</c:v>
                </c:pt>
                <c:pt idx="1510">
                  <c:v>53.91</c:v>
                </c:pt>
                <c:pt idx="1511">
                  <c:v>54.05</c:v>
                </c:pt>
                <c:pt idx="1512">
                  <c:v>54.05</c:v>
                </c:pt>
                <c:pt idx="1513">
                  <c:v>54.23</c:v>
                </c:pt>
                <c:pt idx="1514">
                  <c:v>54.18</c:v>
                </c:pt>
                <c:pt idx="1515">
                  <c:v>54.18</c:v>
                </c:pt>
                <c:pt idx="1516">
                  <c:v>54.32</c:v>
                </c:pt>
                <c:pt idx="1517">
                  <c:v>54.32</c:v>
                </c:pt>
                <c:pt idx="1518">
                  <c:v>54.41</c:v>
                </c:pt>
                <c:pt idx="1519">
                  <c:v>52.98</c:v>
                </c:pt>
                <c:pt idx="1520">
                  <c:v>53.02</c:v>
                </c:pt>
                <c:pt idx="1521">
                  <c:v>53.11</c:v>
                </c:pt>
                <c:pt idx="1522">
                  <c:v>53.16</c:v>
                </c:pt>
                <c:pt idx="1523">
                  <c:v>53.16</c:v>
                </c:pt>
                <c:pt idx="1524">
                  <c:v>53.25</c:v>
                </c:pt>
                <c:pt idx="1525">
                  <c:v>53.2</c:v>
                </c:pt>
                <c:pt idx="1526">
                  <c:v>53.25</c:v>
                </c:pt>
                <c:pt idx="1527">
                  <c:v>53.33</c:v>
                </c:pt>
                <c:pt idx="1528">
                  <c:v>53.33</c:v>
                </c:pt>
                <c:pt idx="1529">
                  <c:v>53.42</c:v>
                </c:pt>
                <c:pt idx="1530">
                  <c:v>53.42</c:v>
                </c:pt>
                <c:pt idx="1531">
                  <c:v>53.51</c:v>
                </c:pt>
                <c:pt idx="1532">
                  <c:v>53.6</c:v>
                </c:pt>
                <c:pt idx="1533">
                  <c:v>53.6</c:v>
                </c:pt>
                <c:pt idx="1534">
                  <c:v>53.64</c:v>
                </c:pt>
                <c:pt idx="1535">
                  <c:v>53.69</c:v>
                </c:pt>
                <c:pt idx="1536">
                  <c:v>53.78</c:v>
                </c:pt>
                <c:pt idx="1537">
                  <c:v>53.82</c:v>
                </c:pt>
                <c:pt idx="1538">
                  <c:v>53.91</c:v>
                </c:pt>
                <c:pt idx="1539">
                  <c:v>53.87</c:v>
                </c:pt>
                <c:pt idx="1540">
                  <c:v>53.96</c:v>
                </c:pt>
                <c:pt idx="1541">
                  <c:v>53.91</c:v>
                </c:pt>
                <c:pt idx="1542">
                  <c:v>54.05</c:v>
                </c:pt>
                <c:pt idx="1543">
                  <c:v>54.05</c:v>
                </c:pt>
                <c:pt idx="1544">
                  <c:v>54.23</c:v>
                </c:pt>
                <c:pt idx="1545">
                  <c:v>54.18</c:v>
                </c:pt>
                <c:pt idx="1546">
                  <c:v>54.18</c:v>
                </c:pt>
                <c:pt idx="1547">
                  <c:v>54.32</c:v>
                </c:pt>
                <c:pt idx="1548">
                  <c:v>54.32</c:v>
                </c:pt>
                <c:pt idx="1549">
                  <c:v>54.41</c:v>
                </c:pt>
                <c:pt idx="1550">
                  <c:v>52.98</c:v>
                </c:pt>
                <c:pt idx="1551">
                  <c:v>53.02</c:v>
                </c:pt>
                <c:pt idx="1552">
                  <c:v>53.11</c:v>
                </c:pt>
                <c:pt idx="1553">
                  <c:v>53.16</c:v>
                </c:pt>
                <c:pt idx="1554">
                  <c:v>53.16</c:v>
                </c:pt>
                <c:pt idx="1555">
                  <c:v>53.25</c:v>
                </c:pt>
                <c:pt idx="1556">
                  <c:v>53.2</c:v>
                </c:pt>
                <c:pt idx="1557">
                  <c:v>53.25</c:v>
                </c:pt>
                <c:pt idx="1558">
                  <c:v>53.33</c:v>
                </c:pt>
                <c:pt idx="1559">
                  <c:v>53.33</c:v>
                </c:pt>
                <c:pt idx="1560">
                  <c:v>53.42</c:v>
                </c:pt>
                <c:pt idx="1561">
                  <c:v>53.42</c:v>
                </c:pt>
                <c:pt idx="1562">
                  <c:v>53.51</c:v>
                </c:pt>
                <c:pt idx="1563">
                  <c:v>53.6</c:v>
                </c:pt>
                <c:pt idx="1564">
                  <c:v>53.6</c:v>
                </c:pt>
                <c:pt idx="1565">
                  <c:v>53.64</c:v>
                </c:pt>
                <c:pt idx="1566">
                  <c:v>53.69</c:v>
                </c:pt>
                <c:pt idx="1567">
                  <c:v>53.78</c:v>
                </c:pt>
                <c:pt idx="1568">
                  <c:v>53.82</c:v>
                </c:pt>
                <c:pt idx="1569">
                  <c:v>53.91</c:v>
                </c:pt>
                <c:pt idx="1570">
                  <c:v>53.87</c:v>
                </c:pt>
                <c:pt idx="1571">
                  <c:v>53.96</c:v>
                </c:pt>
                <c:pt idx="1572">
                  <c:v>53.91</c:v>
                </c:pt>
                <c:pt idx="1573">
                  <c:v>54.05</c:v>
                </c:pt>
                <c:pt idx="1574">
                  <c:v>54.05</c:v>
                </c:pt>
                <c:pt idx="1575">
                  <c:v>54.23</c:v>
                </c:pt>
                <c:pt idx="1576">
                  <c:v>54.18</c:v>
                </c:pt>
                <c:pt idx="1577">
                  <c:v>54.18</c:v>
                </c:pt>
                <c:pt idx="1578">
                  <c:v>54.32</c:v>
                </c:pt>
                <c:pt idx="1579">
                  <c:v>54.32</c:v>
                </c:pt>
                <c:pt idx="1580">
                  <c:v>54.41</c:v>
                </c:pt>
                <c:pt idx="1581">
                  <c:v>52.98</c:v>
                </c:pt>
                <c:pt idx="1582">
                  <c:v>53.02</c:v>
                </c:pt>
                <c:pt idx="1583">
                  <c:v>53.11</c:v>
                </c:pt>
                <c:pt idx="1584">
                  <c:v>53.16</c:v>
                </c:pt>
                <c:pt idx="1585">
                  <c:v>53.16</c:v>
                </c:pt>
                <c:pt idx="1586">
                  <c:v>53.25</c:v>
                </c:pt>
                <c:pt idx="1587">
                  <c:v>53.2</c:v>
                </c:pt>
                <c:pt idx="1588">
                  <c:v>53.25</c:v>
                </c:pt>
                <c:pt idx="1589">
                  <c:v>53.33</c:v>
                </c:pt>
                <c:pt idx="1590">
                  <c:v>53.33</c:v>
                </c:pt>
                <c:pt idx="1591">
                  <c:v>53.42</c:v>
                </c:pt>
                <c:pt idx="1592">
                  <c:v>53.42</c:v>
                </c:pt>
                <c:pt idx="1593">
                  <c:v>53.51</c:v>
                </c:pt>
                <c:pt idx="1594">
                  <c:v>53.6</c:v>
                </c:pt>
                <c:pt idx="1595">
                  <c:v>53.6</c:v>
                </c:pt>
                <c:pt idx="1596">
                  <c:v>53.64</c:v>
                </c:pt>
                <c:pt idx="1597">
                  <c:v>53.69</c:v>
                </c:pt>
                <c:pt idx="1598">
                  <c:v>53.78</c:v>
                </c:pt>
                <c:pt idx="1599">
                  <c:v>53.82</c:v>
                </c:pt>
                <c:pt idx="1600">
                  <c:v>53.91</c:v>
                </c:pt>
                <c:pt idx="1601">
                  <c:v>53.87</c:v>
                </c:pt>
                <c:pt idx="1602">
                  <c:v>53.96</c:v>
                </c:pt>
                <c:pt idx="1603">
                  <c:v>53.91</c:v>
                </c:pt>
                <c:pt idx="1604">
                  <c:v>54.05</c:v>
                </c:pt>
                <c:pt idx="1605">
                  <c:v>54.05</c:v>
                </c:pt>
                <c:pt idx="1606">
                  <c:v>54.23</c:v>
                </c:pt>
                <c:pt idx="1607">
                  <c:v>54.18</c:v>
                </c:pt>
                <c:pt idx="1608">
                  <c:v>54.18</c:v>
                </c:pt>
                <c:pt idx="1609">
                  <c:v>54.32</c:v>
                </c:pt>
                <c:pt idx="1610">
                  <c:v>54.32</c:v>
                </c:pt>
                <c:pt idx="1611">
                  <c:v>54.41</c:v>
                </c:pt>
                <c:pt idx="1612">
                  <c:v>58.5</c:v>
                </c:pt>
                <c:pt idx="1613">
                  <c:v>58.5</c:v>
                </c:pt>
                <c:pt idx="1614">
                  <c:v>58.55</c:v>
                </c:pt>
                <c:pt idx="1615">
                  <c:v>58.6</c:v>
                </c:pt>
                <c:pt idx="1616">
                  <c:v>58.65</c:v>
                </c:pt>
                <c:pt idx="1617">
                  <c:v>58.7</c:v>
                </c:pt>
                <c:pt idx="1618">
                  <c:v>58.75</c:v>
                </c:pt>
                <c:pt idx="1619">
                  <c:v>58.8</c:v>
                </c:pt>
                <c:pt idx="1620">
                  <c:v>58.85</c:v>
                </c:pt>
                <c:pt idx="1621">
                  <c:v>58.9</c:v>
                </c:pt>
                <c:pt idx="1622">
                  <c:v>58.95</c:v>
                </c:pt>
                <c:pt idx="1623">
                  <c:v>59</c:v>
                </c:pt>
                <c:pt idx="1624">
                  <c:v>59.05</c:v>
                </c:pt>
                <c:pt idx="1625">
                  <c:v>59.05</c:v>
                </c:pt>
                <c:pt idx="1626">
                  <c:v>59.15</c:v>
                </c:pt>
                <c:pt idx="1627">
                  <c:v>59.15</c:v>
                </c:pt>
                <c:pt idx="1628">
                  <c:v>59.25</c:v>
                </c:pt>
                <c:pt idx="1629">
                  <c:v>59.36</c:v>
                </c:pt>
                <c:pt idx="1630">
                  <c:v>59.36</c:v>
                </c:pt>
                <c:pt idx="1631">
                  <c:v>59.41</c:v>
                </c:pt>
                <c:pt idx="1632">
                  <c:v>59.41</c:v>
                </c:pt>
                <c:pt idx="1633">
                  <c:v>59.51</c:v>
                </c:pt>
                <c:pt idx="1634">
                  <c:v>59.51</c:v>
                </c:pt>
                <c:pt idx="1635">
                  <c:v>59.61</c:v>
                </c:pt>
                <c:pt idx="1636">
                  <c:v>59.66</c:v>
                </c:pt>
                <c:pt idx="1637">
                  <c:v>59.71</c:v>
                </c:pt>
                <c:pt idx="1638">
                  <c:v>59.82</c:v>
                </c:pt>
                <c:pt idx="1639">
                  <c:v>59.82</c:v>
                </c:pt>
                <c:pt idx="1640">
                  <c:v>59.82</c:v>
                </c:pt>
                <c:pt idx="1641">
                  <c:v>59.92</c:v>
                </c:pt>
                <c:pt idx="1642">
                  <c:v>59.97</c:v>
                </c:pt>
                <c:pt idx="1643">
                  <c:v>58.5</c:v>
                </c:pt>
                <c:pt idx="1644">
                  <c:v>58.5</c:v>
                </c:pt>
                <c:pt idx="1645">
                  <c:v>58.55</c:v>
                </c:pt>
                <c:pt idx="1646">
                  <c:v>58.6</c:v>
                </c:pt>
                <c:pt idx="1647">
                  <c:v>58.65</c:v>
                </c:pt>
                <c:pt idx="1648">
                  <c:v>58.7</c:v>
                </c:pt>
                <c:pt idx="1649">
                  <c:v>58.75</c:v>
                </c:pt>
                <c:pt idx="1650">
                  <c:v>58.8</c:v>
                </c:pt>
                <c:pt idx="1651">
                  <c:v>58.85</c:v>
                </c:pt>
                <c:pt idx="1652">
                  <c:v>58.9</c:v>
                </c:pt>
                <c:pt idx="1653">
                  <c:v>58.95</c:v>
                </c:pt>
                <c:pt idx="1654">
                  <c:v>59</c:v>
                </c:pt>
                <c:pt idx="1655">
                  <c:v>59.05</c:v>
                </c:pt>
                <c:pt idx="1656">
                  <c:v>59.05</c:v>
                </c:pt>
                <c:pt idx="1657">
                  <c:v>59.15</c:v>
                </c:pt>
                <c:pt idx="1658">
                  <c:v>59.15</c:v>
                </c:pt>
                <c:pt idx="1659">
                  <c:v>59.25</c:v>
                </c:pt>
                <c:pt idx="1660">
                  <c:v>59.36</c:v>
                </c:pt>
                <c:pt idx="1661">
                  <c:v>59.36</c:v>
                </c:pt>
                <c:pt idx="1662">
                  <c:v>59.41</c:v>
                </c:pt>
                <c:pt idx="1663">
                  <c:v>59.41</c:v>
                </c:pt>
                <c:pt idx="1664">
                  <c:v>59.51</c:v>
                </c:pt>
                <c:pt idx="1665">
                  <c:v>59.51</c:v>
                </c:pt>
                <c:pt idx="1666">
                  <c:v>59.61</c:v>
                </c:pt>
                <c:pt idx="1667">
                  <c:v>59.66</c:v>
                </c:pt>
                <c:pt idx="1668">
                  <c:v>59.71</c:v>
                </c:pt>
                <c:pt idx="1669">
                  <c:v>59.82</c:v>
                </c:pt>
                <c:pt idx="1670">
                  <c:v>59.82</c:v>
                </c:pt>
                <c:pt idx="1671">
                  <c:v>59.82</c:v>
                </c:pt>
                <c:pt idx="1672">
                  <c:v>59.92</c:v>
                </c:pt>
                <c:pt idx="1673">
                  <c:v>59.97</c:v>
                </c:pt>
                <c:pt idx="1674">
                  <c:v>58.5</c:v>
                </c:pt>
                <c:pt idx="1675">
                  <c:v>58.5</c:v>
                </c:pt>
                <c:pt idx="1676">
                  <c:v>58.55</c:v>
                </c:pt>
                <c:pt idx="1677">
                  <c:v>58.6</c:v>
                </c:pt>
                <c:pt idx="1678">
                  <c:v>58.65</c:v>
                </c:pt>
                <c:pt idx="1679">
                  <c:v>58.7</c:v>
                </c:pt>
                <c:pt idx="1680">
                  <c:v>58.75</c:v>
                </c:pt>
                <c:pt idx="1681">
                  <c:v>58.8</c:v>
                </c:pt>
                <c:pt idx="1682">
                  <c:v>58.85</c:v>
                </c:pt>
                <c:pt idx="1683">
                  <c:v>58.9</c:v>
                </c:pt>
                <c:pt idx="1684">
                  <c:v>58.95</c:v>
                </c:pt>
                <c:pt idx="1685">
                  <c:v>59</c:v>
                </c:pt>
                <c:pt idx="1686">
                  <c:v>59.05</c:v>
                </c:pt>
                <c:pt idx="1687">
                  <c:v>59.05</c:v>
                </c:pt>
                <c:pt idx="1688">
                  <c:v>59.15</c:v>
                </c:pt>
                <c:pt idx="1689">
                  <c:v>59.15</c:v>
                </c:pt>
                <c:pt idx="1690">
                  <c:v>59.25</c:v>
                </c:pt>
                <c:pt idx="1691">
                  <c:v>59.36</c:v>
                </c:pt>
                <c:pt idx="1692">
                  <c:v>59.36</c:v>
                </c:pt>
                <c:pt idx="1693">
                  <c:v>59.41</c:v>
                </c:pt>
                <c:pt idx="1694">
                  <c:v>59.41</c:v>
                </c:pt>
                <c:pt idx="1695">
                  <c:v>59.51</c:v>
                </c:pt>
                <c:pt idx="1696">
                  <c:v>59.51</c:v>
                </c:pt>
                <c:pt idx="1697">
                  <c:v>59.61</c:v>
                </c:pt>
                <c:pt idx="1698">
                  <c:v>59.66</c:v>
                </c:pt>
                <c:pt idx="1699">
                  <c:v>59.71</c:v>
                </c:pt>
                <c:pt idx="1700">
                  <c:v>59.82</c:v>
                </c:pt>
                <c:pt idx="1701">
                  <c:v>59.82</c:v>
                </c:pt>
                <c:pt idx="1702">
                  <c:v>59.82</c:v>
                </c:pt>
                <c:pt idx="1703">
                  <c:v>59.92</c:v>
                </c:pt>
                <c:pt idx="1704">
                  <c:v>59.97</c:v>
                </c:pt>
                <c:pt idx="1705">
                  <c:v>58.5</c:v>
                </c:pt>
                <c:pt idx="1706">
                  <c:v>58.5</c:v>
                </c:pt>
                <c:pt idx="1707">
                  <c:v>58.55</c:v>
                </c:pt>
                <c:pt idx="1708">
                  <c:v>58.6</c:v>
                </c:pt>
                <c:pt idx="1709">
                  <c:v>58.65</c:v>
                </c:pt>
                <c:pt idx="1710">
                  <c:v>58.7</c:v>
                </c:pt>
                <c:pt idx="1711">
                  <c:v>58.75</c:v>
                </c:pt>
                <c:pt idx="1712">
                  <c:v>58.8</c:v>
                </c:pt>
                <c:pt idx="1713">
                  <c:v>58.85</c:v>
                </c:pt>
                <c:pt idx="1714">
                  <c:v>58.9</c:v>
                </c:pt>
                <c:pt idx="1715">
                  <c:v>58.95</c:v>
                </c:pt>
                <c:pt idx="1716">
                  <c:v>59</c:v>
                </c:pt>
                <c:pt idx="1717">
                  <c:v>59.05</c:v>
                </c:pt>
                <c:pt idx="1718">
                  <c:v>59.05</c:v>
                </c:pt>
                <c:pt idx="1719">
                  <c:v>59.15</c:v>
                </c:pt>
                <c:pt idx="1720">
                  <c:v>59.15</c:v>
                </c:pt>
                <c:pt idx="1721">
                  <c:v>59.25</c:v>
                </c:pt>
                <c:pt idx="1722">
                  <c:v>59.36</c:v>
                </c:pt>
                <c:pt idx="1723">
                  <c:v>59.36</c:v>
                </c:pt>
                <c:pt idx="1724">
                  <c:v>59.41</c:v>
                </c:pt>
                <c:pt idx="1725">
                  <c:v>59.41</c:v>
                </c:pt>
                <c:pt idx="1726">
                  <c:v>59.51</c:v>
                </c:pt>
                <c:pt idx="1727">
                  <c:v>59.51</c:v>
                </c:pt>
                <c:pt idx="1728">
                  <c:v>59.61</c:v>
                </c:pt>
                <c:pt idx="1729">
                  <c:v>59.66</c:v>
                </c:pt>
                <c:pt idx="1730">
                  <c:v>59.71</c:v>
                </c:pt>
                <c:pt idx="1731">
                  <c:v>59.82</c:v>
                </c:pt>
                <c:pt idx="1732">
                  <c:v>59.82</c:v>
                </c:pt>
                <c:pt idx="1733">
                  <c:v>59.82</c:v>
                </c:pt>
                <c:pt idx="1734">
                  <c:v>59.92</c:v>
                </c:pt>
                <c:pt idx="1735">
                  <c:v>59.97</c:v>
                </c:pt>
                <c:pt idx="1736">
                  <c:v>64.099999999999994</c:v>
                </c:pt>
                <c:pt idx="1737">
                  <c:v>64.16</c:v>
                </c:pt>
                <c:pt idx="1738">
                  <c:v>64.28</c:v>
                </c:pt>
                <c:pt idx="1739">
                  <c:v>64.28</c:v>
                </c:pt>
                <c:pt idx="1740">
                  <c:v>64.34</c:v>
                </c:pt>
                <c:pt idx="1741">
                  <c:v>64.34</c:v>
                </c:pt>
                <c:pt idx="1742">
                  <c:v>64.400000000000006</c:v>
                </c:pt>
                <c:pt idx="1743">
                  <c:v>64.47</c:v>
                </c:pt>
                <c:pt idx="1744">
                  <c:v>64.53</c:v>
                </c:pt>
                <c:pt idx="1745">
                  <c:v>64.59</c:v>
                </c:pt>
                <c:pt idx="1746">
                  <c:v>64.66</c:v>
                </c:pt>
                <c:pt idx="1747">
                  <c:v>64.66</c:v>
                </c:pt>
                <c:pt idx="1748">
                  <c:v>64.84</c:v>
                </c:pt>
                <c:pt idx="1749">
                  <c:v>64.84</c:v>
                </c:pt>
                <c:pt idx="1750">
                  <c:v>64.91</c:v>
                </c:pt>
                <c:pt idx="1751">
                  <c:v>64.91</c:v>
                </c:pt>
                <c:pt idx="1752">
                  <c:v>64.98</c:v>
                </c:pt>
                <c:pt idx="1753">
                  <c:v>65.040000000000006</c:v>
                </c:pt>
                <c:pt idx="1754">
                  <c:v>65.099999999999994</c:v>
                </c:pt>
                <c:pt idx="1755">
                  <c:v>65.22</c:v>
                </c:pt>
                <c:pt idx="1756">
                  <c:v>65.23</c:v>
                </c:pt>
                <c:pt idx="1757">
                  <c:v>65.290000000000006</c:v>
                </c:pt>
                <c:pt idx="1758">
                  <c:v>65.41</c:v>
                </c:pt>
                <c:pt idx="1759">
                  <c:v>65.42</c:v>
                </c:pt>
                <c:pt idx="1760">
                  <c:v>65.540000000000006</c:v>
                </c:pt>
                <c:pt idx="1761">
                  <c:v>65.66</c:v>
                </c:pt>
                <c:pt idx="1762">
                  <c:v>65.73</c:v>
                </c:pt>
                <c:pt idx="1763">
                  <c:v>65.8</c:v>
                </c:pt>
                <c:pt idx="1764">
                  <c:v>65.86</c:v>
                </c:pt>
                <c:pt idx="1765">
                  <c:v>65.930000000000007</c:v>
                </c:pt>
                <c:pt idx="1766">
                  <c:v>65.989999999999995</c:v>
                </c:pt>
                <c:pt idx="1767">
                  <c:v>64.099999999999994</c:v>
                </c:pt>
                <c:pt idx="1768">
                  <c:v>64.16</c:v>
                </c:pt>
                <c:pt idx="1769">
                  <c:v>64.28</c:v>
                </c:pt>
                <c:pt idx="1770">
                  <c:v>64.28</c:v>
                </c:pt>
                <c:pt idx="1771">
                  <c:v>64.34</c:v>
                </c:pt>
                <c:pt idx="1772">
                  <c:v>64.34</c:v>
                </c:pt>
                <c:pt idx="1773">
                  <c:v>64.400000000000006</c:v>
                </c:pt>
                <c:pt idx="1774">
                  <c:v>64.47</c:v>
                </c:pt>
                <c:pt idx="1775">
                  <c:v>64.53</c:v>
                </c:pt>
                <c:pt idx="1776">
                  <c:v>64.59</c:v>
                </c:pt>
                <c:pt idx="1777">
                  <c:v>64.66</c:v>
                </c:pt>
                <c:pt idx="1778">
                  <c:v>64.66</c:v>
                </c:pt>
                <c:pt idx="1779">
                  <c:v>64.84</c:v>
                </c:pt>
                <c:pt idx="1780">
                  <c:v>64.84</c:v>
                </c:pt>
                <c:pt idx="1781">
                  <c:v>64.91</c:v>
                </c:pt>
                <c:pt idx="1782">
                  <c:v>64.91</c:v>
                </c:pt>
                <c:pt idx="1783">
                  <c:v>64.98</c:v>
                </c:pt>
                <c:pt idx="1784">
                  <c:v>65.040000000000006</c:v>
                </c:pt>
                <c:pt idx="1785">
                  <c:v>65.099999999999994</c:v>
                </c:pt>
                <c:pt idx="1786">
                  <c:v>65.22</c:v>
                </c:pt>
                <c:pt idx="1787">
                  <c:v>65.23</c:v>
                </c:pt>
                <c:pt idx="1788">
                  <c:v>65.290000000000006</c:v>
                </c:pt>
                <c:pt idx="1789">
                  <c:v>65.41</c:v>
                </c:pt>
                <c:pt idx="1790">
                  <c:v>65.42</c:v>
                </c:pt>
                <c:pt idx="1791">
                  <c:v>65.540000000000006</c:v>
                </c:pt>
                <c:pt idx="1792">
                  <c:v>65.66</c:v>
                </c:pt>
                <c:pt idx="1793">
                  <c:v>65.73</c:v>
                </c:pt>
                <c:pt idx="1794">
                  <c:v>65.8</c:v>
                </c:pt>
                <c:pt idx="1795">
                  <c:v>65.86</c:v>
                </c:pt>
                <c:pt idx="1796">
                  <c:v>65.930000000000007</c:v>
                </c:pt>
                <c:pt idx="1797">
                  <c:v>65.989999999999995</c:v>
                </c:pt>
                <c:pt idx="1798">
                  <c:v>64.099999999999994</c:v>
                </c:pt>
                <c:pt idx="1799">
                  <c:v>64.16</c:v>
                </c:pt>
                <c:pt idx="1800">
                  <c:v>64.28</c:v>
                </c:pt>
                <c:pt idx="1801">
                  <c:v>64.28</c:v>
                </c:pt>
                <c:pt idx="1802">
                  <c:v>64.34</c:v>
                </c:pt>
                <c:pt idx="1803">
                  <c:v>64.34</c:v>
                </c:pt>
                <c:pt idx="1804">
                  <c:v>64.400000000000006</c:v>
                </c:pt>
                <c:pt idx="1805">
                  <c:v>64.47</c:v>
                </c:pt>
                <c:pt idx="1806">
                  <c:v>64.53</c:v>
                </c:pt>
                <c:pt idx="1807">
                  <c:v>64.59</c:v>
                </c:pt>
                <c:pt idx="1808">
                  <c:v>64.66</c:v>
                </c:pt>
                <c:pt idx="1809">
                  <c:v>64.66</c:v>
                </c:pt>
                <c:pt idx="1810">
                  <c:v>64.84</c:v>
                </c:pt>
                <c:pt idx="1811">
                  <c:v>64.84</c:v>
                </c:pt>
                <c:pt idx="1812">
                  <c:v>64.91</c:v>
                </c:pt>
                <c:pt idx="1813">
                  <c:v>64.91</c:v>
                </c:pt>
                <c:pt idx="1814">
                  <c:v>64.98</c:v>
                </c:pt>
                <c:pt idx="1815">
                  <c:v>65.040000000000006</c:v>
                </c:pt>
                <c:pt idx="1816">
                  <c:v>65.099999999999994</c:v>
                </c:pt>
                <c:pt idx="1817">
                  <c:v>65.22</c:v>
                </c:pt>
                <c:pt idx="1818">
                  <c:v>65.23</c:v>
                </c:pt>
                <c:pt idx="1819">
                  <c:v>65.290000000000006</c:v>
                </c:pt>
                <c:pt idx="1820">
                  <c:v>65.41</c:v>
                </c:pt>
                <c:pt idx="1821">
                  <c:v>65.42</c:v>
                </c:pt>
                <c:pt idx="1822">
                  <c:v>65.540000000000006</c:v>
                </c:pt>
                <c:pt idx="1823">
                  <c:v>65.66</c:v>
                </c:pt>
                <c:pt idx="1824">
                  <c:v>65.73</c:v>
                </c:pt>
                <c:pt idx="1825">
                  <c:v>65.8</c:v>
                </c:pt>
                <c:pt idx="1826">
                  <c:v>65.86</c:v>
                </c:pt>
                <c:pt idx="1827">
                  <c:v>65.930000000000007</c:v>
                </c:pt>
                <c:pt idx="1828">
                  <c:v>65.989999999999995</c:v>
                </c:pt>
                <c:pt idx="1829">
                  <c:v>64.099999999999994</c:v>
                </c:pt>
                <c:pt idx="1830">
                  <c:v>64.16</c:v>
                </c:pt>
                <c:pt idx="1831">
                  <c:v>64.28</c:v>
                </c:pt>
                <c:pt idx="1832">
                  <c:v>64.28</c:v>
                </c:pt>
                <c:pt idx="1833">
                  <c:v>64.34</c:v>
                </c:pt>
                <c:pt idx="1834">
                  <c:v>64.34</c:v>
                </c:pt>
                <c:pt idx="1835">
                  <c:v>64.400000000000006</c:v>
                </c:pt>
                <c:pt idx="1836">
                  <c:v>64.47</c:v>
                </c:pt>
                <c:pt idx="1837">
                  <c:v>64.53</c:v>
                </c:pt>
                <c:pt idx="1838">
                  <c:v>64.59</c:v>
                </c:pt>
                <c:pt idx="1839">
                  <c:v>64.66</c:v>
                </c:pt>
                <c:pt idx="1840">
                  <c:v>64.66</c:v>
                </c:pt>
                <c:pt idx="1841">
                  <c:v>64.84</c:v>
                </c:pt>
                <c:pt idx="1842">
                  <c:v>64.84</c:v>
                </c:pt>
                <c:pt idx="1843">
                  <c:v>64.91</c:v>
                </c:pt>
                <c:pt idx="1844">
                  <c:v>64.91</c:v>
                </c:pt>
                <c:pt idx="1845">
                  <c:v>64.98</c:v>
                </c:pt>
                <c:pt idx="1846">
                  <c:v>65.040000000000006</c:v>
                </c:pt>
                <c:pt idx="1847">
                  <c:v>65.099999999999994</c:v>
                </c:pt>
                <c:pt idx="1848">
                  <c:v>65.22</c:v>
                </c:pt>
                <c:pt idx="1849">
                  <c:v>65.23</c:v>
                </c:pt>
                <c:pt idx="1850">
                  <c:v>65.290000000000006</c:v>
                </c:pt>
                <c:pt idx="1851">
                  <c:v>65.41</c:v>
                </c:pt>
                <c:pt idx="1852">
                  <c:v>65.42</c:v>
                </c:pt>
                <c:pt idx="1853">
                  <c:v>65.540000000000006</c:v>
                </c:pt>
                <c:pt idx="1854">
                  <c:v>65.66</c:v>
                </c:pt>
                <c:pt idx="1855">
                  <c:v>65.73</c:v>
                </c:pt>
                <c:pt idx="1856">
                  <c:v>65.8</c:v>
                </c:pt>
                <c:pt idx="1857">
                  <c:v>65.86</c:v>
                </c:pt>
                <c:pt idx="1858">
                  <c:v>65.930000000000007</c:v>
                </c:pt>
                <c:pt idx="1859">
                  <c:v>65.989999999999995</c:v>
                </c:pt>
                <c:pt idx="1860">
                  <c:v>70.34</c:v>
                </c:pt>
                <c:pt idx="1861">
                  <c:v>70.47</c:v>
                </c:pt>
                <c:pt idx="1862">
                  <c:v>70.48</c:v>
                </c:pt>
                <c:pt idx="1863">
                  <c:v>70.48</c:v>
                </c:pt>
                <c:pt idx="1864">
                  <c:v>70.62</c:v>
                </c:pt>
                <c:pt idx="1865">
                  <c:v>70.62</c:v>
                </c:pt>
                <c:pt idx="1866">
                  <c:v>70.760000000000005</c:v>
                </c:pt>
                <c:pt idx="1867">
                  <c:v>70.83</c:v>
                </c:pt>
                <c:pt idx="1868">
                  <c:v>70.84</c:v>
                </c:pt>
                <c:pt idx="1869">
                  <c:v>70.91</c:v>
                </c:pt>
                <c:pt idx="1870">
                  <c:v>70.98</c:v>
                </c:pt>
                <c:pt idx="1871">
                  <c:v>71.05</c:v>
                </c:pt>
                <c:pt idx="1872">
                  <c:v>70.98</c:v>
                </c:pt>
                <c:pt idx="1873">
                  <c:v>71.05</c:v>
                </c:pt>
                <c:pt idx="1874">
                  <c:v>71.180000000000007</c:v>
                </c:pt>
                <c:pt idx="1875">
                  <c:v>71.12</c:v>
                </c:pt>
                <c:pt idx="1876">
                  <c:v>71.25</c:v>
                </c:pt>
                <c:pt idx="1877">
                  <c:v>71.319999999999993</c:v>
                </c:pt>
                <c:pt idx="1878">
                  <c:v>71.319999999999993</c:v>
                </c:pt>
                <c:pt idx="1879">
                  <c:v>71.39</c:v>
                </c:pt>
                <c:pt idx="1880">
                  <c:v>71.39</c:v>
                </c:pt>
                <c:pt idx="1881">
                  <c:v>71.52</c:v>
                </c:pt>
                <c:pt idx="1882">
                  <c:v>71.52</c:v>
                </c:pt>
                <c:pt idx="1883">
                  <c:v>71.59</c:v>
                </c:pt>
                <c:pt idx="1884">
                  <c:v>71.59</c:v>
                </c:pt>
                <c:pt idx="1885">
                  <c:v>71.72</c:v>
                </c:pt>
                <c:pt idx="1886">
                  <c:v>71.790000000000006</c:v>
                </c:pt>
                <c:pt idx="1887">
                  <c:v>71.790000000000006</c:v>
                </c:pt>
                <c:pt idx="1888">
                  <c:v>71.930000000000007</c:v>
                </c:pt>
                <c:pt idx="1889">
                  <c:v>71.930000000000007</c:v>
                </c:pt>
                <c:pt idx="1890">
                  <c:v>72</c:v>
                </c:pt>
                <c:pt idx="1891">
                  <c:v>70.34</c:v>
                </c:pt>
                <c:pt idx="1892">
                  <c:v>70.47</c:v>
                </c:pt>
                <c:pt idx="1893">
                  <c:v>70.48</c:v>
                </c:pt>
                <c:pt idx="1894">
                  <c:v>70.48</c:v>
                </c:pt>
                <c:pt idx="1895">
                  <c:v>70.62</c:v>
                </c:pt>
                <c:pt idx="1896">
                  <c:v>70.62</c:v>
                </c:pt>
                <c:pt idx="1897">
                  <c:v>70.760000000000005</c:v>
                </c:pt>
                <c:pt idx="1898">
                  <c:v>70.83</c:v>
                </c:pt>
                <c:pt idx="1899">
                  <c:v>70.84</c:v>
                </c:pt>
                <c:pt idx="1900">
                  <c:v>70.91</c:v>
                </c:pt>
                <c:pt idx="1901">
                  <c:v>70.98</c:v>
                </c:pt>
                <c:pt idx="1902">
                  <c:v>71.05</c:v>
                </c:pt>
                <c:pt idx="1903">
                  <c:v>70.98</c:v>
                </c:pt>
                <c:pt idx="1904">
                  <c:v>71.05</c:v>
                </c:pt>
                <c:pt idx="1905">
                  <c:v>71.180000000000007</c:v>
                </c:pt>
                <c:pt idx="1906">
                  <c:v>71.12</c:v>
                </c:pt>
                <c:pt idx="1907">
                  <c:v>71.25</c:v>
                </c:pt>
                <c:pt idx="1908">
                  <c:v>71.319999999999993</c:v>
                </c:pt>
                <c:pt idx="1909">
                  <c:v>71.319999999999993</c:v>
                </c:pt>
                <c:pt idx="1910">
                  <c:v>71.39</c:v>
                </c:pt>
                <c:pt idx="1911">
                  <c:v>71.39</c:v>
                </c:pt>
                <c:pt idx="1912">
                  <c:v>71.52</c:v>
                </c:pt>
                <c:pt idx="1913">
                  <c:v>71.52</c:v>
                </c:pt>
                <c:pt idx="1914">
                  <c:v>71.59</c:v>
                </c:pt>
                <c:pt idx="1915">
                  <c:v>71.59</c:v>
                </c:pt>
                <c:pt idx="1916">
                  <c:v>71.72</c:v>
                </c:pt>
                <c:pt idx="1917">
                  <c:v>71.790000000000006</c:v>
                </c:pt>
                <c:pt idx="1918">
                  <c:v>71.790000000000006</c:v>
                </c:pt>
                <c:pt idx="1919">
                  <c:v>71.930000000000007</c:v>
                </c:pt>
                <c:pt idx="1920">
                  <c:v>71.930000000000007</c:v>
                </c:pt>
                <c:pt idx="1921">
                  <c:v>72</c:v>
                </c:pt>
                <c:pt idx="1922">
                  <c:v>70.34</c:v>
                </c:pt>
                <c:pt idx="1923">
                  <c:v>70.47</c:v>
                </c:pt>
                <c:pt idx="1924">
                  <c:v>70.48</c:v>
                </c:pt>
                <c:pt idx="1925">
                  <c:v>70.48</c:v>
                </c:pt>
                <c:pt idx="1926">
                  <c:v>70.62</c:v>
                </c:pt>
                <c:pt idx="1927">
                  <c:v>70.62</c:v>
                </c:pt>
                <c:pt idx="1928">
                  <c:v>70.760000000000005</c:v>
                </c:pt>
                <c:pt idx="1929">
                  <c:v>70.83</c:v>
                </c:pt>
                <c:pt idx="1930">
                  <c:v>70.84</c:v>
                </c:pt>
                <c:pt idx="1931">
                  <c:v>70.91</c:v>
                </c:pt>
                <c:pt idx="1932">
                  <c:v>70.98</c:v>
                </c:pt>
                <c:pt idx="1933">
                  <c:v>71.05</c:v>
                </c:pt>
                <c:pt idx="1934">
                  <c:v>70.98</c:v>
                </c:pt>
                <c:pt idx="1935">
                  <c:v>71.05</c:v>
                </c:pt>
                <c:pt idx="1936">
                  <c:v>71.180000000000007</c:v>
                </c:pt>
                <c:pt idx="1937">
                  <c:v>71.12</c:v>
                </c:pt>
                <c:pt idx="1938">
                  <c:v>71.25</c:v>
                </c:pt>
                <c:pt idx="1939">
                  <c:v>71.319999999999993</c:v>
                </c:pt>
                <c:pt idx="1940">
                  <c:v>71.319999999999993</c:v>
                </c:pt>
                <c:pt idx="1941">
                  <c:v>71.39</c:v>
                </c:pt>
                <c:pt idx="1942">
                  <c:v>71.39</c:v>
                </c:pt>
                <c:pt idx="1943">
                  <c:v>71.52</c:v>
                </c:pt>
                <c:pt idx="1944">
                  <c:v>71.52</c:v>
                </c:pt>
                <c:pt idx="1945">
                  <c:v>71.59</c:v>
                </c:pt>
                <c:pt idx="1946">
                  <c:v>71.59</c:v>
                </c:pt>
                <c:pt idx="1947">
                  <c:v>71.72</c:v>
                </c:pt>
                <c:pt idx="1948">
                  <c:v>71.790000000000006</c:v>
                </c:pt>
                <c:pt idx="1949">
                  <c:v>71.790000000000006</c:v>
                </c:pt>
                <c:pt idx="1950">
                  <c:v>71.930000000000007</c:v>
                </c:pt>
                <c:pt idx="1951">
                  <c:v>71.930000000000007</c:v>
                </c:pt>
                <c:pt idx="1952">
                  <c:v>72</c:v>
                </c:pt>
                <c:pt idx="1953">
                  <c:v>70.34</c:v>
                </c:pt>
                <c:pt idx="1954">
                  <c:v>70.47</c:v>
                </c:pt>
                <c:pt idx="1955">
                  <c:v>70.48</c:v>
                </c:pt>
                <c:pt idx="1956">
                  <c:v>70.48</c:v>
                </c:pt>
                <c:pt idx="1957">
                  <c:v>70.62</c:v>
                </c:pt>
                <c:pt idx="1958">
                  <c:v>70.62</c:v>
                </c:pt>
                <c:pt idx="1959">
                  <c:v>70.760000000000005</c:v>
                </c:pt>
                <c:pt idx="1960">
                  <c:v>70.83</c:v>
                </c:pt>
                <c:pt idx="1961">
                  <c:v>70.84</c:v>
                </c:pt>
                <c:pt idx="1962">
                  <c:v>70.91</c:v>
                </c:pt>
                <c:pt idx="1963">
                  <c:v>70.98</c:v>
                </c:pt>
                <c:pt idx="1964">
                  <c:v>71.05</c:v>
                </c:pt>
                <c:pt idx="1965">
                  <c:v>70.98</c:v>
                </c:pt>
                <c:pt idx="1966">
                  <c:v>71.05</c:v>
                </c:pt>
                <c:pt idx="1967">
                  <c:v>71.180000000000007</c:v>
                </c:pt>
                <c:pt idx="1968">
                  <c:v>71.12</c:v>
                </c:pt>
                <c:pt idx="1969">
                  <c:v>71.25</c:v>
                </c:pt>
                <c:pt idx="1970">
                  <c:v>71.319999999999993</c:v>
                </c:pt>
                <c:pt idx="1971">
                  <c:v>71.319999999999993</c:v>
                </c:pt>
                <c:pt idx="1972">
                  <c:v>71.39</c:v>
                </c:pt>
                <c:pt idx="1973">
                  <c:v>71.39</c:v>
                </c:pt>
                <c:pt idx="1974">
                  <c:v>71.52</c:v>
                </c:pt>
                <c:pt idx="1975">
                  <c:v>71.52</c:v>
                </c:pt>
                <c:pt idx="1976">
                  <c:v>71.59</c:v>
                </c:pt>
                <c:pt idx="1977">
                  <c:v>71.59</c:v>
                </c:pt>
                <c:pt idx="1978">
                  <c:v>71.72</c:v>
                </c:pt>
                <c:pt idx="1979">
                  <c:v>71.790000000000006</c:v>
                </c:pt>
                <c:pt idx="1980">
                  <c:v>71.790000000000006</c:v>
                </c:pt>
                <c:pt idx="1981">
                  <c:v>71.930000000000007</c:v>
                </c:pt>
                <c:pt idx="1982">
                  <c:v>71.930000000000007</c:v>
                </c:pt>
                <c:pt idx="1983">
                  <c:v>72</c:v>
                </c:pt>
                <c:pt idx="1984">
                  <c:v>77.73</c:v>
                </c:pt>
                <c:pt idx="1985">
                  <c:v>77.73</c:v>
                </c:pt>
                <c:pt idx="1986">
                  <c:v>77.66</c:v>
                </c:pt>
                <c:pt idx="1987">
                  <c:v>77.73</c:v>
                </c:pt>
                <c:pt idx="1988">
                  <c:v>77.73</c:v>
                </c:pt>
                <c:pt idx="1989">
                  <c:v>77.66</c:v>
                </c:pt>
                <c:pt idx="1990">
                  <c:v>77.66</c:v>
                </c:pt>
                <c:pt idx="1991">
                  <c:v>77.66</c:v>
                </c:pt>
                <c:pt idx="1992">
                  <c:v>77.73</c:v>
                </c:pt>
                <c:pt idx="1993">
                  <c:v>77.73</c:v>
                </c:pt>
                <c:pt idx="1994">
                  <c:v>77.73</c:v>
                </c:pt>
                <c:pt idx="1995">
                  <c:v>77.81</c:v>
                </c:pt>
                <c:pt idx="1996">
                  <c:v>77.89</c:v>
                </c:pt>
                <c:pt idx="1997">
                  <c:v>77.81</c:v>
                </c:pt>
                <c:pt idx="1998">
                  <c:v>77.89</c:v>
                </c:pt>
                <c:pt idx="1999">
                  <c:v>77.97</c:v>
                </c:pt>
                <c:pt idx="2000">
                  <c:v>77.89</c:v>
                </c:pt>
                <c:pt idx="2001">
                  <c:v>78.05</c:v>
                </c:pt>
                <c:pt idx="2002">
                  <c:v>78.05</c:v>
                </c:pt>
                <c:pt idx="2003">
                  <c:v>78.05</c:v>
                </c:pt>
                <c:pt idx="2004">
                  <c:v>78.05</c:v>
                </c:pt>
                <c:pt idx="2005">
                  <c:v>78.13</c:v>
                </c:pt>
                <c:pt idx="2006">
                  <c:v>78.209999999999994</c:v>
                </c:pt>
                <c:pt idx="2007">
                  <c:v>78.209999999999994</c:v>
                </c:pt>
                <c:pt idx="2008">
                  <c:v>78.290000000000006</c:v>
                </c:pt>
                <c:pt idx="2009">
                  <c:v>78.37</c:v>
                </c:pt>
                <c:pt idx="2010">
                  <c:v>78.37</c:v>
                </c:pt>
                <c:pt idx="2011">
                  <c:v>78.37</c:v>
                </c:pt>
                <c:pt idx="2012">
                  <c:v>78.45</c:v>
                </c:pt>
                <c:pt idx="2013">
                  <c:v>78.45</c:v>
                </c:pt>
                <c:pt idx="2014">
                  <c:v>78.45</c:v>
                </c:pt>
                <c:pt idx="2015">
                  <c:v>77.73</c:v>
                </c:pt>
                <c:pt idx="2016">
                  <c:v>77.73</c:v>
                </c:pt>
                <c:pt idx="2017">
                  <c:v>77.66</c:v>
                </c:pt>
                <c:pt idx="2018">
                  <c:v>77.73</c:v>
                </c:pt>
                <c:pt idx="2019">
                  <c:v>77.73</c:v>
                </c:pt>
                <c:pt idx="2020">
                  <c:v>77.66</c:v>
                </c:pt>
                <c:pt idx="2021">
                  <c:v>77.66</c:v>
                </c:pt>
                <c:pt idx="2022">
                  <c:v>77.66</c:v>
                </c:pt>
                <c:pt idx="2023">
                  <c:v>77.73</c:v>
                </c:pt>
                <c:pt idx="2024">
                  <c:v>77.73</c:v>
                </c:pt>
                <c:pt idx="2025">
                  <c:v>77.73</c:v>
                </c:pt>
                <c:pt idx="2026">
                  <c:v>77.81</c:v>
                </c:pt>
                <c:pt idx="2027">
                  <c:v>77.89</c:v>
                </c:pt>
                <c:pt idx="2028">
                  <c:v>77.81</c:v>
                </c:pt>
                <c:pt idx="2029">
                  <c:v>77.89</c:v>
                </c:pt>
                <c:pt idx="2030">
                  <c:v>77.97</c:v>
                </c:pt>
                <c:pt idx="2031">
                  <c:v>77.89</c:v>
                </c:pt>
                <c:pt idx="2032">
                  <c:v>78.05</c:v>
                </c:pt>
                <c:pt idx="2033">
                  <c:v>78.05</c:v>
                </c:pt>
                <c:pt idx="2034">
                  <c:v>78.05</c:v>
                </c:pt>
                <c:pt idx="2035">
                  <c:v>78.05</c:v>
                </c:pt>
                <c:pt idx="2036">
                  <c:v>78.13</c:v>
                </c:pt>
                <c:pt idx="2037">
                  <c:v>78.209999999999994</c:v>
                </c:pt>
                <c:pt idx="2038">
                  <c:v>78.209999999999994</c:v>
                </c:pt>
                <c:pt idx="2039">
                  <c:v>78.290000000000006</c:v>
                </c:pt>
                <c:pt idx="2040">
                  <c:v>78.37</c:v>
                </c:pt>
                <c:pt idx="2041">
                  <c:v>78.37</c:v>
                </c:pt>
                <c:pt idx="2042">
                  <c:v>78.37</c:v>
                </c:pt>
                <c:pt idx="2043">
                  <c:v>78.45</c:v>
                </c:pt>
                <c:pt idx="2044">
                  <c:v>78.45</c:v>
                </c:pt>
                <c:pt idx="2045">
                  <c:v>78.45</c:v>
                </c:pt>
                <c:pt idx="2046">
                  <c:v>77.73</c:v>
                </c:pt>
                <c:pt idx="2047">
                  <c:v>77.73</c:v>
                </c:pt>
                <c:pt idx="2048">
                  <c:v>77.66</c:v>
                </c:pt>
                <c:pt idx="2049">
                  <c:v>77.73</c:v>
                </c:pt>
                <c:pt idx="2050">
                  <c:v>77.73</c:v>
                </c:pt>
                <c:pt idx="2051">
                  <c:v>77.66</c:v>
                </c:pt>
                <c:pt idx="2052">
                  <c:v>77.66</c:v>
                </c:pt>
                <c:pt idx="2053">
                  <c:v>77.66</c:v>
                </c:pt>
                <c:pt idx="2054">
                  <c:v>77.73</c:v>
                </c:pt>
                <c:pt idx="2055">
                  <c:v>77.73</c:v>
                </c:pt>
                <c:pt idx="2056">
                  <c:v>77.73</c:v>
                </c:pt>
                <c:pt idx="2057">
                  <c:v>77.81</c:v>
                </c:pt>
                <c:pt idx="2058">
                  <c:v>77.89</c:v>
                </c:pt>
                <c:pt idx="2059">
                  <c:v>77.81</c:v>
                </c:pt>
                <c:pt idx="2060">
                  <c:v>77.89</c:v>
                </c:pt>
                <c:pt idx="2061">
                  <c:v>77.97</c:v>
                </c:pt>
                <c:pt idx="2062">
                  <c:v>77.89</c:v>
                </c:pt>
                <c:pt idx="2063">
                  <c:v>78.05</c:v>
                </c:pt>
                <c:pt idx="2064">
                  <c:v>78.05</c:v>
                </c:pt>
                <c:pt idx="2065">
                  <c:v>78.05</c:v>
                </c:pt>
                <c:pt idx="2066">
                  <c:v>78.05</c:v>
                </c:pt>
                <c:pt idx="2067">
                  <c:v>78.13</c:v>
                </c:pt>
                <c:pt idx="2068">
                  <c:v>78.209999999999994</c:v>
                </c:pt>
                <c:pt idx="2069">
                  <c:v>78.209999999999994</c:v>
                </c:pt>
                <c:pt idx="2070">
                  <c:v>78.290000000000006</c:v>
                </c:pt>
                <c:pt idx="2071">
                  <c:v>78.37</c:v>
                </c:pt>
                <c:pt idx="2072">
                  <c:v>78.37</c:v>
                </c:pt>
                <c:pt idx="2073">
                  <c:v>78.37</c:v>
                </c:pt>
                <c:pt idx="2074">
                  <c:v>78.45</c:v>
                </c:pt>
                <c:pt idx="2075">
                  <c:v>78.45</c:v>
                </c:pt>
                <c:pt idx="2076">
                  <c:v>78.45</c:v>
                </c:pt>
                <c:pt idx="2077">
                  <c:v>77.73</c:v>
                </c:pt>
                <c:pt idx="2078">
                  <c:v>77.73</c:v>
                </c:pt>
                <c:pt idx="2079">
                  <c:v>77.66</c:v>
                </c:pt>
                <c:pt idx="2080">
                  <c:v>77.73</c:v>
                </c:pt>
                <c:pt idx="2081">
                  <c:v>77.73</c:v>
                </c:pt>
                <c:pt idx="2082">
                  <c:v>77.66</c:v>
                </c:pt>
                <c:pt idx="2083">
                  <c:v>77.66</c:v>
                </c:pt>
                <c:pt idx="2084">
                  <c:v>77.66</c:v>
                </c:pt>
                <c:pt idx="2085">
                  <c:v>77.73</c:v>
                </c:pt>
                <c:pt idx="2086">
                  <c:v>77.73</c:v>
                </c:pt>
                <c:pt idx="2087">
                  <c:v>77.73</c:v>
                </c:pt>
                <c:pt idx="2088">
                  <c:v>77.81</c:v>
                </c:pt>
                <c:pt idx="2089">
                  <c:v>77.89</c:v>
                </c:pt>
                <c:pt idx="2090">
                  <c:v>77.81</c:v>
                </c:pt>
                <c:pt idx="2091">
                  <c:v>77.89</c:v>
                </c:pt>
                <c:pt idx="2092">
                  <c:v>77.97</c:v>
                </c:pt>
                <c:pt idx="2093">
                  <c:v>77.89</c:v>
                </c:pt>
                <c:pt idx="2094">
                  <c:v>78.05</c:v>
                </c:pt>
                <c:pt idx="2095">
                  <c:v>78.05</c:v>
                </c:pt>
                <c:pt idx="2096">
                  <c:v>78.05</c:v>
                </c:pt>
                <c:pt idx="2097">
                  <c:v>78.05</c:v>
                </c:pt>
                <c:pt idx="2098">
                  <c:v>78.13</c:v>
                </c:pt>
                <c:pt idx="2099">
                  <c:v>78.209999999999994</c:v>
                </c:pt>
                <c:pt idx="2100">
                  <c:v>78.209999999999994</c:v>
                </c:pt>
                <c:pt idx="2101">
                  <c:v>78.290000000000006</c:v>
                </c:pt>
                <c:pt idx="2102">
                  <c:v>78.37</c:v>
                </c:pt>
                <c:pt idx="2103">
                  <c:v>78.37</c:v>
                </c:pt>
                <c:pt idx="2104">
                  <c:v>78.37</c:v>
                </c:pt>
                <c:pt idx="2105">
                  <c:v>78.45</c:v>
                </c:pt>
                <c:pt idx="2106">
                  <c:v>78.45</c:v>
                </c:pt>
                <c:pt idx="210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B-448F-B8A6-485A4194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099264"/>
        <c:axId val="1191111472"/>
      </c:lineChart>
      <c:catAx>
        <c:axId val="11600992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11472"/>
        <c:crosses val="autoZero"/>
        <c:auto val="1"/>
        <c:lblAlgn val="ctr"/>
        <c:lblOffset val="100"/>
        <c:noMultiLvlLbl val="0"/>
      </c:catAx>
      <c:valAx>
        <c:axId val="119111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09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117231</xdr:colOff>
      <xdr:row>65</xdr:row>
      <xdr:rowOff>0</xdr:rowOff>
    </xdr:from>
    <xdr:to>
      <xdr:col>18</xdr:col>
      <xdr:colOff>422031</xdr:colOff>
      <xdr:row>80</xdr:row>
      <xdr:rowOff>17585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373536-A954-46EA-BF8E-B2F96F9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111370</xdr:colOff>
      <xdr:row>81</xdr:row>
      <xdr:rowOff>17584</xdr:rowOff>
    </xdr:from>
    <xdr:to>
      <xdr:col>18</xdr:col>
      <xdr:colOff>416170</xdr:colOff>
      <xdr:row>96</xdr:row>
      <xdr:rowOff>35169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E1F161-E02C-4089-900C-593B8AEFA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pane ySplit="1" topLeftCell="A2" activePane="bottomLeft" state="frozen"/>
      <selection pane="bottomLeft" activeCell="F10" sqref="F10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0A094CDC-8909-43CB-A3B8-4818EE86FA3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109"/>
  <sheetViews>
    <sheetView tabSelected="1" zoomScale="130" zoomScaleNormal="130" workbookViewId="0">
      <pane ySplit="1" topLeftCell="A2" activePane="bottomLeft" state="frozen"/>
      <selection activeCell="C1" sqref="C1"/>
      <selection pane="bottomLeft" activeCell="I3" sqref="I3"/>
    </sheetView>
  </sheetViews>
  <sheetFormatPr defaultRowHeight="14.4" x14ac:dyDescent="0.3"/>
  <cols>
    <col min="1" max="1" width="11.109375" style="2" customWidth="1"/>
    <col min="2" max="2" width="12.44140625" style="2" customWidth="1"/>
    <col min="3" max="3" width="22.5546875" style="2" customWidth="1"/>
    <col min="4" max="4" width="10.5546875" style="2" customWidth="1"/>
    <col min="5" max="5" width="19.6640625" style="2" customWidth="1"/>
    <col min="6" max="6" width="13.44140625" style="2" customWidth="1"/>
    <col min="7" max="7" width="18.6640625" style="2" customWidth="1"/>
    <col min="8" max="8" width="18.21875" style="2" customWidth="1"/>
    <col min="9" max="9" width="22.6640625" style="2" customWidth="1"/>
    <col min="10" max="10" width="24.21875" style="2" customWidth="1"/>
    <col min="11" max="16384" width="8.88671875" style="2"/>
  </cols>
  <sheetData>
    <row r="1" spans="1:11" x14ac:dyDescent="0.3">
      <c r="A1" s="2" t="s">
        <v>50</v>
      </c>
      <c r="B1" s="2" t="s">
        <v>3</v>
      </c>
      <c r="C1" s="2" t="s">
        <v>61</v>
      </c>
      <c r="D1" s="2" t="s">
        <v>54</v>
      </c>
      <c r="E1" s="2" t="s">
        <v>53</v>
      </c>
      <c r="F1" s="2" t="s">
        <v>51</v>
      </c>
      <c r="G1" s="2" t="s">
        <v>52</v>
      </c>
      <c r="H1" s="2" t="s">
        <v>18</v>
      </c>
      <c r="I1" s="2" t="str">
        <f>RawData!A2&amp;"-Case_Temp"</f>
        <v>48226H40040-Case_Temp</v>
      </c>
      <c r="J1" s="2" t="str">
        <f>RawData!A2&amp;"-DDMI_Temp"</f>
        <v>48226H40040-DDMI_Temp</v>
      </c>
      <c r="K1" s="3" t="s">
        <v>57</v>
      </c>
    </row>
    <row r="2" spans="1:11" x14ac:dyDescent="0.3">
      <c r="A2" s="2" t="s">
        <v>62</v>
      </c>
      <c r="B2" s="2" t="str">
        <f>RawData!A2</f>
        <v>48226H40040</v>
      </c>
      <c r="C2" s="2" t="str">
        <f>IF(RawData!$B$2="","",RawData!$B$2)</f>
        <v>A2026100620533560886</v>
      </c>
      <c r="D2" s="2">
        <f>MOD(INT((ROW()-2)/31),4)+1</f>
        <v>1</v>
      </c>
      <c r="E2" s="2">
        <f>-5+5*INT((ROW()-2)/124)</f>
        <v>-5</v>
      </c>
      <c r="F2" s="2">
        <f>100+10*MOD(ROW()-2,31)</f>
        <v>100</v>
      </c>
      <c r="G2" s="2">
        <f>IF(COUNTIFS(RawData!$E:$E,$E2,RawData!$F:$F,"CH"&amp;$D2,RawData!$AF:$AF,$F2)=0,"",SUMIFS(RawData!$P:$P,RawData!$E:$E,$E2,RawData!$F:$F,"CH"&amp;$D2,RawData!$AF:$AF,$F2))</f>
        <v>1267.54</v>
      </c>
      <c r="H2" s="2">
        <f>IF(COUNTIFS(RawData!$E:$E,$E2,RawData!$F:$F,"CH"&amp;$D2,RawData!$AF:$AF,$F2)=0,"",SUMIFS(RawData!$T:$T,RawData!$E:$E,$E2,RawData!$F:$F,"CH"&amp;$D2,RawData!$AF:$AF,$F2))</f>
        <v>58.51</v>
      </c>
      <c r="I2" s="2">
        <f>IF(COUNTIFS(RawData!$E:$E,$E2,RawData!$F:$F,"CH"&amp;$D2,RawData!$AF:$AF,$F2)=0,"",SUMIFS(RawData!$Z:$Z,RawData!$E:$E,$E2,RawData!$F:$F,"CH"&amp;$D2,RawData!$AF:$AF,$F2))</f>
        <v>-5.01</v>
      </c>
      <c r="J2" s="2">
        <f>IF(COUNTIFS(RawData!$E:$E,$E2,RawData!$F:$F,"CH"&amp;$D2,RawData!$AF:$AF,$F2)=0,"",SUMIFS(RawData!$AA:$AA,RawData!$E:$E,$E2,RawData!$F:$F,"CH"&amp;$D2,RawData!$AF:$AF,$F2))</f>
        <v>-9.18</v>
      </c>
    </row>
    <row r="3" spans="1:11" x14ac:dyDescent="0.3">
      <c r="A3" s="2" t="s">
        <v>62</v>
      </c>
      <c r="B3" s="2" t="str">
        <f>RawData!A3</f>
        <v>48226H40040</v>
      </c>
      <c r="C3" s="2" t="str">
        <f>IF(RawData!$B$2="","",RawData!$B$2)</f>
        <v>A2026100620533560886</v>
      </c>
      <c r="D3" s="2">
        <f t="shared" ref="D3:D66" si="0">MOD(INT((ROW()-2)/31),4)+1</f>
        <v>1</v>
      </c>
      <c r="E3" s="2">
        <f t="shared" ref="E3:E66" si="1">-5+5*INT((ROW()-2)/124)</f>
        <v>-5</v>
      </c>
      <c r="F3" s="2">
        <f t="shared" ref="F3:F66" si="2">100+10*MOD(ROW()-2,31)</f>
        <v>110</v>
      </c>
      <c r="G3" s="2">
        <f>IF(COUNTIFS(RawData!$E:$E,$E3,RawData!$F:$F,"CH"&amp;$D3,RawData!$AF:$AF,$F3)=0,"",SUMIFS(RawData!$P:$P,RawData!$E:$E,$E3,RawData!$F:$F,"CH"&amp;$D3,RawData!$AF:$AF,$F3))</f>
        <v>1267.56</v>
      </c>
      <c r="H3" s="2">
        <f>IF(COUNTIFS(RawData!$E:$E,$E3,RawData!$F:$F,"CH"&amp;$D3,RawData!$AF:$AF,$F3)=0,"",SUMIFS(RawData!$T:$T,RawData!$E:$E,$E3,RawData!$F:$F,"CH"&amp;$D3,RawData!$AF:$AF,$F3))</f>
        <v>58.81</v>
      </c>
      <c r="I3" s="2">
        <f>IF(COUNTIFS(RawData!$E:$E,$E3,RawData!$F:$F,"CH"&amp;$D3,RawData!$AF:$AF,$F3)=0,"",SUMIFS(RawData!$Z:$Z,RawData!$E:$E,$E3,RawData!$F:$F,"CH"&amp;$D3,RawData!$AF:$AF,$F3))</f>
        <v>-4.96</v>
      </c>
      <c r="J3" s="2">
        <f>IF(COUNTIFS(RawData!$E:$E,$E3,RawData!$F:$F,"CH"&amp;$D3,RawData!$AF:$AF,$F3)=0,"",SUMIFS(RawData!$AA:$AA,RawData!$E:$E,$E3,RawData!$F:$F,"CH"&amp;$D3,RawData!$AF:$AF,$F3))</f>
        <v>-9.1199999999999992</v>
      </c>
      <c r="K3" s="2">
        <f>G3-G2</f>
        <v>1.999999999998181E-2</v>
      </c>
    </row>
    <row r="4" spans="1:11" x14ac:dyDescent="0.3">
      <c r="A4" s="2" t="s">
        <v>62</v>
      </c>
      <c r="B4" s="2" t="str">
        <f>RawData!A4</f>
        <v>48226H40040</v>
      </c>
      <c r="C4" s="2" t="str">
        <f>IF(RawData!$B$2="","",RawData!$B$2)</f>
        <v>A2026100620533560886</v>
      </c>
      <c r="D4" s="2">
        <f t="shared" si="0"/>
        <v>1</v>
      </c>
      <c r="E4" s="2">
        <f t="shared" si="1"/>
        <v>-5</v>
      </c>
      <c r="F4" s="2">
        <f t="shared" si="2"/>
        <v>120</v>
      </c>
      <c r="G4" s="2">
        <f>IF(COUNTIFS(RawData!$E:$E,$E4,RawData!$F:$F,"CH"&amp;$D4,RawData!$AF:$AF,$F4)=0,"",SUMIFS(RawData!$P:$P,RawData!$E:$E,$E4,RawData!$F:$F,"CH"&amp;$D4,RawData!$AF:$AF,$F4))</f>
        <v>1267.58</v>
      </c>
      <c r="H4" s="2">
        <f>IF(COUNTIFS(RawData!$E:$E,$E4,RawData!$F:$F,"CH"&amp;$D4,RawData!$AF:$AF,$F4)=0,"",SUMIFS(RawData!$T:$T,RawData!$E:$E,$E4,RawData!$F:$F,"CH"&amp;$D4,RawData!$AF:$AF,$F4))</f>
        <v>59.07</v>
      </c>
      <c r="I4" s="2">
        <f>IF(COUNTIFS(RawData!$E:$E,$E4,RawData!$F:$F,"CH"&amp;$D4,RawData!$AF:$AF,$F4)=0,"",SUMIFS(RawData!$Z:$Z,RawData!$E:$E,$E4,RawData!$F:$F,"CH"&amp;$D4,RawData!$AF:$AF,$F4))</f>
        <v>-4.96</v>
      </c>
      <c r="J4" s="2">
        <f>IF(COUNTIFS(RawData!$E:$E,$E4,RawData!$F:$F,"CH"&amp;$D4,RawData!$AF:$AF,$F4)=0,"",SUMIFS(RawData!$AA:$AA,RawData!$E:$E,$E4,RawData!$F:$F,"CH"&amp;$D4,RawData!$AF:$AF,$F4))</f>
        <v>-9.01</v>
      </c>
      <c r="K4" s="2">
        <f t="shared" ref="K4:K67" si="3">G4-G3</f>
        <v>1.999999999998181E-2</v>
      </c>
    </row>
    <row r="5" spans="1:11" x14ac:dyDescent="0.3">
      <c r="A5" s="2" t="s">
        <v>62</v>
      </c>
      <c r="B5" s="2" t="str">
        <f>RawData!A5</f>
        <v>48226H40040</v>
      </c>
      <c r="C5" s="2" t="str">
        <f>IF(RawData!$B$2="","",RawData!$B$2)</f>
        <v>A2026100620533560886</v>
      </c>
      <c r="D5" s="2">
        <f t="shared" si="0"/>
        <v>1</v>
      </c>
      <c r="E5" s="2">
        <f t="shared" si="1"/>
        <v>-5</v>
      </c>
      <c r="F5" s="2">
        <f t="shared" si="2"/>
        <v>130</v>
      </c>
      <c r="G5" s="2">
        <f>IF(COUNTIFS(RawData!$E:$E,$E5,RawData!$F:$F,"CH"&amp;$D5,RawData!$AF:$AF,$F5)=0,"",SUMIFS(RawData!$P:$P,RawData!$E:$E,$E5,RawData!$F:$F,"CH"&amp;$D5,RawData!$AF:$AF,$F5))</f>
        <v>1267.5999999999999</v>
      </c>
      <c r="H5" s="2">
        <f>IF(COUNTIFS(RawData!$E:$E,$E5,RawData!$F:$F,"CH"&amp;$D5,RawData!$AF:$AF,$F5)=0,"",SUMIFS(RawData!$T:$T,RawData!$E:$E,$E5,RawData!$F:$F,"CH"&amp;$D5,RawData!$AF:$AF,$F5))</f>
        <v>59.31</v>
      </c>
      <c r="I5" s="2">
        <f>IF(COUNTIFS(RawData!$E:$E,$E5,RawData!$F:$F,"CH"&amp;$D5,RawData!$AF:$AF,$F5)=0,"",SUMIFS(RawData!$Z:$Z,RawData!$E:$E,$E5,RawData!$F:$F,"CH"&amp;$D5,RawData!$AF:$AF,$F5))</f>
        <v>-5.0199999999999996</v>
      </c>
      <c r="J5" s="2">
        <f>IF(COUNTIFS(RawData!$E:$E,$E5,RawData!$F:$F,"CH"&amp;$D5,RawData!$AF:$AF,$F5)=0,"",SUMIFS(RawData!$AA:$AA,RawData!$E:$E,$E5,RawData!$F:$F,"CH"&amp;$D5,RawData!$AF:$AF,$F5))</f>
        <v>-9.0399999999999991</v>
      </c>
      <c r="K5" s="2">
        <f t="shared" si="3"/>
        <v>1.999999999998181E-2</v>
      </c>
    </row>
    <row r="6" spans="1:11" x14ac:dyDescent="0.3">
      <c r="A6" s="2" t="s">
        <v>62</v>
      </c>
      <c r="B6" s="2" t="str">
        <f>RawData!A6</f>
        <v>48226H40040</v>
      </c>
      <c r="C6" s="2" t="str">
        <f>IF(RawData!$B$2="","",RawData!$B$2)</f>
        <v>A2026100620533560886</v>
      </c>
      <c r="D6" s="2">
        <f t="shared" si="0"/>
        <v>1</v>
      </c>
      <c r="E6" s="2">
        <f t="shared" si="1"/>
        <v>-5</v>
      </c>
      <c r="F6" s="2">
        <f t="shared" si="2"/>
        <v>140</v>
      </c>
      <c r="G6" s="2">
        <f>IF(COUNTIFS(RawData!$E:$E,$E6,RawData!$F:$F,"CH"&amp;$D6,RawData!$AF:$AF,$F6)=0,"",SUMIFS(RawData!$P:$P,RawData!$E:$E,$E6,RawData!$F:$F,"CH"&amp;$D6,RawData!$AF:$AF,$F6))</f>
        <v>1267.6199999999999</v>
      </c>
      <c r="H6" s="2">
        <f>IF(COUNTIFS(RawData!$E:$E,$E6,RawData!$F:$F,"CH"&amp;$D6,RawData!$AF:$AF,$F6)=0,"",SUMIFS(RawData!$T:$T,RawData!$E:$E,$E6,RawData!$F:$F,"CH"&amp;$D6,RawData!$AF:$AF,$F6))</f>
        <v>59.57</v>
      </c>
      <c r="I6" s="2">
        <f>IF(COUNTIFS(RawData!$E:$E,$E6,RawData!$F:$F,"CH"&amp;$D6,RawData!$AF:$AF,$F6)=0,"",SUMIFS(RawData!$Z:$Z,RawData!$E:$E,$E6,RawData!$F:$F,"CH"&amp;$D6,RawData!$AF:$AF,$F6))</f>
        <v>-5</v>
      </c>
      <c r="J6" s="2">
        <f>IF(COUNTIFS(RawData!$E:$E,$E6,RawData!$F:$F,"CH"&amp;$D6,RawData!$AF:$AF,$F6)=0,"",SUMIFS(RawData!$AA:$AA,RawData!$E:$E,$E6,RawData!$F:$F,"CH"&amp;$D6,RawData!$AF:$AF,$F6))</f>
        <v>-8.89</v>
      </c>
      <c r="K6" s="2">
        <f t="shared" si="3"/>
        <v>1.999999999998181E-2</v>
      </c>
    </row>
    <row r="7" spans="1:11" x14ac:dyDescent="0.3">
      <c r="A7" s="2" t="s">
        <v>62</v>
      </c>
      <c r="B7" s="2" t="str">
        <f>RawData!A7</f>
        <v>48226H40040</v>
      </c>
      <c r="C7" s="2" t="str">
        <f>IF(RawData!$B$2="","",RawData!$B$2)</f>
        <v>A2026100620533560886</v>
      </c>
      <c r="D7" s="2">
        <f t="shared" si="0"/>
        <v>1</v>
      </c>
      <c r="E7" s="2">
        <f t="shared" si="1"/>
        <v>-5</v>
      </c>
      <c r="F7" s="2">
        <f t="shared" si="2"/>
        <v>150</v>
      </c>
      <c r="G7" s="2">
        <f>IF(COUNTIFS(RawData!$E:$E,$E7,RawData!$F:$F,"CH"&amp;$D7,RawData!$AF:$AF,$F7)=0,"",SUMIFS(RawData!$P:$P,RawData!$E:$E,$E7,RawData!$F:$F,"CH"&amp;$D7,RawData!$AF:$AF,$F7))</f>
        <v>1267.6400000000001</v>
      </c>
      <c r="H7" s="2">
        <f>IF(COUNTIFS(RawData!$E:$E,$E7,RawData!$F:$F,"CH"&amp;$D7,RawData!$AF:$AF,$F7)=0,"",SUMIFS(RawData!$T:$T,RawData!$E:$E,$E7,RawData!$F:$F,"CH"&amp;$D7,RawData!$AF:$AF,$F7))</f>
        <v>60.71</v>
      </c>
      <c r="I7" s="2">
        <f>IF(COUNTIFS(RawData!$E:$E,$E7,RawData!$F:$F,"CH"&amp;$D7,RawData!$AF:$AF,$F7)=0,"",SUMIFS(RawData!$Z:$Z,RawData!$E:$E,$E7,RawData!$F:$F,"CH"&amp;$D7,RawData!$AF:$AF,$F7))</f>
        <v>-5</v>
      </c>
      <c r="J7" s="2">
        <f>IF(COUNTIFS(RawData!$E:$E,$E7,RawData!$F:$F,"CH"&amp;$D7,RawData!$AF:$AF,$F7)=0,"",SUMIFS(RawData!$AA:$AA,RawData!$E:$E,$E7,RawData!$F:$F,"CH"&amp;$D7,RawData!$AF:$AF,$F7))</f>
        <v>-8.89</v>
      </c>
      <c r="K7" s="2">
        <f t="shared" si="3"/>
        <v>2.0000000000209184E-2</v>
      </c>
    </row>
    <row r="8" spans="1:11" x14ac:dyDescent="0.3">
      <c r="A8" s="2" t="s">
        <v>62</v>
      </c>
      <c r="B8" s="2" t="str">
        <f>RawData!A8</f>
        <v>48226H40040</v>
      </c>
      <c r="C8" s="2" t="str">
        <f>IF(RawData!$B$2="","",RawData!$B$2)</f>
        <v>A2026100620533560886</v>
      </c>
      <c r="D8" s="2">
        <f t="shared" si="0"/>
        <v>1</v>
      </c>
      <c r="E8" s="2">
        <f t="shared" si="1"/>
        <v>-5</v>
      </c>
      <c r="F8" s="2">
        <f t="shared" si="2"/>
        <v>160</v>
      </c>
      <c r="G8" s="2">
        <f>IF(COUNTIFS(RawData!$E:$E,$E8,RawData!$F:$F,"CH"&amp;$D8,RawData!$AF:$AF,$F8)=0,"",SUMIFS(RawData!$P:$P,RawData!$E:$E,$E8,RawData!$F:$F,"CH"&amp;$D8,RawData!$AF:$AF,$F8))</f>
        <v>1267.6600000000001</v>
      </c>
      <c r="H8" s="2">
        <f>IF(COUNTIFS(RawData!$E:$E,$E8,RawData!$F:$F,"CH"&amp;$D8,RawData!$AF:$AF,$F8)=0,"",SUMIFS(RawData!$T:$T,RawData!$E:$E,$E8,RawData!$F:$F,"CH"&amp;$D8,RawData!$AF:$AF,$F8))</f>
        <v>60.09</v>
      </c>
      <c r="I8" s="2">
        <f>IF(COUNTIFS(RawData!$E:$E,$E8,RawData!$F:$F,"CH"&amp;$D8,RawData!$AF:$AF,$F8)=0,"",SUMIFS(RawData!$Z:$Z,RawData!$E:$E,$E8,RawData!$F:$F,"CH"&amp;$D8,RawData!$AF:$AF,$F8))</f>
        <v>-4.99</v>
      </c>
      <c r="J8" s="2">
        <f>IF(COUNTIFS(RawData!$E:$E,$E8,RawData!$F:$F,"CH"&amp;$D8,RawData!$AF:$AF,$F8)=0,"",SUMIFS(RawData!$AA:$AA,RawData!$E:$E,$E8,RawData!$F:$F,"CH"&amp;$D8,RawData!$AF:$AF,$F8))</f>
        <v>-8.8000000000000007</v>
      </c>
      <c r="K8" s="2">
        <f t="shared" si="3"/>
        <v>1.999999999998181E-2</v>
      </c>
    </row>
    <row r="9" spans="1:11" x14ac:dyDescent="0.3">
      <c r="A9" s="2" t="s">
        <v>62</v>
      </c>
      <c r="B9" s="2" t="str">
        <f>RawData!A9</f>
        <v>48226H40040</v>
      </c>
      <c r="C9" s="2" t="str">
        <f>IF(RawData!$B$2="","",RawData!$B$2)</f>
        <v>A2026100620533560886</v>
      </c>
      <c r="D9" s="2">
        <f t="shared" si="0"/>
        <v>1</v>
      </c>
      <c r="E9" s="2">
        <f t="shared" si="1"/>
        <v>-5</v>
      </c>
      <c r="F9" s="2">
        <f t="shared" si="2"/>
        <v>170</v>
      </c>
      <c r="G9" s="2">
        <f>IF(COUNTIFS(RawData!$E:$E,$E9,RawData!$F:$F,"CH"&amp;$D9,RawData!$AF:$AF,$F9)=0,"",SUMIFS(RawData!$P:$P,RawData!$E:$E,$E9,RawData!$F:$F,"CH"&amp;$D9,RawData!$AF:$AF,$F9))</f>
        <v>1267.68</v>
      </c>
      <c r="H9" s="2">
        <f>IF(COUNTIFS(RawData!$E:$E,$E9,RawData!$F:$F,"CH"&amp;$D9,RawData!$AF:$AF,$F9)=0,"",SUMIFS(RawData!$T:$T,RawData!$E:$E,$E9,RawData!$F:$F,"CH"&amp;$D9,RawData!$AF:$AF,$F9))</f>
        <v>60.21</v>
      </c>
      <c r="I9" s="2">
        <f>IF(COUNTIFS(RawData!$E:$E,$E9,RawData!$F:$F,"CH"&amp;$D9,RawData!$AF:$AF,$F9)=0,"",SUMIFS(RawData!$Z:$Z,RawData!$E:$E,$E9,RawData!$F:$F,"CH"&amp;$D9,RawData!$AF:$AF,$F9))</f>
        <v>-4.9800000000000004</v>
      </c>
      <c r="J9" s="2">
        <f>IF(COUNTIFS(RawData!$E:$E,$E9,RawData!$F:$F,"CH"&amp;$D9,RawData!$AF:$AF,$F9)=0,"",SUMIFS(RawData!$AA:$AA,RawData!$E:$E,$E9,RawData!$F:$F,"CH"&amp;$D9,RawData!$AF:$AF,$F9))</f>
        <v>-8.75</v>
      </c>
      <c r="K9" s="2">
        <f t="shared" si="3"/>
        <v>1.999999999998181E-2</v>
      </c>
    </row>
    <row r="10" spans="1:11" x14ac:dyDescent="0.3">
      <c r="A10" s="2" t="s">
        <v>62</v>
      </c>
      <c r="B10" s="2" t="str">
        <f>RawData!A10</f>
        <v>48226H40040</v>
      </c>
      <c r="C10" s="2" t="str">
        <f>IF(RawData!$B$2="","",RawData!$B$2)</f>
        <v>A2026100620533560886</v>
      </c>
      <c r="D10" s="2">
        <f t="shared" si="0"/>
        <v>1</v>
      </c>
      <c r="E10" s="2">
        <f t="shared" si="1"/>
        <v>-5</v>
      </c>
      <c r="F10" s="2">
        <f t="shared" si="2"/>
        <v>180</v>
      </c>
      <c r="G10" s="2">
        <f>IF(COUNTIFS(RawData!$E:$E,$E10,RawData!$F:$F,"CH"&amp;$D10,RawData!$AF:$AF,$F10)=0,"",SUMIFS(RawData!$P:$P,RawData!$E:$E,$E10,RawData!$F:$F,"CH"&amp;$D10,RawData!$AF:$AF,$F10))</f>
        <v>1267.7</v>
      </c>
      <c r="H10" s="2">
        <f>IF(COUNTIFS(RawData!$E:$E,$E10,RawData!$F:$F,"CH"&amp;$D10,RawData!$AF:$AF,$F10)=0,"",SUMIFS(RawData!$T:$T,RawData!$E:$E,$E10,RawData!$F:$F,"CH"&amp;$D10,RawData!$AF:$AF,$F10))</f>
        <v>61.21</v>
      </c>
      <c r="I10" s="2">
        <f>IF(COUNTIFS(RawData!$E:$E,$E10,RawData!$F:$F,"CH"&amp;$D10,RawData!$AF:$AF,$F10)=0,"",SUMIFS(RawData!$Z:$Z,RawData!$E:$E,$E10,RawData!$F:$F,"CH"&amp;$D10,RawData!$AF:$AF,$F10))</f>
        <v>-4.9800000000000004</v>
      </c>
      <c r="J10" s="2">
        <f>IF(COUNTIFS(RawData!$E:$E,$E10,RawData!$F:$F,"CH"&amp;$D10,RawData!$AF:$AF,$F10)=0,"",SUMIFS(RawData!$AA:$AA,RawData!$E:$E,$E10,RawData!$F:$F,"CH"&amp;$D10,RawData!$AF:$AF,$F10))</f>
        <v>-8.66</v>
      </c>
      <c r="K10" s="2">
        <f t="shared" si="3"/>
        <v>1.999999999998181E-2</v>
      </c>
    </row>
    <row r="11" spans="1:11" x14ac:dyDescent="0.3">
      <c r="A11" s="2" t="s">
        <v>62</v>
      </c>
      <c r="B11" s="2" t="str">
        <f>RawData!A11</f>
        <v>48226H40040</v>
      </c>
      <c r="C11" s="2" t="str">
        <f>IF(RawData!$B$2="","",RawData!$B$2)</f>
        <v>A2026100620533560886</v>
      </c>
      <c r="D11" s="2">
        <f t="shared" si="0"/>
        <v>1</v>
      </c>
      <c r="E11" s="2">
        <f t="shared" si="1"/>
        <v>-5</v>
      </c>
      <c r="F11" s="2">
        <f t="shared" si="2"/>
        <v>190</v>
      </c>
      <c r="G11" s="2">
        <f>IF(COUNTIFS(RawData!$E:$E,$E11,RawData!$F:$F,"CH"&amp;$D11,RawData!$AF:$AF,$F11)=0,"",SUMIFS(RawData!$P:$P,RawData!$E:$E,$E11,RawData!$F:$F,"CH"&amp;$D11,RawData!$AF:$AF,$F11))</f>
        <v>1267.72</v>
      </c>
      <c r="H11" s="2">
        <f>IF(COUNTIFS(RawData!$E:$E,$E11,RawData!$F:$F,"CH"&amp;$D11,RawData!$AF:$AF,$F11)=0,"",SUMIFS(RawData!$T:$T,RawData!$E:$E,$E11,RawData!$F:$F,"CH"&amp;$D11,RawData!$AF:$AF,$F11))</f>
        <v>61.37</v>
      </c>
      <c r="I11" s="2">
        <f>IF(COUNTIFS(RawData!$E:$E,$E11,RawData!$F:$F,"CH"&amp;$D11,RawData!$AF:$AF,$F11)=0,"",SUMIFS(RawData!$Z:$Z,RawData!$E:$E,$E11,RawData!$F:$F,"CH"&amp;$D11,RawData!$AF:$AF,$F11))</f>
        <v>-5</v>
      </c>
      <c r="J11" s="2">
        <f>IF(COUNTIFS(RawData!$E:$E,$E11,RawData!$F:$F,"CH"&amp;$D11,RawData!$AF:$AF,$F11)=0,"",SUMIFS(RawData!$AA:$AA,RawData!$E:$E,$E11,RawData!$F:$F,"CH"&amp;$D11,RawData!$AF:$AF,$F11))</f>
        <v>-8.66</v>
      </c>
      <c r="K11" s="2">
        <f t="shared" si="3"/>
        <v>1.999999999998181E-2</v>
      </c>
    </row>
    <row r="12" spans="1:11" x14ac:dyDescent="0.3">
      <c r="A12" s="2" t="s">
        <v>62</v>
      </c>
      <c r="B12" s="2" t="str">
        <f>RawData!A12</f>
        <v>48226H40040</v>
      </c>
      <c r="C12" s="2" t="str">
        <f>IF(RawData!$B$2="","",RawData!$B$2)</f>
        <v>A2026100620533560886</v>
      </c>
      <c r="D12" s="2">
        <f t="shared" si="0"/>
        <v>1</v>
      </c>
      <c r="E12" s="2">
        <f t="shared" si="1"/>
        <v>-5</v>
      </c>
      <c r="F12" s="2">
        <f t="shared" si="2"/>
        <v>200</v>
      </c>
      <c r="G12" s="2">
        <f>IF(COUNTIFS(RawData!$E:$E,$E12,RawData!$F:$F,"CH"&amp;$D12,RawData!$AF:$AF,$F12)=0,"",SUMIFS(RawData!$P:$P,RawData!$E:$E,$E12,RawData!$F:$F,"CH"&amp;$D12,RawData!$AF:$AF,$F12))</f>
        <v>1267.74</v>
      </c>
      <c r="H12" s="2">
        <f>IF(COUNTIFS(RawData!$E:$E,$E12,RawData!$F:$F,"CH"&amp;$D12,RawData!$AF:$AF,$F12)=0,"",SUMIFS(RawData!$T:$T,RawData!$E:$E,$E12,RawData!$F:$F,"CH"&amp;$D12,RawData!$AF:$AF,$F12))</f>
        <v>61.56</v>
      </c>
      <c r="I12" s="2">
        <f>IF(COUNTIFS(RawData!$E:$E,$E12,RawData!$F:$F,"CH"&amp;$D12,RawData!$AF:$AF,$F12)=0,"",SUMIFS(RawData!$Z:$Z,RawData!$E:$E,$E12,RawData!$F:$F,"CH"&amp;$D12,RawData!$AF:$AF,$F12))</f>
        <v>-4.97</v>
      </c>
      <c r="J12" s="2">
        <f>IF(COUNTIFS(RawData!$E:$E,$E12,RawData!$F:$F,"CH"&amp;$D12,RawData!$AF:$AF,$F12)=0,"",SUMIFS(RawData!$AA:$AA,RawData!$E:$E,$E12,RawData!$F:$F,"CH"&amp;$D12,RawData!$AF:$AF,$F12))</f>
        <v>-8.5399999999999991</v>
      </c>
      <c r="K12" s="2">
        <f t="shared" si="3"/>
        <v>1.999999999998181E-2</v>
      </c>
    </row>
    <row r="13" spans="1:11" x14ac:dyDescent="0.3">
      <c r="A13" s="2" t="s">
        <v>62</v>
      </c>
      <c r="B13" s="2" t="str">
        <f>RawData!A13</f>
        <v>48226H40040</v>
      </c>
      <c r="C13" s="2" t="str">
        <f>IF(RawData!$B$2="","",RawData!$B$2)</f>
        <v>A2026100620533560886</v>
      </c>
      <c r="D13" s="2">
        <f t="shared" si="0"/>
        <v>1</v>
      </c>
      <c r="E13" s="2">
        <f t="shared" si="1"/>
        <v>-5</v>
      </c>
      <c r="F13" s="2">
        <f t="shared" si="2"/>
        <v>210</v>
      </c>
      <c r="G13" s="2">
        <f>IF(COUNTIFS(RawData!$E:$E,$E13,RawData!$F:$F,"CH"&amp;$D13,RawData!$AF:$AF,$F13)=0,"",SUMIFS(RawData!$P:$P,RawData!$E:$E,$E13,RawData!$F:$F,"CH"&amp;$D13,RawData!$AF:$AF,$F13))</f>
        <v>1267.78</v>
      </c>
      <c r="H13" s="2">
        <f>IF(COUNTIFS(RawData!$E:$E,$E13,RawData!$F:$F,"CH"&amp;$D13,RawData!$AF:$AF,$F13)=0,"",SUMIFS(RawData!$T:$T,RawData!$E:$E,$E13,RawData!$F:$F,"CH"&amp;$D13,RawData!$AF:$AF,$F13))</f>
        <v>61.58</v>
      </c>
      <c r="I13" s="2">
        <f>IF(COUNTIFS(RawData!$E:$E,$E13,RawData!$F:$F,"CH"&amp;$D13,RawData!$AF:$AF,$F13)=0,"",SUMIFS(RawData!$Z:$Z,RawData!$E:$E,$E13,RawData!$F:$F,"CH"&amp;$D13,RawData!$AF:$AF,$F13))</f>
        <v>-5.0199999999999996</v>
      </c>
      <c r="J13" s="2">
        <f>IF(COUNTIFS(RawData!$E:$E,$E13,RawData!$F:$F,"CH"&amp;$D13,RawData!$AF:$AF,$F13)=0,"",SUMIFS(RawData!$AA:$AA,RawData!$E:$E,$E13,RawData!$F:$F,"CH"&amp;$D13,RawData!$AF:$AF,$F13))</f>
        <v>-8.6</v>
      </c>
      <c r="K13" s="2">
        <f t="shared" si="3"/>
        <v>3.999999999996362E-2</v>
      </c>
    </row>
    <row r="14" spans="1:11" x14ac:dyDescent="0.3">
      <c r="A14" s="2" t="s">
        <v>62</v>
      </c>
      <c r="B14" s="2" t="str">
        <f>RawData!A14</f>
        <v>48226H40040</v>
      </c>
      <c r="C14" s="2" t="str">
        <f>IF(RawData!$B$2="","",RawData!$B$2)</f>
        <v>A2026100620533560886</v>
      </c>
      <c r="D14" s="2">
        <f t="shared" si="0"/>
        <v>1</v>
      </c>
      <c r="E14" s="2">
        <f t="shared" si="1"/>
        <v>-5</v>
      </c>
      <c r="F14" s="2">
        <f t="shared" si="2"/>
        <v>220</v>
      </c>
      <c r="G14" s="2">
        <f>IF(COUNTIFS(RawData!$E:$E,$E14,RawData!$F:$F,"CH"&amp;$D14,RawData!$AF:$AF,$F14)=0,"",SUMIFS(RawData!$P:$P,RawData!$E:$E,$E14,RawData!$F:$F,"CH"&amp;$D14,RawData!$AF:$AF,$F14))</f>
        <v>1267.78</v>
      </c>
      <c r="H14" s="2">
        <f>IF(COUNTIFS(RawData!$E:$E,$E14,RawData!$F:$F,"CH"&amp;$D14,RawData!$AF:$AF,$F14)=0,"",SUMIFS(RawData!$T:$T,RawData!$E:$E,$E14,RawData!$F:$F,"CH"&amp;$D14,RawData!$AF:$AF,$F14))</f>
        <v>61.8</v>
      </c>
      <c r="I14" s="2">
        <f>IF(COUNTIFS(RawData!$E:$E,$E14,RawData!$F:$F,"CH"&amp;$D14,RawData!$AF:$AF,$F14)=0,"",SUMIFS(RawData!$Z:$Z,RawData!$E:$E,$E14,RawData!$F:$F,"CH"&amp;$D14,RawData!$AF:$AF,$F14))</f>
        <v>-4.99</v>
      </c>
      <c r="J14" s="2">
        <f>IF(COUNTIFS(RawData!$E:$E,$E14,RawData!$F:$F,"CH"&amp;$D14,RawData!$AF:$AF,$F14)=0,"",SUMIFS(RawData!$AA:$AA,RawData!$E:$E,$E14,RawData!$F:$F,"CH"&amp;$D14,RawData!$AF:$AF,$F14))</f>
        <v>-8.4499999999999993</v>
      </c>
      <c r="K14" s="2">
        <f t="shared" si="3"/>
        <v>0</v>
      </c>
    </row>
    <row r="15" spans="1:11" x14ac:dyDescent="0.3">
      <c r="A15" s="2" t="s">
        <v>62</v>
      </c>
      <c r="B15" s="2" t="str">
        <f>RawData!A15</f>
        <v>48226H40040</v>
      </c>
      <c r="C15" s="2" t="str">
        <f>IF(RawData!$B$2="","",RawData!$B$2)</f>
        <v>A2026100620533560886</v>
      </c>
      <c r="D15" s="2">
        <f t="shared" si="0"/>
        <v>1</v>
      </c>
      <c r="E15" s="2">
        <f t="shared" si="1"/>
        <v>-5</v>
      </c>
      <c r="F15" s="2">
        <f t="shared" si="2"/>
        <v>230</v>
      </c>
      <c r="G15" s="2">
        <f>IF(COUNTIFS(RawData!$E:$E,$E15,RawData!$F:$F,"CH"&amp;$D15,RawData!$AF:$AF,$F15)=0,"",SUMIFS(RawData!$P:$P,RawData!$E:$E,$E15,RawData!$F:$F,"CH"&amp;$D15,RawData!$AF:$AF,$F15))</f>
        <v>1267.82</v>
      </c>
      <c r="H15" s="2">
        <f>IF(COUNTIFS(RawData!$E:$E,$E15,RawData!$F:$F,"CH"&amp;$D15,RawData!$AF:$AF,$F15)=0,"",SUMIFS(RawData!$T:$T,RawData!$E:$E,$E15,RawData!$F:$F,"CH"&amp;$D15,RawData!$AF:$AF,$F15))</f>
        <v>61.81</v>
      </c>
      <c r="I15" s="2">
        <f>IF(COUNTIFS(RawData!$E:$E,$E15,RawData!$F:$F,"CH"&amp;$D15,RawData!$AF:$AF,$F15)=0,"",SUMIFS(RawData!$Z:$Z,RawData!$E:$E,$E15,RawData!$F:$F,"CH"&amp;$D15,RawData!$AF:$AF,$F15))</f>
        <v>-5.01</v>
      </c>
      <c r="J15" s="2">
        <f>IF(COUNTIFS(RawData!$E:$E,$E15,RawData!$F:$F,"CH"&amp;$D15,RawData!$AF:$AF,$F15)=0,"",SUMIFS(RawData!$AA:$AA,RawData!$E:$E,$E15,RawData!$F:$F,"CH"&amp;$D15,RawData!$AF:$AF,$F15))</f>
        <v>-8.43</v>
      </c>
      <c r="K15" s="2">
        <f t="shared" si="3"/>
        <v>3.999999999996362E-2</v>
      </c>
    </row>
    <row r="16" spans="1:11" x14ac:dyDescent="0.3">
      <c r="A16" s="2" t="s">
        <v>62</v>
      </c>
      <c r="B16" s="2" t="str">
        <f>RawData!A16</f>
        <v>48226H40040</v>
      </c>
      <c r="C16" s="2" t="str">
        <f>IF(RawData!$B$2="","",RawData!$B$2)</f>
        <v>A2026100620533560886</v>
      </c>
      <c r="D16" s="2">
        <f t="shared" si="0"/>
        <v>1</v>
      </c>
      <c r="E16" s="2">
        <f t="shared" si="1"/>
        <v>-5</v>
      </c>
      <c r="F16" s="2">
        <f t="shared" si="2"/>
        <v>240</v>
      </c>
      <c r="G16" s="2">
        <f>IF(COUNTIFS(RawData!$E:$E,$E16,RawData!$F:$F,"CH"&amp;$D16,RawData!$AF:$AF,$F16)=0,"",SUMIFS(RawData!$P:$P,RawData!$E:$E,$E16,RawData!$F:$F,"CH"&amp;$D16,RawData!$AF:$AF,$F16))</f>
        <v>1267.8399999999999</v>
      </c>
      <c r="H16" s="2">
        <f>IF(COUNTIFS(RawData!$E:$E,$E16,RawData!$F:$F,"CH"&amp;$D16,RawData!$AF:$AF,$F16)=0,"",SUMIFS(RawData!$T:$T,RawData!$E:$E,$E16,RawData!$F:$F,"CH"&amp;$D16,RawData!$AF:$AF,$F16))</f>
        <v>61.92</v>
      </c>
      <c r="I16" s="2">
        <f>IF(COUNTIFS(RawData!$E:$E,$E16,RawData!$F:$F,"CH"&amp;$D16,RawData!$AF:$AF,$F16)=0,"",SUMIFS(RawData!$Z:$Z,RawData!$E:$E,$E16,RawData!$F:$F,"CH"&amp;$D16,RawData!$AF:$AF,$F16))</f>
        <v>-5</v>
      </c>
      <c r="J16" s="2">
        <f>IF(COUNTIFS(RawData!$E:$E,$E16,RawData!$F:$F,"CH"&amp;$D16,RawData!$AF:$AF,$F16)=0,"",SUMIFS(RawData!$AA:$AA,RawData!$E:$E,$E16,RawData!$F:$F,"CH"&amp;$D16,RawData!$AF:$AF,$F16))</f>
        <v>-8.34</v>
      </c>
      <c r="K16" s="2">
        <f t="shared" si="3"/>
        <v>1.999999999998181E-2</v>
      </c>
    </row>
    <row r="17" spans="1:11" x14ac:dyDescent="0.3">
      <c r="A17" s="2" t="s">
        <v>62</v>
      </c>
      <c r="B17" s="2" t="str">
        <f>RawData!A17</f>
        <v>48226H40040</v>
      </c>
      <c r="C17" s="2" t="str">
        <f>IF(RawData!$B$2="","",RawData!$B$2)</f>
        <v>A2026100620533560886</v>
      </c>
      <c r="D17" s="2">
        <f t="shared" si="0"/>
        <v>1</v>
      </c>
      <c r="E17" s="2">
        <f t="shared" si="1"/>
        <v>-5</v>
      </c>
      <c r="F17" s="2">
        <f t="shared" si="2"/>
        <v>250</v>
      </c>
      <c r="G17" s="2">
        <f>IF(COUNTIFS(RawData!$E:$E,$E17,RawData!$F:$F,"CH"&amp;$D17,RawData!$AF:$AF,$F17)=0,"",SUMIFS(RawData!$P:$P,RawData!$E:$E,$E17,RawData!$F:$F,"CH"&amp;$D17,RawData!$AF:$AF,$F17))</f>
        <v>1267.8599999999999</v>
      </c>
      <c r="H17" s="2">
        <f>IF(COUNTIFS(RawData!$E:$E,$E17,RawData!$F:$F,"CH"&amp;$D17,RawData!$AF:$AF,$F17)=0,"",SUMIFS(RawData!$T:$T,RawData!$E:$E,$E17,RawData!$F:$F,"CH"&amp;$D17,RawData!$AF:$AF,$F17))</f>
        <v>62.02</v>
      </c>
      <c r="I17" s="2">
        <f>IF(COUNTIFS(RawData!$E:$E,$E17,RawData!$F:$F,"CH"&amp;$D17,RawData!$AF:$AF,$F17)=0,"",SUMIFS(RawData!$Z:$Z,RawData!$E:$E,$E17,RawData!$F:$F,"CH"&amp;$D17,RawData!$AF:$AF,$F17))</f>
        <v>-5.03</v>
      </c>
      <c r="J17" s="2">
        <f>IF(COUNTIFS(RawData!$E:$E,$E17,RawData!$F:$F,"CH"&amp;$D17,RawData!$AF:$AF,$F17)=0,"",SUMIFS(RawData!$AA:$AA,RawData!$E:$E,$E17,RawData!$F:$F,"CH"&amp;$D17,RawData!$AF:$AF,$F17))</f>
        <v>-8.34</v>
      </c>
      <c r="K17" s="2">
        <f t="shared" si="3"/>
        <v>1.999999999998181E-2</v>
      </c>
    </row>
    <row r="18" spans="1:11" x14ac:dyDescent="0.3">
      <c r="A18" s="2" t="s">
        <v>62</v>
      </c>
      <c r="B18" s="2" t="str">
        <f>RawData!A18</f>
        <v>48226H40040</v>
      </c>
      <c r="C18" s="2" t="str">
        <f>IF(RawData!$B$2="","",RawData!$B$2)</f>
        <v>A2026100620533560886</v>
      </c>
      <c r="D18" s="2">
        <f t="shared" si="0"/>
        <v>1</v>
      </c>
      <c r="E18" s="2">
        <f t="shared" si="1"/>
        <v>-5</v>
      </c>
      <c r="F18" s="2">
        <f t="shared" si="2"/>
        <v>260</v>
      </c>
      <c r="G18" s="2">
        <f>IF(COUNTIFS(RawData!$E:$E,$E18,RawData!$F:$F,"CH"&amp;$D18,RawData!$AF:$AF,$F18)=0,"",SUMIFS(RawData!$P:$P,RawData!$E:$E,$E18,RawData!$F:$F,"CH"&amp;$D18,RawData!$AF:$AF,$F18))</f>
        <v>1267.8800000000001</v>
      </c>
      <c r="H18" s="2">
        <f>IF(COUNTIFS(RawData!$E:$E,$E18,RawData!$F:$F,"CH"&amp;$D18,RawData!$AF:$AF,$F18)=0,"",SUMIFS(RawData!$T:$T,RawData!$E:$E,$E18,RawData!$F:$F,"CH"&amp;$D18,RawData!$AF:$AF,$F18))</f>
        <v>62.11</v>
      </c>
      <c r="I18" s="2">
        <f>IF(COUNTIFS(RawData!$E:$E,$E18,RawData!$F:$F,"CH"&amp;$D18,RawData!$AF:$AF,$F18)=0,"",SUMIFS(RawData!$Z:$Z,RawData!$E:$E,$E18,RawData!$F:$F,"CH"&amp;$D18,RawData!$AF:$AF,$F18))</f>
        <v>-4.9400000000000004</v>
      </c>
      <c r="J18" s="2">
        <f>IF(COUNTIFS(RawData!$E:$E,$E18,RawData!$F:$F,"CH"&amp;$D18,RawData!$AF:$AF,$F18)=0,"",SUMIFS(RawData!$AA:$AA,RawData!$E:$E,$E18,RawData!$F:$F,"CH"&amp;$D18,RawData!$AF:$AF,$F18))</f>
        <v>-8.2200000000000006</v>
      </c>
      <c r="K18" s="2">
        <f t="shared" si="3"/>
        <v>2.0000000000209184E-2</v>
      </c>
    </row>
    <row r="19" spans="1:11" x14ac:dyDescent="0.3">
      <c r="A19" s="2" t="s">
        <v>62</v>
      </c>
      <c r="B19" s="2" t="str">
        <f>RawData!A19</f>
        <v>48226H40040</v>
      </c>
      <c r="C19" s="2" t="str">
        <f>IF(RawData!$B$2="","",RawData!$B$2)</f>
        <v>A2026100620533560886</v>
      </c>
      <c r="D19" s="2">
        <f t="shared" si="0"/>
        <v>1</v>
      </c>
      <c r="E19" s="2">
        <f t="shared" si="1"/>
        <v>-5</v>
      </c>
      <c r="F19" s="2">
        <f t="shared" si="2"/>
        <v>270</v>
      </c>
      <c r="G19" s="2">
        <f>IF(COUNTIFS(RawData!$E:$E,$E19,RawData!$F:$F,"CH"&amp;$D19,RawData!$AF:$AF,$F19)=0,"",SUMIFS(RawData!$P:$P,RawData!$E:$E,$E19,RawData!$F:$F,"CH"&amp;$D19,RawData!$AF:$AF,$F19))</f>
        <v>1267.92</v>
      </c>
      <c r="H19" s="2">
        <f>IF(COUNTIFS(RawData!$E:$E,$E19,RawData!$F:$F,"CH"&amp;$D19,RawData!$AF:$AF,$F19)=0,"",SUMIFS(RawData!$T:$T,RawData!$E:$E,$E19,RawData!$F:$F,"CH"&amp;$D19,RawData!$AF:$AF,$F19))</f>
        <v>62.11</v>
      </c>
      <c r="I19" s="2">
        <f>IF(COUNTIFS(RawData!$E:$E,$E19,RawData!$F:$F,"CH"&amp;$D19,RawData!$AF:$AF,$F19)=0,"",SUMIFS(RawData!$Z:$Z,RawData!$E:$E,$E19,RawData!$F:$F,"CH"&amp;$D19,RawData!$AF:$AF,$F19))</f>
        <v>-5.01</v>
      </c>
      <c r="J19" s="2">
        <f>IF(COUNTIFS(RawData!$E:$E,$E19,RawData!$F:$F,"CH"&amp;$D19,RawData!$AF:$AF,$F19)=0,"",SUMIFS(RawData!$AA:$AA,RawData!$E:$E,$E19,RawData!$F:$F,"CH"&amp;$D19,RawData!$AF:$AF,$F19))</f>
        <v>-8.2200000000000006</v>
      </c>
      <c r="K19" s="2">
        <f t="shared" si="3"/>
        <v>3.999999999996362E-2</v>
      </c>
    </row>
    <row r="20" spans="1:11" x14ac:dyDescent="0.3">
      <c r="A20" s="2" t="s">
        <v>62</v>
      </c>
      <c r="B20" s="2" t="str">
        <f>RawData!A20</f>
        <v>48226H40040</v>
      </c>
      <c r="C20" s="2" t="str">
        <f>IF(RawData!$B$2="","",RawData!$B$2)</f>
        <v>A2026100620533560886</v>
      </c>
      <c r="D20" s="2">
        <f t="shared" si="0"/>
        <v>1</v>
      </c>
      <c r="E20" s="2">
        <f t="shared" si="1"/>
        <v>-5</v>
      </c>
      <c r="F20" s="2">
        <f t="shared" si="2"/>
        <v>280</v>
      </c>
      <c r="G20" s="2">
        <f>IF(COUNTIFS(RawData!$E:$E,$E20,RawData!$F:$F,"CH"&amp;$D20,RawData!$AF:$AF,$F20)=0,"",SUMIFS(RawData!$P:$P,RawData!$E:$E,$E20,RawData!$F:$F,"CH"&amp;$D20,RawData!$AF:$AF,$F20))</f>
        <v>1267.94</v>
      </c>
      <c r="H20" s="2">
        <f>IF(COUNTIFS(RawData!$E:$E,$E20,RawData!$F:$F,"CH"&amp;$D20,RawData!$AF:$AF,$F20)=0,"",SUMIFS(RawData!$T:$T,RawData!$E:$E,$E20,RawData!$F:$F,"CH"&amp;$D20,RawData!$AF:$AF,$F20))</f>
        <v>62.3</v>
      </c>
      <c r="I20" s="2">
        <f>IF(COUNTIFS(RawData!$E:$E,$E20,RawData!$F:$F,"CH"&amp;$D20,RawData!$AF:$AF,$F20)=0,"",SUMIFS(RawData!$Z:$Z,RawData!$E:$E,$E20,RawData!$F:$F,"CH"&amp;$D20,RawData!$AF:$AF,$F20))</f>
        <v>-5.01</v>
      </c>
      <c r="J20" s="2">
        <f>IF(COUNTIFS(RawData!$E:$E,$E20,RawData!$F:$F,"CH"&amp;$D20,RawData!$AF:$AF,$F20)=0,"",SUMIFS(RawData!$AA:$AA,RawData!$E:$E,$E20,RawData!$F:$F,"CH"&amp;$D20,RawData!$AF:$AF,$F20))</f>
        <v>-8.16</v>
      </c>
      <c r="K20" s="2">
        <f t="shared" si="3"/>
        <v>1.999999999998181E-2</v>
      </c>
    </row>
    <row r="21" spans="1:11" x14ac:dyDescent="0.3">
      <c r="A21" s="2" t="s">
        <v>62</v>
      </c>
      <c r="B21" s="2" t="str">
        <f>RawData!A21</f>
        <v>48226H40040</v>
      </c>
      <c r="C21" s="2" t="str">
        <f>IF(RawData!$B$2="","",RawData!$B$2)</f>
        <v>A2026100620533560886</v>
      </c>
      <c r="D21" s="2">
        <f t="shared" si="0"/>
        <v>1</v>
      </c>
      <c r="E21" s="2">
        <f t="shared" si="1"/>
        <v>-5</v>
      </c>
      <c r="F21" s="2">
        <f t="shared" si="2"/>
        <v>290</v>
      </c>
      <c r="G21" s="2">
        <f>IF(COUNTIFS(RawData!$E:$E,$E21,RawData!$F:$F,"CH"&amp;$D21,RawData!$AF:$AF,$F21)=0,"",SUMIFS(RawData!$P:$P,RawData!$E:$E,$E21,RawData!$F:$F,"CH"&amp;$D21,RawData!$AF:$AF,$F21))</f>
        <v>1267.96</v>
      </c>
      <c r="H21" s="2">
        <f>IF(COUNTIFS(RawData!$E:$E,$E21,RawData!$F:$F,"CH"&amp;$D21,RawData!$AF:$AF,$F21)=0,"",SUMIFS(RawData!$T:$T,RawData!$E:$E,$E21,RawData!$F:$F,"CH"&amp;$D21,RawData!$AF:$AF,$F21))</f>
        <v>62.27</v>
      </c>
      <c r="I21" s="2">
        <f>IF(COUNTIFS(RawData!$E:$E,$E21,RawData!$F:$F,"CH"&amp;$D21,RawData!$AF:$AF,$F21)=0,"",SUMIFS(RawData!$Z:$Z,RawData!$E:$E,$E21,RawData!$F:$F,"CH"&amp;$D21,RawData!$AF:$AF,$F21))</f>
        <v>-4.9800000000000004</v>
      </c>
      <c r="J21" s="2">
        <f>IF(COUNTIFS(RawData!$E:$E,$E21,RawData!$F:$F,"CH"&amp;$D21,RawData!$AF:$AF,$F21)=0,"",SUMIFS(RawData!$AA:$AA,RawData!$E:$E,$E21,RawData!$F:$F,"CH"&amp;$D21,RawData!$AF:$AF,$F21))</f>
        <v>-8.0500000000000007</v>
      </c>
      <c r="K21" s="2">
        <f t="shared" si="3"/>
        <v>1.999999999998181E-2</v>
      </c>
    </row>
    <row r="22" spans="1:11" x14ac:dyDescent="0.3">
      <c r="A22" s="2" t="s">
        <v>62</v>
      </c>
      <c r="B22" s="2" t="str">
        <f>RawData!A22</f>
        <v>48226H40040</v>
      </c>
      <c r="C22" s="2" t="str">
        <f>IF(RawData!$B$2="","",RawData!$B$2)</f>
        <v>A2026100620533560886</v>
      </c>
      <c r="D22" s="2">
        <f t="shared" si="0"/>
        <v>1</v>
      </c>
      <c r="E22" s="2">
        <f t="shared" si="1"/>
        <v>-5</v>
      </c>
      <c r="F22" s="2">
        <f t="shared" si="2"/>
        <v>300</v>
      </c>
      <c r="G22" s="2">
        <f>IF(COUNTIFS(RawData!$E:$E,$E22,RawData!$F:$F,"CH"&amp;$D22,RawData!$AF:$AF,$F22)=0,"",SUMIFS(RawData!$P:$P,RawData!$E:$E,$E22,RawData!$F:$F,"CH"&amp;$D22,RawData!$AF:$AF,$F22))</f>
        <v>1268</v>
      </c>
      <c r="H22" s="2">
        <f>IF(COUNTIFS(RawData!$E:$E,$E22,RawData!$F:$F,"CH"&amp;$D22,RawData!$AF:$AF,$F22)=0,"",SUMIFS(RawData!$T:$T,RawData!$E:$E,$E22,RawData!$F:$F,"CH"&amp;$D22,RawData!$AF:$AF,$F22))</f>
        <v>62.4</v>
      </c>
      <c r="I22" s="2">
        <f>IF(COUNTIFS(RawData!$E:$E,$E22,RawData!$F:$F,"CH"&amp;$D22,RawData!$AF:$AF,$F22)=0,"",SUMIFS(RawData!$Z:$Z,RawData!$E:$E,$E22,RawData!$F:$F,"CH"&amp;$D22,RawData!$AF:$AF,$F22))</f>
        <v>-5.0999999999999996</v>
      </c>
      <c r="J22" s="2">
        <f>IF(COUNTIFS(RawData!$E:$E,$E22,RawData!$F:$F,"CH"&amp;$D22,RawData!$AF:$AF,$F22)=0,"",SUMIFS(RawData!$AA:$AA,RawData!$E:$E,$E22,RawData!$F:$F,"CH"&amp;$D22,RawData!$AF:$AF,$F22))</f>
        <v>-8.16</v>
      </c>
      <c r="K22" s="2">
        <f t="shared" si="3"/>
        <v>3.999999999996362E-2</v>
      </c>
    </row>
    <row r="23" spans="1:11" x14ac:dyDescent="0.3">
      <c r="A23" s="2" t="s">
        <v>62</v>
      </c>
      <c r="B23" s="2" t="str">
        <f>RawData!A23</f>
        <v>48226H40040</v>
      </c>
      <c r="C23" s="2" t="str">
        <f>IF(RawData!$B$2="","",RawData!$B$2)</f>
        <v>A2026100620533560886</v>
      </c>
      <c r="D23" s="2">
        <f t="shared" si="0"/>
        <v>1</v>
      </c>
      <c r="E23" s="2">
        <f t="shared" si="1"/>
        <v>-5</v>
      </c>
      <c r="F23" s="2">
        <f t="shared" si="2"/>
        <v>310</v>
      </c>
      <c r="G23" s="2">
        <f>IF(COUNTIFS(RawData!$E:$E,$E23,RawData!$F:$F,"CH"&amp;$D23,RawData!$AF:$AF,$F23)=0,"",SUMIFS(RawData!$P:$P,RawData!$E:$E,$E23,RawData!$F:$F,"CH"&amp;$D23,RawData!$AF:$AF,$F23))</f>
        <v>1268</v>
      </c>
      <c r="H23" s="2">
        <f>IF(COUNTIFS(RawData!$E:$E,$E23,RawData!$F:$F,"CH"&amp;$D23,RawData!$AF:$AF,$F23)=0,"",SUMIFS(RawData!$T:$T,RawData!$E:$E,$E23,RawData!$F:$F,"CH"&amp;$D23,RawData!$AF:$AF,$F23))</f>
        <v>62.39</v>
      </c>
      <c r="I23" s="2">
        <f>IF(COUNTIFS(RawData!$E:$E,$E23,RawData!$F:$F,"CH"&amp;$D23,RawData!$AF:$AF,$F23)=0,"",SUMIFS(RawData!$Z:$Z,RawData!$E:$E,$E23,RawData!$F:$F,"CH"&amp;$D23,RawData!$AF:$AF,$F23))</f>
        <v>-4.9400000000000004</v>
      </c>
      <c r="J23" s="2">
        <f>IF(COUNTIFS(RawData!$E:$E,$E23,RawData!$F:$F,"CH"&amp;$D23,RawData!$AF:$AF,$F23)=0,"",SUMIFS(RawData!$AA:$AA,RawData!$E:$E,$E23,RawData!$F:$F,"CH"&amp;$D23,RawData!$AF:$AF,$F23))</f>
        <v>-7.88</v>
      </c>
      <c r="K23" s="2">
        <f t="shared" si="3"/>
        <v>0</v>
      </c>
    </row>
    <row r="24" spans="1:11" x14ac:dyDescent="0.3">
      <c r="A24" s="2" t="s">
        <v>62</v>
      </c>
      <c r="B24" s="2" t="str">
        <f>RawData!A24</f>
        <v>48226H40040</v>
      </c>
      <c r="C24" s="2" t="str">
        <f>IF(RawData!$B$2="","",RawData!$B$2)</f>
        <v>A2026100620533560886</v>
      </c>
      <c r="D24" s="2">
        <f t="shared" si="0"/>
        <v>1</v>
      </c>
      <c r="E24" s="2">
        <f t="shared" si="1"/>
        <v>-5</v>
      </c>
      <c r="F24" s="2">
        <f t="shared" si="2"/>
        <v>320</v>
      </c>
      <c r="G24" s="2">
        <f>IF(COUNTIFS(RawData!$E:$E,$E24,RawData!$F:$F,"CH"&amp;$D24,RawData!$AF:$AF,$F24)=0,"",SUMIFS(RawData!$P:$P,RawData!$E:$E,$E24,RawData!$F:$F,"CH"&amp;$D24,RawData!$AF:$AF,$F24))</f>
        <v>1268.06</v>
      </c>
      <c r="H24" s="2">
        <f>IF(COUNTIFS(RawData!$E:$E,$E24,RawData!$F:$F,"CH"&amp;$D24,RawData!$AF:$AF,$F24)=0,"",SUMIFS(RawData!$T:$T,RawData!$E:$E,$E24,RawData!$F:$F,"CH"&amp;$D24,RawData!$AF:$AF,$F24))</f>
        <v>62.5</v>
      </c>
      <c r="I24" s="2">
        <f>IF(COUNTIFS(RawData!$E:$E,$E24,RawData!$F:$F,"CH"&amp;$D24,RawData!$AF:$AF,$F24)=0,"",SUMIFS(RawData!$Z:$Z,RawData!$E:$E,$E24,RawData!$F:$F,"CH"&amp;$D24,RawData!$AF:$AF,$F24))</f>
        <v>-4.92</v>
      </c>
      <c r="J24" s="2">
        <f>IF(COUNTIFS(RawData!$E:$E,$E24,RawData!$F:$F,"CH"&amp;$D24,RawData!$AF:$AF,$F24)=0,"",SUMIFS(RawData!$AA:$AA,RawData!$E:$E,$E24,RawData!$F:$F,"CH"&amp;$D24,RawData!$AF:$AF,$F24))</f>
        <v>-7.88</v>
      </c>
      <c r="K24" s="2">
        <f t="shared" si="3"/>
        <v>5.999999999994543E-2</v>
      </c>
    </row>
    <row r="25" spans="1:11" x14ac:dyDescent="0.3">
      <c r="A25" s="2" t="s">
        <v>62</v>
      </c>
      <c r="B25" s="2" t="str">
        <f>RawData!A25</f>
        <v>48226H40040</v>
      </c>
      <c r="C25" s="2" t="str">
        <f>IF(RawData!$B$2="","",RawData!$B$2)</f>
        <v>A2026100620533560886</v>
      </c>
      <c r="D25" s="2">
        <f t="shared" si="0"/>
        <v>1</v>
      </c>
      <c r="E25" s="2">
        <f t="shared" si="1"/>
        <v>-5</v>
      </c>
      <c r="F25" s="2">
        <f t="shared" si="2"/>
        <v>330</v>
      </c>
      <c r="G25" s="2">
        <f>IF(COUNTIFS(RawData!$E:$E,$E25,RawData!$F:$F,"CH"&amp;$D25,RawData!$AF:$AF,$F25)=0,"",SUMIFS(RawData!$P:$P,RawData!$E:$E,$E25,RawData!$F:$F,"CH"&amp;$D25,RawData!$AF:$AF,$F25))</f>
        <v>1268.06</v>
      </c>
      <c r="H25" s="2">
        <f>IF(COUNTIFS(RawData!$E:$E,$E25,RawData!$F:$F,"CH"&amp;$D25,RawData!$AF:$AF,$F25)=0,"",SUMIFS(RawData!$T:$T,RawData!$E:$E,$E25,RawData!$F:$F,"CH"&amp;$D25,RawData!$AF:$AF,$F25))</f>
        <v>62.54</v>
      </c>
      <c r="I25" s="2">
        <f>IF(COUNTIFS(RawData!$E:$E,$E25,RawData!$F:$F,"CH"&amp;$D25,RawData!$AF:$AF,$F25)=0,"",SUMIFS(RawData!$Z:$Z,RawData!$E:$E,$E25,RawData!$F:$F,"CH"&amp;$D25,RawData!$AF:$AF,$F25))</f>
        <v>-5.05</v>
      </c>
      <c r="J25" s="2">
        <f>IF(COUNTIFS(RawData!$E:$E,$E25,RawData!$F:$F,"CH"&amp;$D25,RawData!$AF:$AF,$F25)=0,"",SUMIFS(RawData!$AA:$AA,RawData!$E:$E,$E25,RawData!$F:$F,"CH"&amp;$D25,RawData!$AF:$AF,$F25))</f>
        <v>-7.96</v>
      </c>
      <c r="K25" s="2">
        <f t="shared" si="3"/>
        <v>0</v>
      </c>
    </row>
    <row r="26" spans="1:11" x14ac:dyDescent="0.3">
      <c r="A26" s="2" t="s">
        <v>62</v>
      </c>
      <c r="B26" s="2" t="str">
        <f>RawData!A26</f>
        <v>48226H40040</v>
      </c>
      <c r="C26" s="2" t="str">
        <f>IF(RawData!$B$2="","",RawData!$B$2)</f>
        <v>A2026100620533560886</v>
      </c>
      <c r="D26" s="2">
        <f t="shared" si="0"/>
        <v>1</v>
      </c>
      <c r="E26" s="2">
        <f t="shared" si="1"/>
        <v>-5</v>
      </c>
      <c r="F26" s="2">
        <f t="shared" si="2"/>
        <v>340</v>
      </c>
      <c r="G26" s="2">
        <f>IF(COUNTIFS(RawData!$E:$E,$E26,RawData!$F:$F,"CH"&amp;$D26,RawData!$AF:$AF,$F26)=0,"",SUMIFS(RawData!$P:$P,RawData!$E:$E,$E26,RawData!$F:$F,"CH"&amp;$D26,RawData!$AF:$AF,$F26))</f>
        <v>1268.08</v>
      </c>
      <c r="H26" s="2">
        <f>IF(COUNTIFS(RawData!$E:$E,$E26,RawData!$F:$F,"CH"&amp;$D26,RawData!$AF:$AF,$F26)=0,"",SUMIFS(RawData!$T:$T,RawData!$E:$E,$E26,RawData!$F:$F,"CH"&amp;$D26,RawData!$AF:$AF,$F26))</f>
        <v>62.57</v>
      </c>
      <c r="I26" s="2">
        <f>IF(COUNTIFS(RawData!$E:$E,$E26,RawData!$F:$F,"CH"&amp;$D26,RawData!$AF:$AF,$F26)=0,"",SUMIFS(RawData!$Z:$Z,RawData!$E:$E,$E26,RawData!$F:$F,"CH"&amp;$D26,RawData!$AF:$AF,$F26))</f>
        <v>-4.97</v>
      </c>
      <c r="J26" s="2">
        <f>IF(COUNTIFS(RawData!$E:$E,$E26,RawData!$F:$F,"CH"&amp;$D26,RawData!$AF:$AF,$F26)=0,"",SUMIFS(RawData!$AA:$AA,RawData!$E:$E,$E26,RawData!$F:$F,"CH"&amp;$D26,RawData!$AF:$AF,$F26))</f>
        <v>-7.79</v>
      </c>
      <c r="K26" s="2">
        <f t="shared" si="3"/>
        <v>1.999999999998181E-2</v>
      </c>
    </row>
    <row r="27" spans="1:11" x14ac:dyDescent="0.3">
      <c r="A27" s="2" t="s">
        <v>62</v>
      </c>
      <c r="B27" s="2" t="str">
        <f>RawData!A27</f>
        <v>48226H40040</v>
      </c>
      <c r="C27" s="2" t="str">
        <f>IF(RawData!$B$2="","",RawData!$B$2)</f>
        <v>A2026100620533560886</v>
      </c>
      <c r="D27" s="2">
        <f t="shared" si="0"/>
        <v>1</v>
      </c>
      <c r="E27" s="2">
        <f t="shared" si="1"/>
        <v>-5</v>
      </c>
      <c r="F27" s="2">
        <f t="shared" si="2"/>
        <v>350</v>
      </c>
      <c r="G27" s="2">
        <f>IF(COUNTIFS(RawData!$E:$E,$E27,RawData!$F:$F,"CH"&amp;$D27,RawData!$AF:$AF,$F27)=0,"",SUMIFS(RawData!$P:$P,RawData!$E:$E,$E27,RawData!$F:$F,"CH"&amp;$D27,RawData!$AF:$AF,$F27))</f>
        <v>1268.1199999999999</v>
      </c>
      <c r="H27" s="2">
        <f>IF(COUNTIFS(RawData!$E:$E,$E27,RawData!$F:$F,"CH"&amp;$D27,RawData!$AF:$AF,$F27)=0,"",SUMIFS(RawData!$T:$T,RawData!$E:$E,$E27,RawData!$F:$F,"CH"&amp;$D27,RawData!$AF:$AF,$F27))</f>
        <v>62.6</v>
      </c>
      <c r="I27" s="2">
        <f>IF(COUNTIFS(RawData!$E:$E,$E27,RawData!$F:$F,"CH"&amp;$D27,RawData!$AF:$AF,$F27)=0,"",SUMIFS(RawData!$Z:$Z,RawData!$E:$E,$E27,RawData!$F:$F,"CH"&amp;$D27,RawData!$AF:$AF,$F27))</f>
        <v>-5.0199999999999996</v>
      </c>
      <c r="J27" s="2">
        <f>IF(COUNTIFS(RawData!$E:$E,$E27,RawData!$F:$F,"CH"&amp;$D27,RawData!$AF:$AF,$F27)=0,"",SUMIFS(RawData!$AA:$AA,RawData!$E:$E,$E27,RawData!$F:$F,"CH"&amp;$D27,RawData!$AF:$AF,$F27))</f>
        <v>-7.79</v>
      </c>
      <c r="K27" s="2">
        <f t="shared" si="3"/>
        <v>3.999999999996362E-2</v>
      </c>
    </row>
    <row r="28" spans="1:11" x14ac:dyDescent="0.3">
      <c r="A28" s="2" t="s">
        <v>62</v>
      </c>
      <c r="B28" s="2" t="str">
        <f>RawData!A28</f>
        <v>48226H40040</v>
      </c>
      <c r="C28" s="2" t="str">
        <f>IF(RawData!$B$2="","",RawData!$B$2)</f>
        <v>A2026100620533560886</v>
      </c>
      <c r="D28" s="2">
        <f t="shared" si="0"/>
        <v>1</v>
      </c>
      <c r="E28" s="2">
        <f t="shared" si="1"/>
        <v>-5</v>
      </c>
      <c r="F28" s="2">
        <f t="shared" si="2"/>
        <v>360</v>
      </c>
      <c r="G28" s="2">
        <f>IF(COUNTIFS(RawData!$E:$E,$E28,RawData!$F:$F,"CH"&amp;$D28,RawData!$AF:$AF,$F28)=0,"",SUMIFS(RawData!$P:$P,RawData!$E:$E,$E28,RawData!$F:$F,"CH"&amp;$D28,RawData!$AF:$AF,$F28))</f>
        <v>1268.1600000000001</v>
      </c>
      <c r="H28" s="2">
        <f>IF(COUNTIFS(RawData!$E:$E,$E28,RawData!$F:$F,"CH"&amp;$D28,RawData!$AF:$AF,$F28)=0,"",SUMIFS(RawData!$T:$T,RawData!$E:$E,$E28,RawData!$F:$F,"CH"&amp;$D28,RawData!$AF:$AF,$F28))</f>
        <v>62.8</v>
      </c>
      <c r="I28" s="2">
        <f>IF(COUNTIFS(RawData!$E:$E,$E28,RawData!$F:$F,"CH"&amp;$D28,RawData!$AF:$AF,$F28)=0,"",SUMIFS(RawData!$Z:$Z,RawData!$E:$E,$E28,RawData!$F:$F,"CH"&amp;$D28,RawData!$AF:$AF,$F28))</f>
        <v>-4.91</v>
      </c>
      <c r="J28" s="2">
        <f>IF(COUNTIFS(RawData!$E:$E,$E28,RawData!$F:$F,"CH"&amp;$D28,RawData!$AF:$AF,$F28)=0,"",SUMIFS(RawData!$AA:$AA,RawData!$E:$E,$E28,RawData!$F:$F,"CH"&amp;$D28,RawData!$AF:$AF,$F28))</f>
        <v>-7.62</v>
      </c>
      <c r="K28" s="2">
        <f t="shared" si="3"/>
        <v>4.0000000000190994E-2</v>
      </c>
    </row>
    <row r="29" spans="1:11" x14ac:dyDescent="0.3">
      <c r="A29" s="2" t="s">
        <v>62</v>
      </c>
      <c r="B29" s="2" t="str">
        <f>RawData!A29</f>
        <v>48226H40040</v>
      </c>
      <c r="C29" s="2" t="str">
        <f>IF(RawData!$B$2="","",RawData!$B$2)</f>
        <v>A2026100620533560886</v>
      </c>
      <c r="D29" s="2">
        <f t="shared" si="0"/>
        <v>1</v>
      </c>
      <c r="E29" s="2">
        <f t="shared" si="1"/>
        <v>-5</v>
      </c>
      <c r="F29" s="2">
        <f t="shared" si="2"/>
        <v>370</v>
      </c>
      <c r="G29" s="2">
        <f>IF(COUNTIFS(RawData!$E:$E,$E29,RawData!$F:$F,"CH"&amp;$D29,RawData!$AF:$AF,$F29)=0,"",SUMIFS(RawData!$P:$P,RawData!$E:$E,$E29,RawData!$F:$F,"CH"&amp;$D29,RawData!$AF:$AF,$F29))</f>
        <v>1268.2</v>
      </c>
      <c r="H29" s="2">
        <f>IF(COUNTIFS(RawData!$E:$E,$E29,RawData!$F:$F,"CH"&amp;$D29,RawData!$AF:$AF,$F29)=0,"",SUMIFS(RawData!$T:$T,RawData!$E:$E,$E29,RawData!$F:$F,"CH"&amp;$D29,RawData!$AF:$AF,$F29))</f>
        <v>62.77</v>
      </c>
      <c r="I29" s="2">
        <f>IF(COUNTIFS(RawData!$E:$E,$E29,RawData!$F:$F,"CH"&amp;$D29,RawData!$AF:$AF,$F29)=0,"",SUMIFS(RawData!$Z:$Z,RawData!$E:$E,$E29,RawData!$F:$F,"CH"&amp;$D29,RawData!$AF:$AF,$F29))</f>
        <v>-4.95</v>
      </c>
      <c r="J29" s="2">
        <f>IF(COUNTIFS(RawData!$E:$E,$E29,RawData!$F:$F,"CH"&amp;$D29,RawData!$AF:$AF,$F29)=0,"",SUMIFS(RawData!$AA:$AA,RawData!$E:$E,$E29,RawData!$F:$F,"CH"&amp;$D29,RawData!$AF:$AF,$F29))</f>
        <v>-7.59</v>
      </c>
      <c r="K29" s="2">
        <f t="shared" si="3"/>
        <v>3.999999999996362E-2</v>
      </c>
    </row>
    <row r="30" spans="1:11" x14ac:dyDescent="0.3">
      <c r="A30" s="2" t="s">
        <v>62</v>
      </c>
      <c r="B30" s="2" t="str">
        <f>RawData!A30</f>
        <v>48226H40040</v>
      </c>
      <c r="C30" s="2" t="str">
        <f>IF(RawData!$B$2="","",RawData!$B$2)</f>
        <v>A2026100620533560886</v>
      </c>
      <c r="D30" s="2">
        <f t="shared" si="0"/>
        <v>1</v>
      </c>
      <c r="E30" s="2">
        <f t="shared" si="1"/>
        <v>-5</v>
      </c>
      <c r="F30" s="2">
        <f t="shared" si="2"/>
        <v>380</v>
      </c>
      <c r="G30" s="2">
        <f>IF(COUNTIFS(RawData!$E:$E,$E30,RawData!$F:$F,"CH"&amp;$D30,RawData!$AF:$AF,$F30)=0,"",SUMIFS(RawData!$P:$P,RawData!$E:$E,$E30,RawData!$F:$F,"CH"&amp;$D30,RawData!$AF:$AF,$F30))</f>
        <v>1268.22</v>
      </c>
      <c r="H30" s="2">
        <f>IF(COUNTIFS(RawData!$E:$E,$E30,RawData!$F:$F,"CH"&amp;$D30,RawData!$AF:$AF,$F30)=0,"",SUMIFS(RawData!$T:$T,RawData!$E:$E,$E30,RawData!$F:$F,"CH"&amp;$D30,RawData!$AF:$AF,$F30))</f>
        <v>62.76</v>
      </c>
      <c r="I30" s="2">
        <f>IF(COUNTIFS(RawData!$E:$E,$E30,RawData!$F:$F,"CH"&amp;$D30,RawData!$AF:$AF,$F30)=0,"",SUMIFS(RawData!$Z:$Z,RawData!$E:$E,$E30,RawData!$F:$F,"CH"&amp;$D30,RawData!$AF:$AF,$F30))</f>
        <v>-5.03</v>
      </c>
      <c r="J30" s="2">
        <f>IF(COUNTIFS(RawData!$E:$E,$E30,RawData!$F:$F,"CH"&amp;$D30,RawData!$AF:$AF,$F30)=0,"",SUMIFS(RawData!$AA:$AA,RawData!$E:$E,$E30,RawData!$F:$F,"CH"&amp;$D30,RawData!$AF:$AF,$F30))</f>
        <v>-7.62</v>
      </c>
      <c r="K30" s="2">
        <f t="shared" si="3"/>
        <v>1.999999999998181E-2</v>
      </c>
    </row>
    <row r="31" spans="1:11" x14ac:dyDescent="0.3">
      <c r="A31" s="2" t="s">
        <v>62</v>
      </c>
      <c r="B31" s="2" t="str">
        <f>RawData!A31</f>
        <v>48226H40040</v>
      </c>
      <c r="C31" s="2" t="str">
        <f>IF(RawData!$B$2="","",RawData!$B$2)</f>
        <v>A2026100620533560886</v>
      </c>
      <c r="D31" s="2">
        <f t="shared" si="0"/>
        <v>1</v>
      </c>
      <c r="E31" s="2">
        <f t="shared" si="1"/>
        <v>-5</v>
      </c>
      <c r="F31" s="2">
        <f t="shared" si="2"/>
        <v>390</v>
      </c>
      <c r="G31" s="2">
        <f>IF(COUNTIFS(RawData!$E:$E,$E31,RawData!$F:$F,"CH"&amp;$D31,RawData!$AF:$AF,$F31)=0,"",SUMIFS(RawData!$P:$P,RawData!$E:$E,$E31,RawData!$F:$F,"CH"&amp;$D31,RawData!$AF:$AF,$F31))</f>
        <v>1268.24</v>
      </c>
      <c r="H31" s="2">
        <f>IF(COUNTIFS(RawData!$E:$E,$E31,RawData!$F:$F,"CH"&amp;$D31,RawData!$AF:$AF,$F31)=0,"",SUMIFS(RawData!$T:$T,RawData!$E:$E,$E31,RawData!$F:$F,"CH"&amp;$D31,RawData!$AF:$AF,$F31))</f>
        <v>62.77</v>
      </c>
      <c r="I31" s="2">
        <f>IF(COUNTIFS(RawData!$E:$E,$E31,RawData!$F:$F,"CH"&amp;$D31,RawData!$AF:$AF,$F31)=0,"",SUMIFS(RawData!$Z:$Z,RawData!$E:$E,$E31,RawData!$F:$F,"CH"&amp;$D31,RawData!$AF:$AF,$F31))</f>
        <v>-4.96</v>
      </c>
      <c r="J31" s="2">
        <f>IF(COUNTIFS(RawData!$E:$E,$E31,RawData!$F:$F,"CH"&amp;$D31,RawData!$AF:$AF,$F31)=0,"",SUMIFS(RawData!$AA:$AA,RawData!$E:$E,$E31,RawData!$F:$F,"CH"&amp;$D31,RawData!$AF:$AF,$F31))</f>
        <v>-7.56</v>
      </c>
      <c r="K31" s="2">
        <f t="shared" si="3"/>
        <v>1.999999999998181E-2</v>
      </c>
    </row>
    <row r="32" spans="1:11" x14ac:dyDescent="0.3">
      <c r="A32" s="2" t="s">
        <v>62</v>
      </c>
      <c r="B32" s="2" t="str">
        <f>RawData!A32</f>
        <v>48226H40040</v>
      </c>
      <c r="C32" s="2" t="str">
        <f>IF(RawData!$B$2="","",RawData!$B$2)</f>
        <v>A2026100620533560886</v>
      </c>
      <c r="D32" s="2">
        <f t="shared" si="0"/>
        <v>1</v>
      </c>
      <c r="E32" s="2">
        <f t="shared" si="1"/>
        <v>-5</v>
      </c>
      <c r="F32" s="2">
        <f t="shared" si="2"/>
        <v>400</v>
      </c>
      <c r="G32" s="2">
        <f>IF(COUNTIFS(RawData!$E:$E,$E32,RawData!$F:$F,"CH"&amp;$D32,RawData!$AF:$AF,$F32)=0,"",SUMIFS(RawData!$P:$P,RawData!$E:$E,$E32,RawData!$F:$F,"CH"&amp;$D32,RawData!$AF:$AF,$F32))</f>
        <v>1268.26</v>
      </c>
      <c r="H32" s="2">
        <f>IF(COUNTIFS(RawData!$E:$E,$E32,RawData!$F:$F,"CH"&amp;$D32,RawData!$AF:$AF,$F32)=0,"",SUMIFS(RawData!$T:$T,RawData!$E:$E,$E32,RawData!$F:$F,"CH"&amp;$D32,RawData!$AF:$AF,$F32))</f>
        <v>62.76</v>
      </c>
      <c r="I32" s="2">
        <f>IF(COUNTIFS(RawData!$E:$E,$E32,RawData!$F:$F,"CH"&amp;$D32,RawData!$AF:$AF,$F32)=0,"",SUMIFS(RawData!$Z:$Z,RawData!$E:$E,$E32,RawData!$F:$F,"CH"&amp;$D32,RawData!$AF:$AF,$F32))</f>
        <v>-4.97</v>
      </c>
      <c r="J32" s="2">
        <f>IF(COUNTIFS(RawData!$E:$E,$E32,RawData!$F:$F,"CH"&amp;$D32,RawData!$AF:$AF,$F32)=0,"",SUMIFS(RawData!$AA:$AA,RawData!$E:$E,$E32,RawData!$F:$F,"CH"&amp;$D32,RawData!$AF:$AF,$F32))</f>
        <v>-7.45</v>
      </c>
      <c r="K32" s="2">
        <f t="shared" si="3"/>
        <v>1.999999999998181E-2</v>
      </c>
    </row>
    <row r="33" spans="1:11" x14ac:dyDescent="0.3">
      <c r="A33" s="2" t="s">
        <v>63</v>
      </c>
      <c r="B33" s="2" t="str">
        <f>RawData!A33</f>
        <v>48226H40040</v>
      </c>
      <c r="C33" s="2" t="str">
        <f>IF(RawData!$B$2="","",RawData!$B$2)</f>
        <v>A2026100620533560886</v>
      </c>
      <c r="D33" s="2">
        <f t="shared" si="0"/>
        <v>2</v>
      </c>
      <c r="E33" s="2">
        <f t="shared" si="1"/>
        <v>-5</v>
      </c>
      <c r="F33" s="2">
        <f t="shared" si="2"/>
        <v>100</v>
      </c>
      <c r="G33" s="2">
        <f>IF(COUNTIFS(RawData!$E:$E,$E33,RawData!$F:$F,"CH"&amp;$D33,RawData!$AF:$AF,$F33)=0,"",SUMIFS(RawData!$P:$P,RawData!$E:$E,$E33,RawData!$F:$F,"CH"&amp;$D33,RawData!$AF:$AF,$F33))</f>
        <v>1287.22</v>
      </c>
      <c r="H33" s="2">
        <f>IF(COUNTIFS(RawData!$E:$E,$E33,RawData!$F:$F,"CH"&amp;$D33,RawData!$AF:$AF,$F33)=0,"",SUMIFS(RawData!$T:$T,RawData!$E:$E,$E33,RawData!$F:$F,"CH"&amp;$D33,RawData!$AF:$AF,$F33))</f>
        <v>59.36</v>
      </c>
      <c r="I33" s="2">
        <f>IF(COUNTIFS(RawData!$E:$E,$E33,RawData!$F:$F,"CH"&amp;$D33,RawData!$AF:$AF,$F33)=0,"",SUMIFS(RawData!$Z:$Z,RawData!$E:$E,$E33,RawData!$F:$F,"CH"&amp;$D33,RawData!$AF:$AF,$F33))</f>
        <v>-5.01</v>
      </c>
      <c r="J33" s="2">
        <f>IF(COUNTIFS(RawData!$E:$E,$E33,RawData!$F:$F,"CH"&amp;$D33,RawData!$AF:$AF,$F33)=0,"",SUMIFS(RawData!$AA:$AA,RawData!$E:$E,$E33,RawData!$F:$F,"CH"&amp;$D33,RawData!$AF:$AF,$F33))</f>
        <v>-9.18</v>
      </c>
      <c r="K33" s="2">
        <f t="shared" si="3"/>
        <v>18.960000000000036</v>
      </c>
    </row>
    <row r="34" spans="1:11" x14ac:dyDescent="0.3">
      <c r="A34" s="2" t="s">
        <v>63</v>
      </c>
      <c r="B34" s="2" t="str">
        <f>RawData!A34</f>
        <v>48226H40040</v>
      </c>
      <c r="C34" s="2" t="str">
        <f>IF(RawData!$B$2="","",RawData!$B$2)</f>
        <v>A2026100620533560886</v>
      </c>
      <c r="D34" s="2">
        <f t="shared" si="0"/>
        <v>2</v>
      </c>
      <c r="E34" s="2">
        <f t="shared" si="1"/>
        <v>-5</v>
      </c>
      <c r="F34" s="2">
        <f t="shared" si="2"/>
        <v>110</v>
      </c>
      <c r="G34" s="2">
        <f>IF(COUNTIFS(RawData!$E:$E,$E34,RawData!$F:$F,"CH"&amp;$D34,RawData!$AF:$AF,$F34)=0,"",SUMIFS(RawData!$P:$P,RawData!$E:$E,$E34,RawData!$F:$F,"CH"&amp;$D34,RawData!$AF:$AF,$F34))</f>
        <v>1287.26</v>
      </c>
      <c r="H34" s="2">
        <f>IF(COUNTIFS(RawData!$E:$E,$E34,RawData!$F:$F,"CH"&amp;$D34,RawData!$AF:$AF,$F34)=0,"",SUMIFS(RawData!$T:$T,RawData!$E:$E,$E34,RawData!$F:$F,"CH"&amp;$D34,RawData!$AF:$AF,$F34))</f>
        <v>59.63</v>
      </c>
      <c r="I34" s="2">
        <f>IF(COUNTIFS(RawData!$E:$E,$E34,RawData!$F:$F,"CH"&amp;$D34,RawData!$AF:$AF,$F34)=0,"",SUMIFS(RawData!$Z:$Z,RawData!$E:$E,$E34,RawData!$F:$F,"CH"&amp;$D34,RawData!$AF:$AF,$F34))</f>
        <v>-4.96</v>
      </c>
      <c r="J34" s="2">
        <f>IF(COUNTIFS(RawData!$E:$E,$E34,RawData!$F:$F,"CH"&amp;$D34,RawData!$AF:$AF,$F34)=0,"",SUMIFS(RawData!$AA:$AA,RawData!$E:$E,$E34,RawData!$F:$F,"CH"&amp;$D34,RawData!$AF:$AF,$F34))</f>
        <v>-9.1199999999999992</v>
      </c>
      <c r="K34" s="2">
        <f t="shared" si="3"/>
        <v>3.999999999996362E-2</v>
      </c>
    </row>
    <row r="35" spans="1:11" x14ac:dyDescent="0.3">
      <c r="A35" s="2" t="s">
        <v>63</v>
      </c>
      <c r="B35" s="2" t="str">
        <f>RawData!A35</f>
        <v>48226H40040</v>
      </c>
      <c r="C35" s="2" t="str">
        <f>IF(RawData!$B$2="","",RawData!$B$2)</f>
        <v>A2026100620533560886</v>
      </c>
      <c r="D35" s="2">
        <f t="shared" si="0"/>
        <v>2</v>
      </c>
      <c r="E35" s="2">
        <f t="shared" si="1"/>
        <v>-5</v>
      </c>
      <c r="F35" s="2">
        <f t="shared" si="2"/>
        <v>120</v>
      </c>
      <c r="G35" s="2">
        <f>IF(COUNTIFS(RawData!$E:$E,$E35,RawData!$F:$F,"CH"&amp;$D35,RawData!$AF:$AF,$F35)=0,"",SUMIFS(RawData!$P:$P,RawData!$E:$E,$E35,RawData!$F:$F,"CH"&amp;$D35,RawData!$AF:$AF,$F35))</f>
        <v>1287.26</v>
      </c>
      <c r="H35" s="2">
        <f>IF(COUNTIFS(RawData!$E:$E,$E35,RawData!$F:$F,"CH"&amp;$D35,RawData!$AF:$AF,$F35)=0,"",SUMIFS(RawData!$T:$T,RawData!$E:$E,$E35,RawData!$F:$F,"CH"&amp;$D35,RawData!$AF:$AF,$F35))</f>
        <v>60.09</v>
      </c>
      <c r="I35" s="2">
        <f>IF(COUNTIFS(RawData!$E:$E,$E35,RawData!$F:$F,"CH"&amp;$D35,RawData!$AF:$AF,$F35)=0,"",SUMIFS(RawData!$Z:$Z,RawData!$E:$E,$E35,RawData!$F:$F,"CH"&amp;$D35,RawData!$AF:$AF,$F35))</f>
        <v>-4.96</v>
      </c>
      <c r="J35" s="2">
        <f>IF(COUNTIFS(RawData!$E:$E,$E35,RawData!$F:$F,"CH"&amp;$D35,RawData!$AF:$AF,$F35)=0,"",SUMIFS(RawData!$AA:$AA,RawData!$E:$E,$E35,RawData!$F:$F,"CH"&amp;$D35,RawData!$AF:$AF,$F35))</f>
        <v>-9.01</v>
      </c>
      <c r="K35" s="2">
        <f t="shared" si="3"/>
        <v>0</v>
      </c>
    </row>
    <row r="36" spans="1:11" x14ac:dyDescent="0.3">
      <c r="A36" s="2" t="s">
        <v>63</v>
      </c>
      <c r="B36" s="2" t="str">
        <f>RawData!A36</f>
        <v>48226H40040</v>
      </c>
      <c r="C36" s="2" t="str">
        <f>IF(RawData!$B$2="","",RawData!$B$2)</f>
        <v>A2026100620533560886</v>
      </c>
      <c r="D36" s="2">
        <f t="shared" si="0"/>
        <v>2</v>
      </c>
      <c r="E36" s="2">
        <f t="shared" si="1"/>
        <v>-5</v>
      </c>
      <c r="F36" s="2">
        <f t="shared" si="2"/>
        <v>130</v>
      </c>
      <c r="G36" s="2">
        <f>IF(COUNTIFS(RawData!$E:$E,$E36,RawData!$F:$F,"CH"&amp;$D36,RawData!$AF:$AF,$F36)=0,"",SUMIFS(RawData!$P:$P,RawData!$E:$E,$E36,RawData!$F:$F,"CH"&amp;$D36,RawData!$AF:$AF,$F36))</f>
        <v>1287.3</v>
      </c>
      <c r="H36" s="2">
        <f>IF(COUNTIFS(RawData!$E:$E,$E36,RawData!$F:$F,"CH"&amp;$D36,RawData!$AF:$AF,$F36)=0,"",SUMIFS(RawData!$T:$T,RawData!$E:$E,$E36,RawData!$F:$F,"CH"&amp;$D36,RawData!$AF:$AF,$F36))</f>
        <v>60.32</v>
      </c>
      <c r="I36" s="2">
        <f>IF(COUNTIFS(RawData!$E:$E,$E36,RawData!$F:$F,"CH"&amp;$D36,RawData!$AF:$AF,$F36)=0,"",SUMIFS(RawData!$Z:$Z,RawData!$E:$E,$E36,RawData!$F:$F,"CH"&amp;$D36,RawData!$AF:$AF,$F36))</f>
        <v>-5.0199999999999996</v>
      </c>
      <c r="J36" s="2">
        <f>IF(COUNTIFS(RawData!$E:$E,$E36,RawData!$F:$F,"CH"&amp;$D36,RawData!$AF:$AF,$F36)=0,"",SUMIFS(RawData!$AA:$AA,RawData!$E:$E,$E36,RawData!$F:$F,"CH"&amp;$D36,RawData!$AF:$AF,$F36))</f>
        <v>-9.0399999999999991</v>
      </c>
      <c r="K36" s="2">
        <f t="shared" si="3"/>
        <v>3.999999999996362E-2</v>
      </c>
    </row>
    <row r="37" spans="1:11" x14ac:dyDescent="0.3">
      <c r="A37" s="2" t="s">
        <v>63</v>
      </c>
      <c r="B37" s="2" t="str">
        <f>RawData!A37</f>
        <v>48226H40040</v>
      </c>
      <c r="C37" s="2" t="str">
        <f>IF(RawData!$B$2="","",RawData!$B$2)</f>
        <v>A2026100620533560886</v>
      </c>
      <c r="D37" s="2">
        <f t="shared" si="0"/>
        <v>2</v>
      </c>
      <c r="E37" s="2">
        <f t="shared" si="1"/>
        <v>-5</v>
      </c>
      <c r="F37" s="2">
        <f t="shared" si="2"/>
        <v>140</v>
      </c>
      <c r="G37" s="2">
        <f>IF(COUNTIFS(RawData!$E:$E,$E37,RawData!$F:$F,"CH"&amp;$D37,RawData!$AF:$AF,$F37)=0,"",SUMIFS(RawData!$P:$P,RawData!$E:$E,$E37,RawData!$F:$F,"CH"&amp;$D37,RawData!$AF:$AF,$F37))</f>
        <v>1287.3</v>
      </c>
      <c r="H37" s="2">
        <f>IF(COUNTIFS(RawData!$E:$E,$E37,RawData!$F:$F,"CH"&amp;$D37,RawData!$AF:$AF,$F37)=0,"",SUMIFS(RawData!$T:$T,RawData!$E:$E,$E37,RawData!$F:$F,"CH"&amp;$D37,RawData!$AF:$AF,$F37))</f>
        <v>60.65</v>
      </c>
      <c r="I37" s="2">
        <f>IF(COUNTIFS(RawData!$E:$E,$E37,RawData!$F:$F,"CH"&amp;$D37,RawData!$AF:$AF,$F37)=0,"",SUMIFS(RawData!$Z:$Z,RawData!$E:$E,$E37,RawData!$F:$F,"CH"&amp;$D37,RawData!$AF:$AF,$F37))</f>
        <v>-5</v>
      </c>
      <c r="J37" s="2">
        <f>IF(COUNTIFS(RawData!$E:$E,$E37,RawData!$F:$F,"CH"&amp;$D37,RawData!$AF:$AF,$F37)=0,"",SUMIFS(RawData!$AA:$AA,RawData!$E:$E,$E37,RawData!$F:$F,"CH"&amp;$D37,RawData!$AF:$AF,$F37))</f>
        <v>-8.89</v>
      </c>
      <c r="K37" s="2">
        <f t="shared" si="3"/>
        <v>0</v>
      </c>
    </row>
    <row r="38" spans="1:11" x14ac:dyDescent="0.3">
      <c r="A38" s="2" t="s">
        <v>63</v>
      </c>
      <c r="B38" s="2" t="str">
        <f>RawData!A38</f>
        <v>48226H40040</v>
      </c>
      <c r="C38" s="2" t="str">
        <f>IF(RawData!$B$2="","",RawData!$B$2)</f>
        <v>A2026100620533560886</v>
      </c>
      <c r="D38" s="2">
        <f t="shared" si="0"/>
        <v>2</v>
      </c>
      <c r="E38" s="2">
        <f t="shared" si="1"/>
        <v>-5</v>
      </c>
      <c r="F38" s="2">
        <f t="shared" si="2"/>
        <v>150</v>
      </c>
      <c r="G38" s="2">
        <f>IF(COUNTIFS(RawData!$E:$E,$E38,RawData!$F:$F,"CH"&amp;$D38,RawData!$AF:$AF,$F38)=0,"",SUMIFS(RawData!$P:$P,RawData!$E:$E,$E38,RawData!$F:$F,"CH"&amp;$D38,RawData!$AF:$AF,$F38))</f>
        <v>1287.3399999999999</v>
      </c>
      <c r="H38" s="2">
        <f>IF(COUNTIFS(RawData!$E:$E,$E38,RawData!$F:$F,"CH"&amp;$D38,RawData!$AF:$AF,$F38)=0,"",SUMIFS(RawData!$T:$T,RawData!$E:$E,$E38,RawData!$F:$F,"CH"&amp;$D38,RawData!$AF:$AF,$F38))</f>
        <v>60.94</v>
      </c>
      <c r="I38" s="2">
        <f>IF(COUNTIFS(RawData!$E:$E,$E38,RawData!$F:$F,"CH"&amp;$D38,RawData!$AF:$AF,$F38)=0,"",SUMIFS(RawData!$Z:$Z,RawData!$E:$E,$E38,RawData!$F:$F,"CH"&amp;$D38,RawData!$AF:$AF,$F38))</f>
        <v>-5</v>
      </c>
      <c r="J38" s="2">
        <f>IF(COUNTIFS(RawData!$E:$E,$E38,RawData!$F:$F,"CH"&amp;$D38,RawData!$AF:$AF,$F38)=0,"",SUMIFS(RawData!$AA:$AA,RawData!$E:$E,$E38,RawData!$F:$F,"CH"&amp;$D38,RawData!$AF:$AF,$F38))</f>
        <v>-8.89</v>
      </c>
      <c r="K38" s="2">
        <f t="shared" si="3"/>
        <v>3.999999999996362E-2</v>
      </c>
    </row>
    <row r="39" spans="1:11" x14ac:dyDescent="0.3">
      <c r="A39" s="2" t="s">
        <v>63</v>
      </c>
      <c r="B39" s="2" t="str">
        <f>RawData!A39</f>
        <v>48226H40040</v>
      </c>
      <c r="C39" s="2" t="str">
        <f>IF(RawData!$B$2="","",RawData!$B$2)</f>
        <v>A2026100620533560886</v>
      </c>
      <c r="D39" s="2">
        <f t="shared" si="0"/>
        <v>2</v>
      </c>
      <c r="E39" s="2">
        <f t="shared" si="1"/>
        <v>-5</v>
      </c>
      <c r="F39" s="2">
        <f t="shared" si="2"/>
        <v>160</v>
      </c>
      <c r="G39" s="2">
        <f>IF(COUNTIFS(RawData!$E:$E,$E39,RawData!$F:$F,"CH"&amp;$D39,RawData!$AF:$AF,$F39)=0,"",SUMIFS(RawData!$P:$P,RawData!$E:$E,$E39,RawData!$F:$F,"CH"&amp;$D39,RawData!$AF:$AF,$F39))</f>
        <v>1287.3599999999999</v>
      </c>
      <c r="H39" s="2">
        <f>IF(COUNTIFS(RawData!$E:$E,$E39,RawData!$F:$F,"CH"&amp;$D39,RawData!$AF:$AF,$F39)=0,"",SUMIFS(RawData!$T:$T,RawData!$E:$E,$E39,RawData!$F:$F,"CH"&amp;$D39,RawData!$AF:$AF,$F39))</f>
        <v>61.14</v>
      </c>
      <c r="I39" s="2">
        <f>IF(COUNTIFS(RawData!$E:$E,$E39,RawData!$F:$F,"CH"&amp;$D39,RawData!$AF:$AF,$F39)=0,"",SUMIFS(RawData!$Z:$Z,RawData!$E:$E,$E39,RawData!$F:$F,"CH"&amp;$D39,RawData!$AF:$AF,$F39))</f>
        <v>-4.99</v>
      </c>
      <c r="J39" s="2">
        <f>IF(COUNTIFS(RawData!$E:$E,$E39,RawData!$F:$F,"CH"&amp;$D39,RawData!$AF:$AF,$F39)=0,"",SUMIFS(RawData!$AA:$AA,RawData!$E:$E,$E39,RawData!$F:$F,"CH"&amp;$D39,RawData!$AF:$AF,$F39))</f>
        <v>-8.8000000000000007</v>
      </c>
      <c r="K39" s="2">
        <f t="shared" si="3"/>
        <v>1.999999999998181E-2</v>
      </c>
    </row>
    <row r="40" spans="1:11" x14ac:dyDescent="0.3">
      <c r="A40" s="2" t="s">
        <v>63</v>
      </c>
      <c r="B40" s="2" t="str">
        <f>RawData!A40</f>
        <v>48226H40040</v>
      </c>
      <c r="C40" s="2" t="str">
        <f>IF(RawData!$B$2="","",RawData!$B$2)</f>
        <v>A2026100620533560886</v>
      </c>
      <c r="D40" s="2">
        <f t="shared" si="0"/>
        <v>2</v>
      </c>
      <c r="E40" s="2">
        <f t="shared" si="1"/>
        <v>-5</v>
      </c>
      <c r="F40" s="2">
        <f t="shared" si="2"/>
        <v>170</v>
      </c>
      <c r="G40" s="2">
        <f>IF(COUNTIFS(RawData!$E:$E,$E40,RawData!$F:$F,"CH"&amp;$D40,RawData!$AF:$AF,$F40)=0,"",SUMIFS(RawData!$P:$P,RawData!$E:$E,$E40,RawData!$F:$F,"CH"&amp;$D40,RawData!$AF:$AF,$F40))</f>
        <v>1287.3800000000001</v>
      </c>
      <c r="H40" s="2">
        <f>IF(COUNTIFS(RawData!$E:$E,$E40,RawData!$F:$F,"CH"&amp;$D40,RawData!$AF:$AF,$F40)=0,"",SUMIFS(RawData!$T:$T,RawData!$E:$E,$E40,RawData!$F:$F,"CH"&amp;$D40,RawData!$AF:$AF,$F40))</f>
        <v>61.47</v>
      </c>
      <c r="I40" s="2">
        <f>IF(COUNTIFS(RawData!$E:$E,$E40,RawData!$F:$F,"CH"&amp;$D40,RawData!$AF:$AF,$F40)=0,"",SUMIFS(RawData!$Z:$Z,RawData!$E:$E,$E40,RawData!$F:$F,"CH"&amp;$D40,RawData!$AF:$AF,$F40))</f>
        <v>-4.9800000000000004</v>
      </c>
      <c r="J40" s="2">
        <f>IF(COUNTIFS(RawData!$E:$E,$E40,RawData!$F:$F,"CH"&amp;$D40,RawData!$AF:$AF,$F40)=0,"",SUMIFS(RawData!$AA:$AA,RawData!$E:$E,$E40,RawData!$F:$F,"CH"&amp;$D40,RawData!$AF:$AF,$F40))</f>
        <v>-8.75</v>
      </c>
      <c r="K40" s="2">
        <f t="shared" si="3"/>
        <v>2.0000000000209184E-2</v>
      </c>
    </row>
    <row r="41" spans="1:11" x14ac:dyDescent="0.3">
      <c r="A41" s="2" t="s">
        <v>63</v>
      </c>
      <c r="B41" s="2" t="str">
        <f>RawData!A41</f>
        <v>48226H40040</v>
      </c>
      <c r="C41" s="2" t="str">
        <f>IF(RawData!$B$2="","",RawData!$B$2)</f>
        <v>A2026100620533560886</v>
      </c>
      <c r="D41" s="2">
        <f t="shared" si="0"/>
        <v>2</v>
      </c>
      <c r="E41" s="2">
        <f t="shared" si="1"/>
        <v>-5</v>
      </c>
      <c r="F41" s="2">
        <f t="shared" si="2"/>
        <v>180</v>
      </c>
      <c r="G41" s="2">
        <f>IF(COUNTIFS(RawData!$E:$E,$E41,RawData!$F:$F,"CH"&amp;$D41,RawData!$AF:$AF,$F41)=0,"",SUMIFS(RawData!$P:$P,RawData!$E:$E,$E41,RawData!$F:$F,"CH"&amp;$D41,RawData!$AF:$AF,$F41))</f>
        <v>1287.4000000000001</v>
      </c>
      <c r="H41" s="2">
        <f>IF(COUNTIFS(RawData!$E:$E,$E41,RawData!$F:$F,"CH"&amp;$D41,RawData!$AF:$AF,$F41)=0,"",SUMIFS(RawData!$T:$T,RawData!$E:$E,$E41,RawData!$F:$F,"CH"&amp;$D41,RawData!$AF:$AF,$F41))</f>
        <v>61.54</v>
      </c>
      <c r="I41" s="2">
        <f>IF(COUNTIFS(RawData!$E:$E,$E41,RawData!$F:$F,"CH"&amp;$D41,RawData!$AF:$AF,$F41)=0,"",SUMIFS(RawData!$Z:$Z,RawData!$E:$E,$E41,RawData!$F:$F,"CH"&amp;$D41,RawData!$AF:$AF,$F41))</f>
        <v>-4.9800000000000004</v>
      </c>
      <c r="J41" s="2">
        <f>IF(COUNTIFS(RawData!$E:$E,$E41,RawData!$F:$F,"CH"&amp;$D41,RawData!$AF:$AF,$F41)=0,"",SUMIFS(RawData!$AA:$AA,RawData!$E:$E,$E41,RawData!$F:$F,"CH"&amp;$D41,RawData!$AF:$AF,$F41))</f>
        <v>-8.66</v>
      </c>
      <c r="K41" s="2">
        <f t="shared" si="3"/>
        <v>1.999999999998181E-2</v>
      </c>
    </row>
    <row r="42" spans="1:11" x14ac:dyDescent="0.3">
      <c r="A42" s="2" t="s">
        <v>63</v>
      </c>
      <c r="B42" s="2" t="str">
        <f>RawData!A42</f>
        <v>48226H40040</v>
      </c>
      <c r="C42" s="2" t="str">
        <f>IF(RawData!$B$2="","",RawData!$B$2)</f>
        <v>A2026100620533560886</v>
      </c>
      <c r="D42" s="2">
        <f t="shared" si="0"/>
        <v>2</v>
      </c>
      <c r="E42" s="2">
        <f t="shared" si="1"/>
        <v>-5</v>
      </c>
      <c r="F42" s="2">
        <f t="shared" si="2"/>
        <v>190</v>
      </c>
      <c r="G42" s="2">
        <f>IF(COUNTIFS(RawData!$E:$E,$E42,RawData!$F:$F,"CH"&amp;$D42,RawData!$AF:$AF,$F42)=0,"",SUMIFS(RawData!$P:$P,RawData!$E:$E,$E42,RawData!$F:$F,"CH"&amp;$D42,RawData!$AF:$AF,$F42))</f>
        <v>1287.42</v>
      </c>
      <c r="H42" s="2">
        <f>IF(COUNTIFS(RawData!$E:$E,$E42,RawData!$F:$F,"CH"&amp;$D42,RawData!$AF:$AF,$F42)=0,"",SUMIFS(RawData!$T:$T,RawData!$E:$E,$E42,RawData!$F:$F,"CH"&amp;$D42,RawData!$AF:$AF,$F42))</f>
        <v>61.72</v>
      </c>
      <c r="I42" s="2">
        <f>IF(COUNTIFS(RawData!$E:$E,$E42,RawData!$F:$F,"CH"&amp;$D42,RawData!$AF:$AF,$F42)=0,"",SUMIFS(RawData!$Z:$Z,RawData!$E:$E,$E42,RawData!$F:$F,"CH"&amp;$D42,RawData!$AF:$AF,$F42))</f>
        <v>-5</v>
      </c>
      <c r="J42" s="2">
        <f>IF(COUNTIFS(RawData!$E:$E,$E42,RawData!$F:$F,"CH"&amp;$D42,RawData!$AF:$AF,$F42)=0,"",SUMIFS(RawData!$AA:$AA,RawData!$E:$E,$E42,RawData!$F:$F,"CH"&amp;$D42,RawData!$AF:$AF,$F42))</f>
        <v>-8.66</v>
      </c>
      <c r="K42" s="2">
        <f t="shared" si="3"/>
        <v>1.999999999998181E-2</v>
      </c>
    </row>
    <row r="43" spans="1:11" x14ac:dyDescent="0.3">
      <c r="A43" s="2" t="s">
        <v>63</v>
      </c>
      <c r="B43" s="2" t="str">
        <f>RawData!A43</f>
        <v>48226H40040</v>
      </c>
      <c r="C43" s="2" t="str">
        <f>IF(RawData!$B$2="","",RawData!$B$2)</f>
        <v>A2026100620533560886</v>
      </c>
      <c r="D43" s="2">
        <f t="shared" si="0"/>
        <v>2</v>
      </c>
      <c r="E43" s="2">
        <f t="shared" si="1"/>
        <v>-5</v>
      </c>
      <c r="F43" s="2">
        <f t="shared" si="2"/>
        <v>200</v>
      </c>
      <c r="G43" s="2">
        <f>IF(COUNTIFS(RawData!$E:$E,$E43,RawData!$F:$F,"CH"&amp;$D43,RawData!$AF:$AF,$F43)=0,"",SUMIFS(RawData!$P:$P,RawData!$E:$E,$E43,RawData!$F:$F,"CH"&amp;$D43,RawData!$AF:$AF,$F43))</f>
        <v>1287.44</v>
      </c>
      <c r="H43" s="2">
        <f>IF(COUNTIFS(RawData!$E:$E,$E43,RawData!$F:$F,"CH"&amp;$D43,RawData!$AF:$AF,$F43)=0,"",SUMIFS(RawData!$T:$T,RawData!$E:$E,$E43,RawData!$F:$F,"CH"&amp;$D43,RawData!$AF:$AF,$F43))</f>
        <v>61.79</v>
      </c>
      <c r="I43" s="2">
        <f>IF(COUNTIFS(RawData!$E:$E,$E43,RawData!$F:$F,"CH"&amp;$D43,RawData!$AF:$AF,$F43)=0,"",SUMIFS(RawData!$Z:$Z,RawData!$E:$E,$E43,RawData!$F:$F,"CH"&amp;$D43,RawData!$AF:$AF,$F43))</f>
        <v>-4.97</v>
      </c>
      <c r="J43" s="2">
        <f>IF(COUNTIFS(RawData!$E:$E,$E43,RawData!$F:$F,"CH"&amp;$D43,RawData!$AF:$AF,$F43)=0,"",SUMIFS(RawData!$AA:$AA,RawData!$E:$E,$E43,RawData!$F:$F,"CH"&amp;$D43,RawData!$AF:$AF,$F43))</f>
        <v>-8.5399999999999991</v>
      </c>
      <c r="K43" s="2">
        <f t="shared" si="3"/>
        <v>1.999999999998181E-2</v>
      </c>
    </row>
    <row r="44" spans="1:11" x14ac:dyDescent="0.3">
      <c r="A44" s="2" t="s">
        <v>63</v>
      </c>
      <c r="B44" s="2" t="str">
        <f>RawData!A44</f>
        <v>48226H40040</v>
      </c>
      <c r="C44" s="2" t="str">
        <f>IF(RawData!$B$2="","",RawData!$B$2)</f>
        <v>A2026100620533560886</v>
      </c>
      <c r="D44" s="2">
        <f t="shared" si="0"/>
        <v>2</v>
      </c>
      <c r="E44" s="2">
        <f t="shared" si="1"/>
        <v>-5</v>
      </c>
      <c r="F44" s="2">
        <f t="shared" si="2"/>
        <v>210</v>
      </c>
      <c r="G44" s="2">
        <f>IF(COUNTIFS(RawData!$E:$E,$E44,RawData!$F:$F,"CH"&amp;$D44,RawData!$AF:$AF,$F44)=0,"",SUMIFS(RawData!$P:$P,RawData!$E:$E,$E44,RawData!$F:$F,"CH"&amp;$D44,RawData!$AF:$AF,$F44))</f>
        <v>1287.46</v>
      </c>
      <c r="H44" s="2">
        <f>IF(COUNTIFS(RawData!$E:$E,$E44,RawData!$F:$F,"CH"&amp;$D44,RawData!$AF:$AF,$F44)=0,"",SUMIFS(RawData!$T:$T,RawData!$E:$E,$E44,RawData!$F:$F,"CH"&amp;$D44,RawData!$AF:$AF,$F44))</f>
        <v>61.94</v>
      </c>
      <c r="I44" s="2">
        <f>IF(COUNTIFS(RawData!$E:$E,$E44,RawData!$F:$F,"CH"&amp;$D44,RawData!$AF:$AF,$F44)=0,"",SUMIFS(RawData!$Z:$Z,RawData!$E:$E,$E44,RawData!$F:$F,"CH"&amp;$D44,RawData!$AF:$AF,$F44))</f>
        <v>-5.0199999999999996</v>
      </c>
      <c r="J44" s="2">
        <f>IF(COUNTIFS(RawData!$E:$E,$E44,RawData!$F:$F,"CH"&amp;$D44,RawData!$AF:$AF,$F44)=0,"",SUMIFS(RawData!$AA:$AA,RawData!$E:$E,$E44,RawData!$F:$F,"CH"&amp;$D44,RawData!$AF:$AF,$F44))</f>
        <v>-8.6</v>
      </c>
      <c r="K44" s="2">
        <f t="shared" si="3"/>
        <v>1.999999999998181E-2</v>
      </c>
    </row>
    <row r="45" spans="1:11" x14ac:dyDescent="0.3">
      <c r="A45" s="2" t="s">
        <v>63</v>
      </c>
      <c r="B45" s="2" t="str">
        <f>RawData!A45</f>
        <v>48226H40040</v>
      </c>
      <c r="C45" s="2" t="str">
        <f>IF(RawData!$B$2="","",RawData!$B$2)</f>
        <v>A2026100620533560886</v>
      </c>
      <c r="D45" s="2">
        <f t="shared" si="0"/>
        <v>2</v>
      </c>
      <c r="E45" s="2">
        <f t="shared" si="1"/>
        <v>-5</v>
      </c>
      <c r="F45" s="2">
        <f t="shared" si="2"/>
        <v>220</v>
      </c>
      <c r="G45" s="2">
        <f>IF(COUNTIFS(RawData!$E:$E,$E45,RawData!$F:$F,"CH"&amp;$D45,RawData!$AF:$AF,$F45)=0,"",SUMIFS(RawData!$P:$P,RawData!$E:$E,$E45,RawData!$F:$F,"CH"&amp;$D45,RawData!$AF:$AF,$F45))</f>
        <v>1287.48</v>
      </c>
      <c r="H45" s="2">
        <f>IF(COUNTIFS(RawData!$E:$E,$E45,RawData!$F:$F,"CH"&amp;$D45,RawData!$AF:$AF,$F45)=0,"",SUMIFS(RawData!$T:$T,RawData!$E:$E,$E45,RawData!$F:$F,"CH"&amp;$D45,RawData!$AF:$AF,$F45))</f>
        <v>62.06</v>
      </c>
      <c r="I45" s="2">
        <f>IF(COUNTIFS(RawData!$E:$E,$E45,RawData!$F:$F,"CH"&amp;$D45,RawData!$AF:$AF,$F45)=0,"",SUMIFS(RawData!$Z:$Z,RawData!$E:$E,$E45,RawData!$F:$F,"CH"&amp;$D45,RawData!$AF:$AF,$F45))</f>
        <v>-4.99</v>
      </c>
      <c r="J45" s="2">
        <f>IF(COUNTIFS(RawData!$E:$E,$E45,RawData!$F:$F,"CH"&amp;$D45,RawData!$AF:$AF,$F45)=0,"",SUMIFS(RawData!$AA:$AA,RawData!$E:$E,$E45,RawData!$F:$F,"CH"&amp;$D45,RawData!$AF:$AF,$F45))</f>
        <v>-8.4499999999999993</v>
      </c>
      <c r="K45" s="2">
        <f t="shared" si="3"/>
        <v>1.999999999998181E-2</v>
      </c>
    </row>
    <row r="46" spans="1:11" x14ac:dyDescent="0.3">
      <c r="A46" s="2" t="s">
        <v>63</v>
      </c>
      <c r="B46" s="2" t="str">
        <f>RawData!A46</f>
        <v>48226H40040</v>
      </c>
      <c r="C46" s="2" t="str">
        <f>IF(RawData!$B$2="","",RawData!$B$2)</f>
        <v>A2026100620533560886</v>
      </c>
      <c r="D46" s="2">
        <f t="shared" si="0"/>
        <v>2</v>
      </c>
      <c r="E46" s="2">
        <f t="shared" si="1"/>
        <v>-5</v>
      </c>
      <c r="F46" s="2">
        <f t="shared" si="2"/>
        <v>230</v>
      </c>
      <c r="G46" s="2">
        <f>IF(COUNTIFS(RawData!$E:$E,$E46,RawData!$F:$F,"CH"&amp;$D46,RawData!$AF:$AF,$F46)=0,"",SUMIFS(RawData!$P:$P,RawData!$E:$E,$E46,RawData!$F:$F,"CH"&amp;$D46,RawData!$AF:$AF,$F46))</f>
        <v>1287.52</v>
      </c>
      <c r="H46" s="2">
        <f>IF(COUNTIFS(RawData!$E:$E,$E46,RawData!$F:$F,"CH"&amp;$D46,RawData!$AF:$AF,$F46)=0,"",SUMIFS(RawData!$T:$T,RawData!$E:$E,$E46,RawData!$F:$F,"CH"&amp;$D46,RawData!$AF:$AF,$F46))</f>
        <v>62.05</v>
      </c>
      <c r="I46" s="2">
        <f>IF(COUNTIFS(RawData!$E:$E,$E46,RawData!$F:$F,"CH"&amp;$D46,RawData!$AF:$AF,$F46)=0,"",SUMIFS(RawData!$Z:$Z,RawData!$E:$E,$E46,RawData!$F:$F,"CH"&amp;$D46,RawData!$AF:$AF,$F46))</f>
        <v>-5.01</v>
      </c>
      <c r="J46" s="2">
        <f>IF(COUNTIFS(RawData!$E:$E,$E46,RawData!$F:$F,"CH"&amp;$D46,RawData!$AF:$AF,$F46)=0,"",SUMIFS(RawData!$AA:$AA,RawData!$E:$E,$E46,RawData!$F:$F,"CH"&amp;$D46,RawData!$AF:$AF,$F46))</f>
        <v>-8.43</v>
      </c>
      <c r="K46" s="2">
        <f t="shared" si="3"/>
        <v>3.999999999996362E-2</v>
      </c>
    </row>
    <row r="47" spans="1:11" x14ac:dyDescent="0.3">
      <c r="A47" s="2" t="s">
        <v>63</v>
      </c>
      <c r="B47" s="2" t="str">
        <f>RawData!A47</f>
        <v>48226H40040</v>
      </c>
      <c r="C47" s="2" t="str">
        <f>IF(RawData!$B$2="","",RawData!$B$2)</f>
        <v>A2026100620533560886</v>
      </c>
      <c r="D47" s="2">
        <f t="shared" si="0"/>
        <v>2</v>
      </c>
      <c r="E47" s="2">
        <f t="shared" si="1"/>
        <v>-5</v>
      </c>
      <c r="F47" s="2">
        <f t="shared" si="2"/>
        <v>240</v>
      </c>
      <c r="G47" s="2">
        <f>IF(COUNTIFS(RawData!$E:$E,$E47,RawData!$F:$F,"CH"&amp;$D47,RawData!$AF:$AF,$F47)=0,"",SUMIFS(RawData!$P:$P,RawData!$E:$E,$E47,RawData!$F:$F,"CH"&amp;$D47,RawData!$AF:$AF,$F47))</f>
        <v>1287.54</v>
      </c>
      <c r="H47" s="2">
        <f>IF(COUNTIFS(RawData!$E:$E,$E47,RawData!$F:$F,"CH"&amp;$D47,RawData!$AF:$AF,$F47)=0,"",SUMIFS(RawData!$T:$T,RawData!$E:$E,$E47,RawData!$F:$F,"CH"&amp;$D47,RawData!$AF:$AF,$F47))</f>
        <v>62.04</v>
      </c>
      <c r="I47" s="2">
        <f>IF(COUNTIFS(RawData!$E:$E,$E47,RawData!$F:$F,"CH"&amp;$D47,RawData!$AF:$AF,$F47)=0,"",SUMIFS(RawData!$Z:$Z,RawData!$E:$E,$E47,RawData!$F:$F,"CH"&amp;$D47,RawData!$AF:$AF,$F47))</f>
        <v>-5</v>
      </c>
      <c r="J47" s="2">
        <f>IF(COUNTIFS(RawData!$E:$E,$E47,RawData!$F:$F,"CH"&amp;$D47,RawData!$AF:$AF,$F47)=0,"",SUMIFS(RawData!$AA:$AA,RawData!$E:$E,$E47,RawData!$F:$F,"CH"&amp;$D47,RawData!$AF:$AF,$F47))</f>
        <v>-8.34</v>
      </c>
      <c r="K47" s="2">
        <f t="shared" si="3"/>
        <v>1.999999999998181E-2</v>
      </c>
    </row>
    <row r="48" spans="1:11" x14ac:dyDescent="0.3">
      <c r="A48" s="2" t="s">
        <v>63</v>
      </c>
      <c r="B48" s="2" t="str">
        <f>RawData!A48</f>
        <v>48226H40040</v>
      </c>
      <c r="C48" s="2" t="str">
        <f>IF(RawData!$B$2="","",RawData!$B$2)</f>
        <v>A2026100620533560886</v>
      </c>
      <c r="D48" s="2">
        <f t="shared" si="0"/>
        <v>2</v>
      </c>
      <c r="E48" s="2">
        <f t="shared" si="1"/>
        <v>-5</v>
      </c>
      <c r="F48" s="2">
        <f t="shared" si="2"/>
        <v>250</v>
      </c>
      <c r="G48" s="2">
        <f>IF(COUNTIFS(RawData!$E:$E,$E48,RawData!$F:$F,"CH"&amp;$D48,RawData!$AF:$AF,$F48)=0,"",SUMIFS(RawData!$P:$P,RawData!$E:$E,$E48,RawData!$F:$F,"CH"&amp;$D48,RawData!$AF:$AF,$F48))</f>
        <v>1287.56</v>
      </c>
      <c r="H48" s="2">
        <f>IF(COUNTIFS(RawData!$E:$E,$E48,RawData!$F:$F,"CH"&amp;$D48,RawData!$AF:$AF,$F48)=0,"",SUMIFS(RawData!$T:$T,RawData!$E:$E,$E48,RawData!$F:$F,"CH"&amp;$D48,RawData!$AF:$AF,$F48))</f>
        <v>62.29</v>
      </c>
      <c r="I48" s="2">
        <f>IF(COUNTIFS(RawData!$E:$E,$E48,RawData!$F:$F,"CH"&amp;$D48,RawData!$AF:$AF,$F48)=0,"",SUMIFS(RawData!$Z:$Z,RawData!$E:$E,$E48,RawData!$F:$F,"CH"&amp;$D48,RawData!$AF:$AF,$F48))</f>
        <v>-5.03</v>
      </c>
      <c r="J48" s="2">
        <f>IF(COUNTIFS(RawData!$E:$E,$E48,RawData!$F:$F,"CH"&amp;$D48,RawData!$AF:$AF,$F48)=0,"",SUMIFS(RawData!$AA:$AA,RawData!$E:$E,$E48,RawData!$F:$F,"CH"&amp;$D48,RawData!$AF:$AF,$F48))</f>
        <v>-8.34</v>
      </c>
      <c r="K48" s="2">
        <f t="shared" si="3"/>
        <v>1.999999999998181E-2</v>
      </c>
    </row>
    <row r="49" spans="1:11" x14ac:dyDescent="0.3">
      <c r="A49" s="2" t="s">
        <v>63</v>
      </c>
      <c r="B49" s="2" t="str">
        <f>RawData!A49</f>
        <v>48226H40040</v>
      </c>
      <c r="C49" s="2" t="str">
        <f>IF(RawData!$B$2="","",RawData!$B$2)</f>
        <v>A2026100620533560886</v>
      </c>
      <c r="D49" s="2">
        <f t="shared" si="0"/>
        <v>2</v>
      </c>
      <c r="E49" s="2">
        <f t="shared" si="1"/>
        <v>-5</v>
      </c>
      <c r="F49" s="2">
        <f t="shared" si="2"/>
        <v>260</v>
      </c>
      <c r="G49" s="2">
        <f>IF(COUNTIFS(RawData!$E:$E,$E49,RawData!$F:$F,"CH"&amp;$D49,RawData!$AF:$AF,$F49)=0,"",SUMIFS(RawData!$P:$P,RawData!$E:$E,$E49,RawData!$F:$F,"CH"&amp;$D49,RawData!$AF:$AF,$F49))</f>
        <v>1287.58</v>
      </c>
      <c r="H49" s="2">
        <f>IF(COUNTIFS(RawData!$E:$E,$E49,RawData!$F:$F,"CH"&amp;$D49,RawData!$AF:$AF,$F49)=0,"",SUMIFS(RawData!$T:$T,RawData!$E:$E,$E49,RawData!$F:$F,"CH"&amp;$D49,RawData!$AF:$AF,$F49))</f>
        <v>62.17</v>
      </c>
      <c r="I49" s="2">
        <f>IF(COUNTIFS(RawData!$E:$E,$E49,RawData!$F:$F,"CH"&amp;$D49,RawData!$AF:$AF,$F49)=0,"",SUMIFS(RawData!$Z:$Z,RawData!$E:$E,$E49,RawData!$F:$F,"CH"&amp;$D49,RawData!$AF:$AF,$F49))</f>
        <v>-4.9400000000000004</v>
      </c>
      <c r="J49" s="2">
        <f>IF(COUNTIFS(RawData!$E:$E,$E49,RawData!$F:$F,"CH"&amp;$D49,RawData!$AF:$AF,$F49)=0,"",SUMIFS(RawData!$AA:$AA,RawData!$E:$E,$E49,RawData!$F:$F,"CH"&amp;$D49,RawData!$AF:$AF,$F49))</f>
        <v>-8.2200000000000006</v>
      </c>
      <c r="K49" s="2">
        <f t="shared" si="3"/>
        <v>1.999999999998181E-2</v>
      </c>
    </row>
    <row r="50" spans="1:11" x14ac:dyDescent="0.3">
      <c r="A50" s="2" t="s">
        <v>63</v>
      </c>
      <c r="B50" s="2" t="str">
        <f>RawData!A50</f>
        <v>48226H40040</v>
      </c>
      <c r="C50" s="2" t="str">
        <f>IF(RawData!$B$2="","",RawData!$B$2)</f>
        <v>A2026100620533560886</v>
      </c>
      <c r="D50" s="2">
        <f t="shared" si="0"/>
        <v>2</v>
      </c>
      <c r="E50" s="2">
        <f t="shared" si="1"/>
        <v>-5</v>
      </c>
      <c r="F50" s="2">
        <f t="shared" si="2"/>
        <v>270</v>
      </c>
      <c r="G50" s="2">
        <f>IF(COUNTIFS(RawData!$E:$E,$E50,RawData!$F:$F,"CH"&amp;$D50,RawData!$AF:$AF,$F50)=0,"",SUMIFS(RawData!$P:$P,RawData!$E:$E,$E50,RawData!$F:$F,"CH"&amp;$D50,RawData!$AF:$AF,$F50))</f>
        <v>1287.5999999999999</v>
      </c>
      <c r="H50" s="2">
        <f>IF(COUNTIFS(RawData!$E:$E,$E50,RawData!$F:$F,"CH"&amp;$D50,RawData!$AF:$AF,$F50)=0,"",SUMIFS(RawData!$T:$T,RawData!$E:$E,$E50,RawData!$F:$F,"CH"&amp;$D50,RawData!$AF:$AF,$F50))</f>
        <v>62.55</v>
      </c>
      <c r="I50" s="2">
        <f>IF(COUNTIFS(RawData!$E:$E,$E50,RawData!$F:$F,"CH"&amp;$D50,RawData!$AF:$AF,$F50)=0,"",SUMIFS(RawData!$Z:$Z,RawData!$E:$E,$E50,RawData!$F:$F,"CH"&amp;$D50,RawData!$AF:$AF,$F50))</f>
        <v>-5.01</v>
      </c>
      <c r="J50" s="2">
        <f>IF(COUNTIFS(RawData!$E:$E,$E50,RawData!$F:$F,"CH"&amp;$D50,RawData!$AF:$AF,$F50)=0,"",SUMIFS(RawData!$AA:$AA,RawData!$E:$E,$E50,RawData!$F:$F,"CH"&amp;$D50,RawData!$AF:$AF,$F50))</f>
        <v>-8.2200000000000006</v>
      </c>
      <c r="K50" s="2">
        <f t="shared" si="3"/>
        <v>1.999999999998181E-2</v>
      </c>
    </row>
    <row r="51" spans="1:11" x14ac:dyDescent="0.3">
      <c r="A51" s="2" t="s">
        <v>63</v>
      </c>
      <c r="B51" s="2" t="str">
        <f>RawData!A51</f>
        <v>48226H40040</v>
      </c>
      <c r="C51" s="2" t="str">
        <f>IF(RawData!$B$2="","",RawData!$B$2)</f>
        <v>A2026100620533560886</v>
      </c>
      <c r="D51" s="2">
        <f t="shared" si="0"/>
        <v>2</v>
      </c>
      <c r="E51" s="2">
        <f t="shared" si="1"/>
        <v>-5</v>
      </c>
      <c r="F51" s="2">
        <f t="shared" si="2"/>
        <v>280</v>
      </c>
      <c r="G51" s="2">
        <f>IF(COUNTIFS(RawData!$E:$E,$E51,RawData!$F:$F,"CH"&amp;$D51,RawData!$AF:$AF,$F51)=0,"",SUMIFS(RawData!$P:$P,RawData!$E:$E,$E51,RawData!$F:$F,"CH"&amp;$D51,RawData!$AF:$AF,$F51))</f>
        <v>1287.6400000000001</v>
      </c>
      <c r="H51" s="2">
        <f>IF(COUNTIFS(RawData!$E:$E,$E51,RawData!$F:$F,"CH"&amp;$D51,RawData!$AF:$AF,$F51)=0,"",SUMIFS(RawData!$T:$T,RawData!$E:$E,$E51,RawData!$F:$F,"CH"&amp;$D51,RawData!$AF:$AF,$F51))</f>
        <v>62.39</v>
      </c>
      <c r="I51" s="2">
        <f>IF(COUNTIFS(RawData!$E:$E,$E51,RawData!$F:$F,"CH"&amp;$D51,RawData!$AF:$AF,$F51)=0,"",SUMIFS(RawData!$Z:$Z,RawData!$E:$E,$E51,RawData!$F:$F,"CH"&amp;$D51,RawData!$AF:$AF,$F51))</f>
        <v>-5.01</v>
      </c>
      <c r="J51" s="2">
        <f>IF(COUNTIFS(RawData!$E:$E,$E51,RawData!$F:$F,"CH"&amp;$D51,RawData!$AF:$AF,$F51)=0,"",SUMIFS(RawData!$AA:$AA,RawData!$E:$E,$E51,RawData!$F:$F,"CH"&amp;$D51,RawData!$AF:$AF,$F51))</f>
        <v>-8.16</v>
      </c>
      <c r="K51" s="2">
        <f t="shared" si="3"/>
        <v>4.0000000000190994E-2</v>
      </c>
    </row>
    <row r="52" spans="1:11" x14ac:dyDescent="0.3">
      <c r="A52" s="2" t="s">
        <v>63</v>
      </c>
      <c r="B52" s="2" t="str">
        <f>RawData!A52</f>
        <v>48226H40040</v>
      </c>
      <c r="C52" s="2" t="str">
        <f>IF(RawData!$B$2="","",RawData!$B$2)</f>
        <v>A2026100620533560886</v>
      </c>
      <c r="D52" s="2">
        <f t="shared" si="0"/>
        <v>2</v>
      </c>
      <c r="E52" s="2">
        <f t="shared" si="1"/>
        <v>-5</v>
      </c>
      <c r="F52" s="2">
        <f t="shared" si="2"/>
        <v>290</v>
      </c>
      <c r="G52" s="2">
        <f>IF(COUNTIFS(RawData!$E:$E,$E52,RawData!$F:$F,"CH"&amp;$D52,RawData!$AF:$AF,$F52)=0,"",SUMIFS(RawData!$P:$P,RawData!$E:$E,$E52,RawData!$F:$F,"CH"&amp;$D52,RawData!$AF:$AF,$F52))</f>
        <v>1287.6600000000001</v>
      </c>
      <c r="H52" s="2">
        <f>IF(COUNTIFS(RawData!$E:$E,$E52,RawData!$F:$F,"CH"&amp;$D52,RawData!$AF:$AF,$F52)=0,"",SUMIFS(RawData!$T:$T,RawData!$E:$E,$E52,RawData!$F:$F,"CH"&amp;$D52,RawData!$AF:$AF,$F52))</f>
        <v>62.51</v>
      </c>
      <c r="I52" s="2">
        <f>IF(COUNTIFS(RawData!$E:$E,$E52,RawData!$F:$F,"CH"&amp;$D52,RawData!$AF:$AF,$F52)=0,"",SUMIFS(RawData!$Z:$Z,RawData!$E:$E,$E52,RawData!$F:$F,"CH"&amp;$D52,RawData!$AF:$AF,$F52))</f>
        <v>-4.9800000000000004</v>
      </c>
      <c r="J52" s="2">
        <f>IF(COUNTIFS(RawData!$E:$E,$E52,RawData!$F:$F,"CH"&amp;$D52,RawData!$AF:$AF,$F52)=0,"",SUMIFS(RawData!$AA:$AA,RawData!$E:$E,$E52,RawData!$F:$F,"CH"&amp;$D52,RawData!$AF:$AF,$F52))</f>
        <v>-8.0500000000000007</v>
      </c>
      <c r="K52" s="2">
        <f t="shared" si="3"/>
        <v>1.999999999998181E-2</v>
      </c>
    </row>
    <row r="53" spans="1:11" x14ac:dyDescent="0.3">
      <c r="A53" s="2" t="s">
        <v>63</v>
      </c>
      <c r="B53" s="2" t="str">
        <f>RawData!A53</f>
        <v>48226H40040</v>
      </c>
      <c r="C53" s="2" t="str">
        <f>IF(RawData!$B$2="","",RawData!$B$2)</f>
        <v>A2026100620533560886</v>
      </c>
      <c r="D53" s="2">
        <f t="shared" si="0"/>
        <v>2</v>
      </c>
      <c r="E53" s="2">
        <f t="shared" si="1"/>
        <v>-5</v>
      </c>
      <c r="F53" s="2">
        <f t="shared" si="2"/>
        <v>300</v>
      </c>
      <c r="G53" s="2">
        <f>IF(COUNTIFS(RawData!$E:$E,$E53,RawData!$F:$F,"CH"&amp;$D53,RawData!$AF:$AF,$F53)=0,"",SUMIFS(RawData!$P:$P,RawData!$E:$E,$E53,RawData!$F:$F,"CH"&amp;$D53,RawData!$AF:$AF,$F53))</f>
        <v>1287.7</v>
      </c>
      <c r="H53" s="2">
        <f>IF(COUNTIFS(RawData!$E:$E,$E53,RawData!$F:$F,"CH"&amp;$D53,RawData!$AF:$AF,$F53)=0,"",SUMIFS(RawData!$T:$T,RawData!$E:$E,$E53,RawData!$F:$F,"CH"&amp;$D53,RawData!$AF:$AF,$F53))</f>
        <v>62.37</v>
      </c>
      <c r="I53" s="2">
        <f>IF(COUNTIFS(RawData!$E:$E,$E53,RawData!$F:$F,"CH"&amp;$D53,RawData!$AF:$AF,$F53)=0,"",SUMIFS(RawData!$Z:$Z,RawData!$E:$E,$E53,RawData!$F:$F,"CH"&amp;$D53,RawData!$AF:$AF,$F53))</f>
        <v>-5.0999999999999996</v>
      </c>
      <c r="J53" s="2">
        <f>IF(COUNTIFS(RawData!$E:$E,$E53,RawData!$F:$F,"CH"&amp;$D53,RawData!$AF:$AF,$F53)=0,"",SUMIFS(RawData!$AA:$AA,RawData!$E:$E,$E53,RawData!$F:$F,"CH"&amp;$D53,RawData!$AF:$AF,$F53))</f>
        <v>-8.16</v>
      </c>
      <c r="K53" s="2">
        <f t="shared" si="3"/>
        <v>3.999999999996362E-2</v>
      </c>
    </row>
    <row r="54" spans="1:11" x14ac:dyDescent="0.3">
      <c r="A54" s="2" t="s">
        <v>63</v>
      </c>
      <c r="B54" s="2" t="str">
        <f>RawData!A54</f>
        <v>48226H40040</v>
      </c>
      <c r="C54" s="2" t="str">
        <f>IF(RawData!$B$2="","",RawData!$B$2)</f>
        <v>A2026100620533560886</v>
      </c>
      <c r="D54" s="2">
        <f t="shared" si="0"/>
        <v>2</v>
      </c>
      <c r="E54" s="2">
        <f t="shared" si="1"/>
        <v>-5</v>
      </c>
      <c r="F54" s="2">
        <f t="shared" si="2"/>
        <v>310</v>
      </c>
      <c r="G54" s="2">
        <f>IF(COUNTIFS(RawData!$E:$E,$E54,RawData!$F:$F,"CH"&amp;$D54,RawData!$AF:$AF,$F54)=0,"",SUMIFS(RawData!$P:$P,RawData!$E:$E,$E54,RawData!$F:$F,"CH"&amp;$D54,RawData!$AF:$AF,$F54))</f>
        <v>1287.72</v>
      </c>
      <c r="H54" s="2">
        <f>IF(COUNTIFS(RawData!$E:$E,$E54,RawData!$F:$F,"CH"&amp;$D54,RawData!$AF:$AF,$F54)=0,"",SUMIFS(RawData!$T:$T,RawData!$E:$E,$E54,RawData!$F:$F,"CH"&amp;$D54,RawData!$AF:$AF,$F54))</f>
        <v>62.58</v>
      </c>
      <c r="I54" s="2">
        <f>IF(COUNTIFS(RawData!$E:$E,$E54,RawData!$F:$F,"CH"&amp;$D54,RawData!$AF:$AF,$F54)=0,"",SUMIFS(RawData!$Z:$Z,RawData!$E:$E,$E54,RawData!$F:$F,"CH"&amp;$D54,RawData!$AF:$AF,$F54))</f>
        <v>-4.9400000000000004</v>
      </c>
      <c r="J54" s="2">
        <f>IF(COUNTIFS(RawData!$E:$E,$E54,RawData!$F:$F,"CH"&amp;$D54,RawData!$AF:$AF,$F54)=0,"",SUMIFS(RawData!$AA:$AA,RawData!$E:$E,$E54,RawData!$F:$F,"CH"&amp;$D54,RawData!$AF:$AF,$F54))</f>
        <v>-7.88</v>
      </c>
      <c r="K54" s="2">
        <f t="shared" si="3"/>
        <v>1.999999999998181E-2</v>
      </c>
    </row>
    <row r="55" spans="1:11" x14ac:dyDescent="0.3">
      <c r="A55" s="2" t="s">
        <v>63</v>
      </c>
      <c r="B55" s="2" t="str">
        <f>RawData!A55</f>
        <v>48226H40040</v>
      </c>
      <c r="C55" s="2" t="str">
        <f>IF(RawData!$B$2="","",RawData!$B$2)</f>
        <v>A2026100620533560886</v>
      </c>
      <c r="D55" s="2">
        <f t="shared" si="0"/>
        <v>2</v>
      </c>
      <c r="E55" s="2">
        <f t="shared" si="1"/>
        <v>-5</v>
      </c>
      <c r="F55" s="2">
        <f t="shared" si="2"/>
        <v>320</v>
      </c>
      <c r="G55" s="2">
        <f>IF(COUNTIFS(RawData!$E:$E,$E55,RawData!$F:$F,"CH"&amp;$D55,RawData!$AF:$AF,$F55)=0,"",SUMIFS(RawData!$P:$P,RawData!$E:$E,$E55,RawData!$F:$F,"CH"&amp;$D55,RawData!$AF:$AF,$F55))</f>
        <v>1287.74</v>
      </c>
      <c r="H55" s="2">
        <f>IF(COUNTIFS(RawData!$E:$E,$E55,RawData!$F:$F,"CH"&amp;$D55,RawData!$AF:$AF,$F55)=0,"",SUMIFS(RawData!$T:$T,RawData!$E:$E,$E55,RawData!$F:$F,"CH"&amp;$D55,RawData!$AF:$AF,$F55))</f>
        <v>62.63</v>
      </c>
      <c r="I55" s="2">
        <f>IF(COUNTIFS(RawData!$E:$E,$E55,RawData!$F:$F,"CH"&amp;$D55,RawData!$AF:$AF,$F55)=0,"",SUMIFS(RawData!$Z:$Z,RawData!$E:$E,$E55,RawData!$F:$F,"CH"&amp;$D55,RawData!$AF:$AF,$F55))</f>
        <v>-4.92</v>
      </c>
      <c r="J55" s="2">
        <f>IF(COUNTIFS(RawData!$E:$E,$E55,RawData!$F:$F,"CH"&amp;$D55,RawData!$AF:$AF,$F55)=0,"",SUMIFS(RawData!$AA:$AA,RawData!$E:$E,$E55,RawData!$F:$F,"CH"&amp;$D55,RawData!$AF:$AF,$F55))</f>
        <v>-7.88</v>
      </c>
      <c r="K55" s="2">
        <f t="shared" si="3"/>
        <v>1.999999999998181E-2</v>
      </c>
    </row>
    <row r="56" spans="1:11" x14ac:dyDescent="0.3">
      <c r="A56" s="2" t="s">
        <v>63</v>
      </c>
      <c r="B56" s="2" t="str">
        <f>RawData!A56</f>
        <v>48226H40040</v>
      </c>
      <c r="C56" s="2" t="str">
        <f>IF(RawData!$B$2="","",RawData!$B$2)</f>
        <v>A2026100620533560886</v>
      </c>
      <c r="D56" s="2">
        <f t="shared" si="0"/>
        <v>2</v>
      </c>
      <c r="E56" s="2">
        <f t="shared" si="1"/>
        <v>-5</v>
      </c>
      <c r="F56" s="2">
        <f t="shared" si="2"/>
        <v>330</v>
      </c>
      <c r="G56" s="2">
        <f>IF(COUNTIFS(RawData!$E:$E,$E56,RawData!$F:$F,"CH"&amp;$D56,RawData!$AF:$AF,$F56)=0,"",SUMIFS(RawData!$P:$P,RawData!$E:$E,$E56,RawData!$F:$F,"CH"&amp;$D56,RawData!$AF:$AF,$F56))</f>
        <v>1287.78</v>
      </c>
      <c r="H56" s="2">
        <f>IF(COUNTIFS(RawData!$E:$E,$E56,RawData!$F:$F,"CH"&amp;$D56,RawData!$AF:$AF,$F56)=0,"",SUMIFS(RawData!$T:$T,RawData!$E:$E,$E56,RawData!$F:$F,"CH"&amp;$D56,RawData!$AF:$AF,$F56))</f>
        <v>62.6</v>
      </c>
      <c r="I56" s="2">
        <f>IF(COUNTIFS(RawData!$E:$E,$E56,RawData!$F:$F,"CH"&amp;$D56,RawData!$AF:$AF,$F56)=0,"",SUMIFS(RawData!$Z:$Z,RawData!$E:$E,$E56,RawData!$F:$F,"CH"&amp;$D56,RawData!$AF:$AF,$F56))</f>
        <v>-5.05</v>
      </c>
      <c r="J56" s="2">
        <f>IF(COUNTIFS(RawData!$E:$E,$E56,RawData!$F:$F,"CH"&amp;$D56,RawData!$AF:$AF,$F56)=0,"",SUMIFS(RawData!$AA:$AA,RawData!$E:$E,$E56,RawData!$F:$F,"CH"&amp;$D56,RawData!$AF:$AF,$F56))</f>
        <v>-7.96</v>
      </c>
      <c r="K56" s="2">
        <f t="shared" si="3"/>
        <v>3.999999999996362E-2</v>
      </c>
    </row>
    <row r="57" spans="1:11" x14ac:dyDescent="0.3">
      <c r="A57" s="2" t="s">
        <v>63</v>
      </c>
      <c r="B57" s="2" t="str">
        <f>RawData!A57</f>
        <v>48226H40040</v>
      </c>
      <c r="C57" s="2" t="str">
        <f>IF(RawData!$B$2="","",RawData!$B$2)</f>
        <v>A2026100620533560886</v>
      </c>
      <c r="D57" s="2">
        <f t="shared" si="0"/>
        <v>2</v>
      </c>
      <c r="E57" s="2">
        <f t="shared" si="1"/>
        <v>-5</v>
      </c>
      <c r="F57" s="2">
        <f t="shared" si="2"/>
        <v>340</v>
      </c>
      <c r="G57" s="2">
        <f>IF(COUNTIFS(RawData!$E:$E,$E57,RawData!$F:$F,"CH"&amp;$D57,RawData!$AF:$AF,$F57)=0,"",SUMIFS(RawData!$P:$P,RawData!$E:$E,$E57,RawData!$F:$F,"CH"&amp;$D57,RawData!$AF:$AF,$F57))</f>
        <v>1287.8</v>
      </c>
      <c r="H57" s="2">
        <f>IF(COUNTIFS(RawData!$E:$E,$E57,RawData!$F:$F,"CH"&amp;$D57,RawData!$AF:$AF,$F57)=0,"",SUMIFS(RawData!$T:$T,RawData!$E:$E,$E57,RawData!$F:$F,"CH"&amp;$D57,RawData!$AF:$AF,$F57))</f>
        <v>62.82</v>
      </c>
      <c r="I57" s="2">
        <f>IF(COUNTIFS(RawData!$E:$E,$E57,RawData!$F:$F,"CH"&amp;$D57,RawData!$AF:$AF,$F57)=0,"",SUMIFS(RawData!$Z:$Z,RawData!$E:$E,$E57,RawData!$F:$F,"CH"&amp;$D57,RawData!$AF:$AF,$F57))</f>
        <v>-4.97</v>
      </c>
      <c r="J57" s="2">
        <f>IF(COUNTIFS(RawData!$E:$E,$E57,RawData!$F:$F,"CH"&amp;$D57,RawData!$AF:$AF,$F57)=0,"",SUMIFS(RawData!$AA:$AA,RawData!$E:$E,$E57,RawData!$F:$F,"CH"&amp;$D57,RawData!$AF:$AF,$F57))</f>
        <v>-7.79</v>
      </c>
      <c r="K57" s="2">
        <f t="shared" si="3"/>
        <v>1.999999999998181E-2</v>
      </c>
    </row>
    <row r="58" spans="1:11" x14ac:dyDescent="0.3">
      <c r="A58" s="2" t="s">
        <v>63</v>
      </c>
      <c r="B58" s="2" t="str">
        <f>RawData!A58</f>
        <v>48226H40040</v>
      </c>
      <c r="C58" s="2" t="str">
        <f>IF(RawData!$B$2="","",RawData!$B$2)</f>
        <v>A2026100620533560886</v>
      </c>
      <c r="D58" s="2">
        <f t="shared" si="0"/>
        <v>2</v>
      </c>
      <c r="E58" s="2">
        <f t="shared" si="1"/>
        <v>-5</v>
      </c>
      <c r="F58" s="2">
        <f t="shared" si="2"/>
        <v>350</v>
      </c>
      <c r="G58" s="2">
        <f>IF(COUNTIFS(RawData!$E:$E,$E58,RawData!$F:$F,"CH"&amp;$D58,RawData!$AF:$AF,$F58)=0,"",SUMIFS(RawData!$P:$P,RawData!$E:$E,$E58,RawData!$F:$F,"CH"&amp;$D58,RawData!$AF:$AF,$F58))</f>
        <v>1287.8399999999999</v>
      </c>
      <c r="H58" s="2">
        <f>IF(COUNTIFS(RawData!$E:$E,$E58,RawData!$F:$F,"CH"&amp;$D58,RawData!$AF:$AF,$F58)=0,"",SUMIFS(RawData!$T:$T,RawData!$E:$E,$E58,RawData!$F:$F,"CH"&amp;$D58,RawData!$AF:$AF,$F58))</f>
        <v>62.64</v>
      </c>
      <c r="I58" s="2">
        <f>IF(COUNTIFS(RawData!$E:$E,$E58,RawData!$F:$F,"CH"&amp;$D58,RawData!$AF:$AF,$F58)=0,"",SUMIFS(RawData!$Z:$Z,RawData!$E:$E,$E58,RawData!$F:$F,"CH"&amp;$D58,RawData!$AF:$AF,$F58))</f>
        <v>-5.0199999999999996</v>
      </c>
      <c r="J58" s="2">
        <f>IF(COUNTIFS(RawData!$E:$E,$E58,RawData!$F:$F,"CH"&amp;$D58,RawData!$AF:$AF,$F58)=0,"",SUMIFS(RawData!$AA:$AA,RawData!$E:$E,$E58,RawData!$F:$F,"CH"&amp;$D58,RawData!$AF:$AF,$F58))</f>
        <v>-7.79</v>
      </c>
      <c r="K58" s="2">
        <f t="shared" si="3"/>
        <v>3.999999999996362E-2</v>
      </c>
    </row>
    <row r="59" spans="1:11" x14ac:dyDescent="0.3">
      <c r="A59" s="2" t="s">
        <v>63</v>
      </c>
      <c r="B59" s="2" t="str">
        <f>RawData!A59</f>
        <v>48226H40040</v>
      </c>
      <c r="C59" s="2" t="str">
        <f>IF(RawData!$B$2="","",RawData!$B$2)</f>
        <v>A2026100620533560886</v>
      </c>
      <c r="D59" s="2">
        <f t="shared" si="0"/>
        <v>2</v>
      </c>
      <c r="E59" s="2">
        <f t="shared" si="1"/>
        <v>-5</v>
      </c>
      <c r="F59" s="2">
        <f t="shared" si="2"/>
        <v>360</v>
      </c>
      <c r="G59" s="2">
        <f>IF(COUNTIFS(RawData!$E:$E,$E59,RawData!$F:$F,"CH"&amp;$D59,RawData!$AF:$AF,$F59)=0,"",SUMIFS(RawData!$P:$P,RawData!$E:$E,$E59,RawData!$F:$F,"CH"&amp;$D59,RawData!$AF:$AF,$F59))</f>
        <v>1287.8399999999999</v>
      </c>
      <c r="H59" s="2">
        <f>IF(COUNTIFS(RawData!$E:$E,$E59,RawData!$F:$F,"CH"&amp;$D59,RawData!$AF:$AF,$F59)=0,"",SUMIFS(RawData!$T:$T,RawData!$E:$E,$E59,RawData!$F:$F,"CH"&amp;$D59,RawData!$AF:$AF,$F59))</f>
        <v>62.47</v>
      </c>
      <c r="I59" s="2">
        <f>IF(COUNTIFS(RawData!$E:$E,$E59,RawData!$F:$F,"CH"&amp;$D59,RawData!$AF:$AF,$F59)=0,"",SUMIFS(RawData!$Z:$Z,RawData!$E:$E,$E59,RawData!$F:$F,"CH"&amp;$D59,RawData!$AF:$AF,$F59))</f>
        <v>-4.91</v>
      </c>
      <c r="J59" s="2">
        <f>IF(COUNTIFS(RawData!$E:$E,$E59,RawData!$F:$F,"CH"&amp;$D59,RawData!$AF:$AF,$F59)=0,"",SUMIFS(RawData!$AA:$AA,RawData!$E:$E,$E59,RawData!$F:$F,"CH"&amp;$D59,RawData!$AF:$AF,$F59))</f>
        <v>-7.62</v>
      </c>
      <c r="K59" s="2">
        <f t="shared" si="3"/>
        <v>0</v>
      </c>
    </row>
    <row r="60" spans="1:11" x14ac:dyDescent="0.3">
      <c r="A60" s="2" t="s">
        <v>63</v>
      </c>
      <c r="B60" s="2" t="str">
        <f>RawData!A60</f>
        <v>48226H40040</v>
      </c>
      <c r="C60" s="2" t="str">
        <f>IF(RawData!$B$2="","",RawData!$B$2)</f>
        <v>A2026100620533560886</v>
      </c>
      <c r="D60" s="2">
        <f t="shared" si="0"/>
        <v>2</v>
      </c>
      <c r="E60" s="2">
        <f t="shared" si="1"/>
        <v>-5</v>
      </c>
      <c r="F60" s="2">
        <f t="shared" si="2"/>
        <v>370</v>
      </c>
      <c r="G60" s="2">
        <f>IF(COUNTIFS(RawData!$E:$E,$E60,RawData!$F:$F,"CH"&amp;$D60,RawData!$AF:$AF,$F60)=0,"",SUMIFS(RawData!$P:$P,RawData!$E:$E,$E60,RawData!$F:$F,"CH"&amp;$D60,RawData!$AF:$AF,$F60))</f>
        <v>1287.9000000000001</v>
      </c>
      <c r="H60" s="2">
        <f>IF(COUNTIFS(RawData!$E:$E,$E60,RawData!$F:$F,"CH"&amp;$D60,RawData!$AF:$AF,$F60)=0,"",SUMIFS(RawData!$T:$T,RawData!$E:$E,$E60,RawData!$F:$F,"CH"&amp;$D60,RawData!$AF:$AF,$F60))</f>
        <v>62.66</v>
      </c>
      <c r="I60" s="2">
        <f>IF(COUNTIFS(RawData!$E:$E,$E60,RawData!$F:$F,"CH"&amp;$D60,RawData!$AF:$AF,$F60)=0,"",SUMIFS(RawData!$Z:$Z,RawData!$E:$E,$E60,RawData!$F:$F,"CH"&amp;$D60,RawData!$AF:$AF,$F60))</f>
        <v>-4.95</v>
      </c>
      <c r="J60" s="2">
        <f>IF(COUNTIFS(RawData!$E:$E,$E60,RawData!$F:$F,"CH"&amp;$D60,RawData!$AF:$AF,$F60)=0,"",SUMIFS(RawData!$AA:$AA,RawData!$E:$E,$E60,RawData!$F:$F,"CH"&amp;$D60,RawData!$AF:$AF,$F60))</f>
        <v>-7.59</v>
      </c>
      <c r="K60" s="2">
        <f t="shared" si="3"/>
        <v>6.0000000000172804E-2</v>
      </c>
    </row>
    <row r="61" spans="1:11" x14ac:dyDescent="0.3">
      <c r="A61" s="2" t="s">
        <v>63</v>
      </c>
      <c r="B61" s="2" t="str">
        <f>RawData!A61</f>
        <v>48226H40040</v>
      </c>
      <c r="C61" s="2" t="str">
        <f>IF(RawData!$B$2="","",RawData!$B$2)</f>
        <v>A2026100620533560886</v>
      </c>
      <c r="D61" s="2">
        <f t="shared" si="0"/>
        <v>2</v>
      </c>
      <c r="E61" s="2">
        <f t="shared" si="1"/>
        <v>-5</v>
      </c>
      <c r="F61" s="2">
        <f t="shared" si="2"/>
        <v>380</v>
      </c>
      <c r="G61" s="2">
        <f>IF(COUNTIFS(RawData!$E:$E,$E61,RawData!$F:$F,"CH"&amp;$D61,RawData!$AF:$AF,$F61)=0,"",SUMIFS(RawData!$P:$P,RawData!$E:$E,$E61,RawData!$F:$F,"CH"&amp;$D61,RawData!$AF:$AF,$F61))</f>
        <v>1287.92</v>
      </c>
      <c r="H61" s="2">
        <f>IF(COUNTIFS(RawData!$E:$E,$E61,RawData!$F:$F,"CH"&amp;$D61,RawData!$AF:$AF,$F61)=0,"",SUMIFS(RawData!$T:$T,RawData!$E:$E,$E61,RawData!$F:$F,"CH"&amp;$D61,RawData!$AF:$AF,$F61))</f>
        <v>62.79</v>
      </c>
      <c r="I61" s="2">
        <f>IF(COUNTIFS(RawData!$E:$E,$E61,RawData!$F:$F,"CH"&amp;$D61,RawData!$AF:$AF,$F61)=0,"",SUMIFS(RawData!$Z:$Z,RawData!$E:$E,$E61,RawData!$F:$F,"CH"&amp;$D61,RawData!$AF:$AF,$F61))</f>
        <v>-5.03</v>
      </c>
      <c r="J61" s="2">
        <f>IF(COUNTIFS(RawData!$E:$E,$E61,RawData!$F:$F,"CH"&amp;$D61,RawData!$AF:$AF,$F61)=0,"",SUMIFS(RawData!$AA:$AA,RawData!$E:$E,$E61,RawData!$F:$F,"CH"&amp;$D61,RawData!$AF:$AF,$F61))</f>
        <v>-7.62</v>
      </c>
      <c r="K61" s="2">
        <f t="shared" si="3"/>
        <v>1.999999999998181E-2</v>
      </c>
    </row>
    <row r="62" spans="1:11" x14ac:dyDescent="0.3">
      <c r="A62" s="2" t="s">
        <v>63</v>
      </c>
      <c r="B62" s="2" t="str">
        <f>RawData!A62</f>
        <v>48226H40040</v>
      </c>
      <c r="C62" s="2" t="str">
        <f>IF(RawData!$B$2="","",RawData!$B$2)</f>
        <v>A2026100620533560886</v>
      </c>
      <c r="D62" s="2">
        <f t="shared" si="0"/>
        <v>2</v>
      </c>
      <c r="E62" s="2">
        <f t="shared" si="1"/>
        <v>-5</v>
      </c>
      <c r="F62" s="2">
        <f t="shared" si="2"/>
        <v>390</v>
      </c>
      <c r="G62" s="2">
        <f>IF(COUNTIFS(RawData!$E:$E,$E62,RawData!$F:$F,"CH"&amp;$D62,RawData!$AF:$AF,$F62)=0,"",SUMIFS(RawData!$P:$P,RawData!$E:$E,$E62,RawData!$F:$F,"CH"&amp;$D62,RawData!$AF:$AF,$F62))</f>
        <v>1287.96</v>
      </c>
      <c r="H62" s="2">
        <f>IF(COUNTIFS(RawData!$E:$E,$E62,RawData!$F:$F,"CH"&amp;$D62,RawData!$AF:$AF,$F62)=0,"",SUMIFS(RawData!$T:$T,RawData!$E:$E,$E62,RawData!$F:$F,"CH"&amp;$D62,RawData!$AF:$AF,$F62))</f>
        <v>62.84</v>
      </c>
      <c r="I62" s="2">
        <f>IF(COUNTIFS(RawData!$E:$E,$E62,RawData!$F:$F,"CH"&amp;$D62,RawData!$AF:$AF,$F62)=0,"",SUMIFS(RawData!$Z:$Z,RawData!$E:$E,$E62,RawData!$F:$F,"CH"&amp;$D62,RawData!$AF:$AF,$F62))</f>
        <v>-4.96</v>
      </c>
      <c r="J62" s="2">
        <f>IF(COUNTIFS(RawData!$E:$E,$E62,RawData!$F:$F,"CH"&amp;$D62,RawData!$AF:$AF,$F62)=0,"",SUMIFS(RawData!$AA:$AA,RawData!$E:$E,$E62,RawData!$F:$F,"CH"&amp;$D62,RawData!$AF:$AF,$F62))</f>
        <v>-7.56</v>
      </c>
      <c r="K62" s="2">
        <f t="shared" si="3"/>
        <v>3.999999999996362E-2</v>
      </c>
    </row>
    <row r="63" spans="1:11" x14ac:dyDescent="0.3">
      <c r="A63" s="2" t="s">
        <v>63</v>
      </c>
      <c r="B63" s="2" t="str">
        <f>RawData!A63</f>
        <v>48226H40040</v>
      </c>
      <c r="C63" s="2" t="str">
        <f>IF(RawData!$B$2="","",RawData!$B$2)</f>
        <v>A2026100620533560886</v>
      </c>
      <c r="D63" s="2">
        <f t="shared" si="0"/>
        <v>2</v>
      </c>
      <c r="E63" s="2">
        <f t="shared" si="1"/>
        <v>-5</v>
      </c>
      <c r="F63" s="2">
        <f t="shared" si="2"/>
        <v>400</v>
      </c>
      <c r="G63" s="2">
        <f>IF(COUNTIFS(RawData!$E:$E,$E63,RawData!$F:$F,"CH"&amp;$D63,RawData!$AF:$AF,$F63)=0,"",SUMIFS(RawData!$P:$P,RawData!$E:$E,$E63,RawData!$F:$F,"CH"&amp;$D63,RawData!$AF:$AF,$F63))</f>
        <v>1287.96</v>
      </c>
      <c r="H63" s="2">
        <f>IF(COUNTIFS(RawData!$E:$E,$E63,RawData!$F:$F,"CH"&amp;$D63,RawData!$AF:$AF,$F63)=0,"",SUMIFS(RawData!$T:$T,RawData!$E:$E,$E63,RawData!$F:$F,"CH"&amp;$D63,RawData!$AF:$AF,$F63))</f>
        <v>63.26</v>
      </c>
      <c r="I63" s="2">
        <f>IF(COUNTIFS(RawData!$E:$E,$E63,RawData!$F:$F,"CH"&amp;$D63,RawData!$AF:$AF,$F63)=0,"",SUMIFS(RawData!$Z:$Z,RawData!$E:$E,$E63,RawData!$F:$F,"CH"&amp;$D63,RawData!$AF:$AF,$F63))</f>
        <v>-4.97</v>
      </c>
      <c r="J63" s="2">
        <f>IF(COUNTIFS(RawData!$E:$E,$E63,RawData!$F:$F,"CH"&amp;$D63,RawData!$AF:$AF,$F63)=0,"",SUMIFS(RawData!$AA:$AA,RawData!$E:$E,$E63,RawData!$F:$F,"CH"&amp;$D63,RawData!$AF:$AF,$F63))</f>
        <v>-7.45</v>
      </c>
      <c r="K63" s="2">
        <f t="shared" si="3"/>
        <v>0</v>
      </c>
    </row>
    <row r="64" spans="1:11" x14ac:dyDescent="0.3">
      <c r="A64" s="2" t="s">
        <v>64</v>
      </c>
      <c r="B64" s="2" t="str">
        <f>RawData!A64</f>
        <v>48226H40040</v>
      </c>
      <c r="C64" s="2" t="str">
        <f>IF(RawData!$B$2="","",RawData!$B$2)</f>
        <v>A2026100620533560886</v>
      </c>
      <c r="D64" s="2">
        <f t="shared" si="0"/>
        <v>3</v>
      </c>
      <c r="E64" s="2">
        <f t="shared" si="1"/>
        <v>-5</v>
      </c>
      <c r="F64" s="2">
        <f t="shared" si="2"/>
        <v>100</v>
      </c>
      <c r="G64" s="2">
        <f>IF(COUNTIFS(RawData!$E:$E,$E64,RawData!$F:$F,"CH"&amp;$D64,RawData!$AF:$AF,$F64)=0,"",SUMIFS(RawData!$P:$P,RawData!$E:$E,$E64,RawData!$F:$F,"CH"&amp;$D64,RawData!$AF:$AF,$F64))</f>
        <v>1307.7</v>
      </c>
      <c r="H64" s="2">
        <f>IF(COUNTIFS(RawData!$E:$E,$E64,RawData!$F:$F,"CH"&amp;$D64,RawData!$AF:$AF,$F64)=0,"",SUMIFS(RawData!$T:$T,RawData!$E:$E,$E64,RawData!$F:$F,"CH"&amp;$D64,RawData!$AF:$AF,$F64))</f>
        <v>55.09</v>
      </c>
      <c r="I64" s="2">
        <f>IF(COUNTIFS(RawData!$E:$E,$E64,RawData!$F:$F,"CH"&amp;$D64,RawData!$AF:$AF,$F64)=0,"",SUMIFS(RawData!$Z:$Z,RawData!$E:$E,$E64,RawData!$F:$F,"CH"&amp;$D64,RawData!$AF:$AF,$F64))</f>
        <v>-5.01</v>
      </c>
      <c r="J64" s="2">
        <f>IF(COUNTIFS(RawData!$E:$E,$E64,RawData!$F:$F,"CH"&amp;$D64,RawData!$AF:$AF,$F64)=0,"",SUMIFS(RawData!$AA:$AA,RawData!$E:$E,$E64,RawData!$F:$F,"CH"&amp;$D64,RawData!$AF:$AF,$F64))</f>
        <v>-9.18</v>
      </c>
      <c r="K64" s="2">
        <f t="shared" si="3"/>
        <v>19.740000000000009</v>
      </c>
    </row>
    <row r="65" spans="1:11" x14ac:dyDescent="0.3">
      <c r="A65" s="2" t="s">
        <v>64</v>
      </c>
      <c r="B65" s="2" t="str">
        <f>RawData!A65</f>
        <v>48226H40040</v>
      </c>
      <c r="C65" s="2" t="str">
        <f>IF(RawData!$B$2="","",RawData!$B$2)</f>
        <v>A2026100620533560886</v>
      </c>
      <c r="D65" s="2">
        <f t="shared" si="0"/>
        <v>3</v>
      </c>
      <c r="E65" s="2">
        <f t="shared" si="1"/>
        <v>-5</v>
      </c>
      <c r="F65" s="2">
        <f t="shared" si="2"/>
        <v>110</v>
      </c>
      <c r="G65" s="2">
        <f>IF(COUNTIFS(RawData!$E:$E,$E65,RawData!$F:$F,"CH"&amp;$D65,RawData!$AF:$AF,$F65)=0,"",SUMIFS(RawData!$P:$P,RawData!$E:$E,$E65,RawData!$F:$F,"CH"&amp;$D65,RawData!$AF:$AF,$F65))</f>
        <v>1307.72</v>
      </c>
      <c r="H65" s="2">
        <f>IF(COUNTIFS(RawData!$E:$E,$E65,RawData!$F:$F,"CH"&amp;$D65,RawData!$AF:$AF,$F65)=0,"",SUMIFS(RawData!$T:$T,RawData!$E:$E,$E65,RawData!$F:$F,"CH"&amp;$D65,RawData!$AF:$AF,$F65))</f>
        <v>55.33</v>
      </c>
      <c r="I65" s="2">
        <f>IF(COUNTIFS(RawData!$E:$E,$E65,RawData!$F:$F,"CH"&amp;$D65,RawData!$AF:$AF,$F65)=0,"",SUMIFS(RawData!$Z:$Z,RawData!$E:$E,$E65,RawData!$F:$F,"CH"&amp;$D65,RawData!$AF:$AF,$F65))</f>
        <v>-4.96</v>
      </c>
      <c r="J65" s="2">
        <f>IF(COUNTIFS(RawData!$E:$E,$E65,RawData!$F:$F,"CH"&amp;$D65,RawData!$AF:$AF,$F65)=0,"",SUMIFS(RawData!$AA:$AA,RawData!$E:$E,$E65,RawData!$F:$F,"CH"&amp;$D65,RawData!$AF:$AF,$F65))</f>
        <v>-9.1199999999999992</v>
      </c>
      <c r="K65" s="2">
        <f t="shared" si="3"/>
        <v>1.999999999998181E-2</v>
      </c>
    </row>
    <row r="66" spans="1:11" x14ac:dyDescent="0.3">
      <c r="A66" s="2" t="s">
        <v>64</v>
      </c>
      <c r="B66" s="2" t="str">
        <f>RawData!A66</f>
        <v>48226H40040</v>
      </c>
      <c r="C66" s="2" t="str">
        <f>IF(RawData!$B$2="","",RawData!$B$2)</f>
        <v>A2026100620533560886</v>
      </c>
      <c r="D66" s="2">
        <f t="shared" si="0"/>
        <v>3</v>
      </c>
      <c r="E66" s="2">
        <f t="shared" si="1"/>
        <v>-5</v>
      </c>
      <c r="F66" s="2">
        <f t="shared" si="2"/>
        <v>120</v>
      </c>
      <c r="G66" s="2">
        <f>IF(COUNTIFS(RawData!$E:$E,$E66,RawData!$F:$F,"CH"&amp;$D66,RawData!$AF:$AF,$F66)=0,"",SUMIFS(RawData!$P:$P,RawData!$E:$E,$E66,RawData!$F:$F,"CH"&amp;$D66,RawData!$AF:$AF,$F66))</f>
        <v>1307.74</v>
      </c>
      <c r="H66" s="2">
        <f>IF(COUNTIFS(RawData!$E:$E,$E66,RawData!$F:$F,"CH"&amp;$D66,RawData!$AF:$AF,$F66)=0,"",SUMIFS(RawData!$T:$T,RawData!$E:$E,$E66,RawData!$F:$F,"CH"&amp;$D66,RawData!$AF:$AF,$F66))</f>
        <v>55.64</v>
      </c>
      <c r="I66" s="2">
        <f>IF(COUNTIFS(RawData!$E:$E,$E66,RawData!$F:$F,"CH"&amp;$D66,RawData!$AF:$AF,$F66)=0,"",SUMIFS(RawData!$Z:$Z,RawData!$E:$E,$E66,RawData!$F:$F,"CH"&amp;$D66,RawData!$AF:$AF,$F66))</f>
        <v>-4.96</v>
      </c>
      <c r="J66" s="2">
        <f>IF(COUNTIFS(RawData!$E:$E,$E66,RawData!$F:$F,"CH"&amp;$D66,RawData!$AF:$AF,$F66)=0,"",SUMIFS(RawData!$AA:$AA,RawData!$E:$E,$E66,RawData!$F:$F,"CH"&amp;$D66,RawData!$AF:$AF,$F66))</f>
        <v>-9.01</v>
      </c>
      <c r="K66" s="2">
        <f t="shared" si="3"/>
        <v>1.999999999998181E-2</v>
      </c>
    </row>
    <row r="67" spans="1:11" x14ac:dyDescent="0.3">
      <c r="A67" s="2" t="s">
        <v>64</v>
      </c>
      <c r="B67" s="2" t="str">
        <f>RawData!A67</f>
        <v>48226H40040</v>
      </c>
      <c r="C67" s="2" t="str">
        <f>IF(RawData!$B$2="","",RawData!$B$2)</f>
        <v>A2026100620533560886</v>
      </c>
      <c r="D67" s="2">
        <f t="shared" ref="D67:D130" si="4">MOD(INT((ROW()-2)/31),4)+1</f>
        <v>3</v>
      </c>
      <c r="E67" s="2">
        <f t="shared" ref="E67:E130" si="5">-5+5*INT((ROW()-2)/124)</f>
        <v>-5</v>
      </c>
      <c r="F67" s="2">
        <f t="shared" ref="F67:F130" si="6">100+10*MOD(ROW()-2,31)</f>
        <v>130</v>
      </c>
      <c r="G67" s="2">
        <f>IF(COUNTIFS(RawData!$E:$E,$E67,RawData!$F:$F,"CH"&amp;$D67,RawData!$AF:$AF,$F67)=0,"",SUMIFS(RawData!$P:$P,RawData!$E:$E,$E67,RawData!$F:$F,"CH"&amp;$D67,RawData!$AF:$AF,$F67))</f>
        <v>1307.76</v>
      </c>
      <c r="H67" s="2">
        <f>IF(COUNTIFS(RawData!$E:$E,$E67,RawData!$F:$F,"CH"&amp;$D67,RawData!$AF:$AF,$F67)=0,"",SUMIFS(RawData!$T:$T,RawData!$E:$E,$E67,RawData!$F:$F,"CH"&amp;$D67,RawData!$AF:$AF,$F67))</f>
        <v>55.78</v>
      </c>
      <c r="I67" s="2">
        <f>IF(COUNTIFS(RawData!$E:$E,$E67,RawData!$F:$F,"CH"&amp;$D67,RawData!$AF:$AF,$F67)=0,"",SUMIFS(RawData!$Z:$Z,RawData!$E:$E,$E67,RawData!$F:$F,"CH"&amp;$D67,RawData!$AF:$AF,$F67))</f>
        <v>-5.0199999999999996</v>
      </c>
      <c r="J67" s="2">
        <f>IF(COUNTIFS(RawData!$E:$E,$E67,RawData!$F:$F,"CH"&amp;$D67,RawData!$AF:$AF,$F67)=0,"",SUMIFS(RawData!$AA:$AA,RawData!$E:$E,$E67,RawData!$F:$F,"CH"&amp;$D67,RawData!$AF:$AF,$F67))</f>
        <v>-9.0399999999999991</v>
      </c>
      <c r="K67" s="2">
        <f t="shared" si="3"/>
        <v>1.999999999998181E-2</v>
      </c>
    </row>
    <row r="68" spans="1:11" x14ac:dyDescent="0.3">
      <c r="A68" s="2" t="s">
        <v>64</v>
      </c>
      <c r="B68" s="2" t="str">
        <f>RawData!A68</f>
        <v>48226H40040</v>
      </c>
      <c r="C68" s="2" t="str">
        <f>IF(RawData!$B$2="","",RawData!$B$2)</f>
        <v>A2026100620533560886</v>
      </c>
      <c r="D68" s="2">
        <f t="shared" si="4"/>
        <v>3</v>
      </c>
      <c r="E68" s="2">
        <f t="shared" si="5"/>
        <v>-5</v>
      </c>
      <c r="F68" s="2">
        <f t="shared" si="6"/>
        <v>140</v>
      </c>
      <c r="G68" s="2">
        <f>IF(COUNTIFS(RawData!$E:$E,$E68,RawData!$F:$F,"CH"&amp;$D68,RawData!$AF:$AF,$F68)=0,"",SUMIFS(RawData!$P:$P,RawData!$E:$E,$E68,RawData!$F:$F,"CH"&amp;$D68,RawData!$AF:$AF,$F68))</f>
        <v>1307.78</v>
      </c>
      <c r="H68" s="2">
        <f>IF(COUNTIFS(RawData!$E:$E,$E68,RawData!$F:$F,"CH"&amp;$D68,RawData!$AF:$AF,$F68)=0,"",SUMIFS(RawData!$T:$T,RawData!$E:$E,$E68,RawData!$F:$F,"CH"&amp;$D68,RawData!$AF:$AF,$F68))</f>
        <v>55.96</v>
      </c>
      <c r="I68" s="2">
        <f>IF(COUNTIFS(RawData!$E:$E,$E68,RawData!$F:$F,"CH"&amp;$D68,RawData!$AF:$AF,$F68)=0,"",SUMIFS(RawData!$Z:$Z,RawData!$E:$E,$E68,RawData!$F:$F,"CH"&amp;$D68,RawData!$AF:$AF,$F68))</f>
        <v>-5</v>
      </c>
      <c r="J68" s="2">
        <f>IF(COUNTIFS(RawData!$E:$E,$E68,RawData!$F:$F,"CH"&amp;$D68,RawData!$AF:$AF,$F68)=0,"",SUMIFS(RawData!$AA:$AA,RawData!$E:$E,$E68,RawData!$F:$F,"CH"&amp;$D68,RawData!$AF:$AF,$F68))</f>
        <v>-8.89</v>
      </c>
      <c r="K68" s="2">
        <f t="shared" ref="K68:K131" si="7">G68-G67</f>
        <v>1.999999999998181E-2</v>
      </c>
    </row>
    <row r="69" spans="1:11" x14ac:dyDescent="0.3">
      <c r="A69" s="2" t="s">
        <v>64</v>
      </c>
      <c r="B69" s="2" t="str">
        <f>RawData!A69</f>
        <v>48226H40040</v>
      </c>
      <c r="C69" s="2" t="str">
        <f>IF(RawData!$B$2="","",RawData!$B$2)</f>
        <v>A2026100620533560886</v>
      </c>
      <c r="D69" s="2">
        <f t="shared" si="4"/>
        <v>3</v>
      </c>
      <c r="E69" s="2">
        <f t="shared" si="5"/>
        <v>-5</v>
      </c>
      <c r="F69" s="2">
        <f t="shared" si="6"/>
        <v>150</v>
      </c>
      <c r="G69" s="2">
        <f>IF(COUNTIFS(RawData!$E:$E,$E69,RawData!$F:$F,"CH"&amp;$D69,RawData!$AF:$AF,$F69)=0,"",SUMIFS(RawData!$P:$P,RawData!$E:$E,$E69,RawData!$F:$F,"CH"&amp;$D69,RawData!$AF:$AF,$F69))</f>
        <v>1307.82</v>
      </c>
      <c r="H69" s="2">
        <f>IF(COUNTIFS(RawData!$E:$E,$E69,RawData!$F:$F,"CH"&amp;$D69,RawData!$AF:$AF,$F69)=0,"",SUMIFS(RawData!$T:$T,RawData!$E:$E,$E69,RawData!$F:$F,"CH"&amp;$D69,RawData!$AF:$AF,$F69))</f>
        <v>56.16</v>
      </c>
      <c r="I69" s="2">
        <f>IF(COUNTIFS(RawData!$E:$E,$E69,RawData!$F:$F,"CH"&amp;$D69,RawData!$AF:$AF,$F69)=0,"",SUMIFS(RawData!$Z:$Z,RawData!$E:$E,$E69,RawData!$F:$F,"CH"&amp;$D69,RawData!$AF:$AF,$F69))</f>
        <v>-5</v>
      </c>
      <c r="J69" s="2">
        <f>IF(COUNTIFS(RawData!$E:$E,$E69,RawData!$F:$F,"CH"&amp;$D69,RawData!$AF:$AF,$F69)=0,"",SUMIFS(RawData!$AA:$AA,RawData!$E:$E,$E69,RawData!$F:$F,"CH"&amp;$D69,RawData!$AF:$AF,$F69))</f>
        <v>-8.89</v>
      </c>
      <c r="K69" s="2">
        <f t="shared" si="7"/>
        <v>3.999999999996362E-2</v>
      </c>
    </row>
    <row r="70" spans="1:11" x14ac:dyDescent="0.3">
      <c r="A70" s="2" t="s">
        <v>64</v>
      </c>
      <c r="B70" s="2" t="str">
        <f>RawData!A70</f>
        <v>48226H40040</v>
      </c>
      <c r="C70" s="2" t="str">
        <f>IF(RawData!$B$2="","",RawData!$B$2)</f>
        <v>A2026100620533560886</v>
      </c>
      <c r="D70" s="2">
        <f t="shared" si="4"/>
        <v>3</v>
      </c>
      <c r="E70" s="2">
        <f t="shared" si="5"/>
        <v>-5</v>
      </c>
      <c r="F70" s="2">
        <f t="shared" si="6"/>
        <v>160</v>
      </c>
      <c r="G70" s="2">
        <f>IF(COUNTIFS(RawData!$E:$E,$E70,RawData!$F:$F,"CH"&amp;$D70,RawData!$AF:$AF,$F70)=0,"",SUMIFS(RawData!$P:$P,RawData!$E:$E,$E70,RawData!$F:$F,"CH"&amp;$D70,RawData!$AF:$AF,$F70))</f>
        <v>1307.8399999999999</v>
      </c>
      <c r="H70" s="2">
        <f>IF(COUNTIFS(RawData!$E:$E,$E70,RawData!$F:$F,"CH"&amp;$D70,RawData!$AF:$AF,$F70)=0,"",SUMIFS(RawData!$T:$T,RawData!$E:$E,$E70,RawData!$F:$F,"CH"&amp;$D70,RawData!$AF:$AF,$F70))</f>
        <v>56.31</v>
      </c>
      <c r="I70" s="2">
        <f>IF(COUNTIFS(RawData!$E:$E,$E70,RawData!$F:$F,"CH"&amp;$D70,RawData!$AF:$AF,$F70)=0,"",SUMIFS(RawData!$Z:$Z,RawData!$E:$E,$E70,RawData!$F:$F,"CH"&amp;$D70,RawData!$AF:$AF,$F70))</f>
        <v>-4.99</v>
      </c>
      <c r="J70" s="2">
        <f>IF(COUNTIFS(RawData!$E:$E,$E70,RawData!$F:$F,"CH"&amp;$D70,RawData!$AF:$AF,$F70)=0,"",SUMIFS(RawData!$AA:$AA,RawData!$E:$E,$E70,RawData!$F:$F,"CH"&amp;$D70,RawData!$AF:$AF,$F70))</f>
        <v>-8.8000000000000007</v>
      </c>
      <c r="K70" s="2">
        <f t="shared" si="7"/>
        <v>1.999999999998181E-2</v>
      </c>
    </row>
    <row r="71" spans="1:11" x14ac:dyDescent="0.3">
      <c r="A71" s="2" t="s">
        <v>64</v>
      </c>
      <c r="B71" s="2" t="str">
        <f>RawData!A71</f>
        <v>48226H40040</v>
      </c>
      <c r="C71" s="2" t="str">
        <f>IF(RawData!$B$2="","",RawData!$B$2)</f>
        <v>A2026100620533560886</v>
      </c>
      <c r="D71" s="2">
        <f t="shared" si="4"/>
        <v>3</v>
      </c>
      <c r="E71" s="2">
        <f t="shared" si="5"/>
        <v>-5</v>
      </c>
      <c r="F71" s="2">
        <f t="shared" si="6"/>
        <v>170</v>
      </c>
      <c r="G71" s="2">
        <f>IF(COUNTIFS(RawData!$E:$E,$E71,RawData!$F:$F,"CH"&amp;$D71,RawData!$AF:$AF,$F71)=0,"",SUMIFS(RawData!$P:$P,RawData!$E:$E,$E71,RawData!$F:$F,"CH"&amp;$D71,RawData!$AF:$AF,$F71))</f>
        <v>1307.8599999999999</v>
      </c>
      <c r="H71" s="2">
        <f>IF(COUNTIFS(RawData!$E:$E,$E71,RawData!$F:$F,"CH"&amp;$D71,RawData!$AF:$AF,$F71)=0,"",SUMIFS(RawData!$T:$T,RawData!$E:$E,$E71,RawData!$F:$F,"CH"&amp;$D71,RawData!$AF:$AF,$F71))</f>
        <v>56.46</v>
      </c>
      <c r="I71" s="2">
        <f>IF(COUNTIFS(RawData!$E:$E,$E71,RawData!$F:$F,"CH"&amp;$D71,RawData!$AF:$AF,$F71)=0,"",SUMIFS(RawData!$Z:$Z,RawData!$E:$E,$E71,RawData!$F:$F,"CH"&amp;$D71,RawData!$AF:$AF,$F71))</f>
        <v>-4.9800000000000004</v>
      </c>
      <c r="J71" s="2">
        <f>IF(COUNTIFS(RawData!$E:$E,$E71,RawData!$F:$F,"CH"&amp;$D71,RawData!$AF:$AF,$F71)=0,"",SUMIFS(RawData!$AA:$AA,RawData!$E:$E,$E71,RawData!$F:$F,"CH"&amp;$D71,RawData!$AF:$AF,$F71))</f>
        <v>-8.75</v>
      </c>
      <c r="K71" s="2">
        <f t="shared" si="7"/>
        <v>1.999999999998181E-2</v>
      </c>
    </row>
    <row r="72" spans="1:11" x14ac:dyDescent="0.3">
      <c r="A72" s="2" t="s">
        <v>64</v>
      </c>
      <c r="B72" s="2" t="str">
        <f>RawData!A72</f>
        <v>48226H40040</v>
      </c>
      <c r="C72" s="2" t="str">
        <f>IF(RawData!$B$2="","",RawData!$B$2)</f>
        <v>A2026100620533560886</v>
      </c>
      <c r="D72" s="2">
        <f t="shared" si="4"/>
        <v>3</v>
      </c>
      <c r="E72" s="2">
        <f t="shared" si="5"/>
        <v>-5</v>
      </c>
      <c r="F72" s="2">
        <f t="shared" si="6"/>
        <v>180</v>
      </c>
      <c r="G72" s="2">
        <f>IF(COUNTIFS(RawData!$E:$E,$E72,RawData!$F:$F,"CH"&amp;$D72,RawData!$AF:$AF,$F72)=0,"",SUMIFS(RawData!$P:$P,RawData!$E:$E,$E72,RawData!$F:$F,"CH"&amp;$D72,RawData!$AF:$AF,$F72))</f>
        <v>1307.8800000000001</v>
      </c>
      <c r="H72" s="2">
        <f>IF(COUNTIFS(RawData!$E:$E,$E72,RawData!$F:$F,"CH"&amp;$D72,RawData!$AF:$AF,$F72)=0,"",SUMIFS(RawData!$T:$T,RawData!$E:$E,$E72,RawData!$F:$F,"CH"&amp;$D72,RawData!$AF:$AF,$F72))</f>
        <v>56.5</v>
      </c>
      <c r="I72" s="2">
        <f>IF(COUNTIFS(RawData!$E:$E,$E72,RawData!$F:$F,"CH"&amp;$D72,RawData!$AF:$AF,$F72)=0,"",SUMIFS(RawData!$Z:$Z,RawData!$E:$E,$E72,RawData!$F:$F,"CH"&amp;$D72,RawData!$AF:$AF,$F72))</f>
        <v>-4.9800000000000004</v>
      </c>
      <c r="J72" s="2">
        <f>IF(COUNTIFS(RawData!$E:$E,$E72,RawData!$F:$F,"CH"&amp;$D72,RawData!$AF:$AF,$F72)=0,"",SUMIFS(RawData!$AA:$AA,RawData!$E:$E,$E72,RawData!$F:$F,"CH"&amp;$D72,RawData!$AF:$AF,$F72))</f>
        <v>-8.66</v>
      </c>
      <c r="K72" s="2">
        <f t="shared" si="7"/>
        <v>2.0000000000209184E-2</v>
      </c>
    </row>
    <row r="73" spans="1:11" x14ac:dyDescent="0.3">
      <c r="A73" s="2" t="s">
        <v>64</v>
      </c>
      <c r="B73" s="2" t="str">
        <f>RawData!A73</f>
        <v>48226H40040</v>
      </c>
      <c r="C73" s="2" t="str">
        <f>IF(RawData!$B$2="","",RawData!$B$2)</f>
        <v>A2026100620533560886</v>
      </c>
      <c r="D73" s="2">
        <f t="shared" si="4"/>
        <v>3</v>
      </c>
      <c r="E73" s="2">
        <f t="shared" si="5"/>
        <v>-5</v>
      </c>
      <c r="F73" s="2">
        <f t="shared" si="6"/>
        <v>190</v>
      </c>
      <c r="G73" s="2">
        <f>IF(COUNTIFS(RawData!$E:$E,$E73,RawData!$F:$F,"CH"&amp;$D73,RawData!$AF:$AF,$F73)=0,"",SUMIFS(RawData!$P:$P,RawData!$E:$E,$E73,RawData!$F:$F,"CH"&amp;$D73,RawData!$AF:$AF,$F73))</f>
        <v>1307.9000000000001</v>
      </c>
      <c r="H73" s="2">
        <f>IF(COUNTIFS(RawData!$E:$E,$E73,RawData!$F:$F,"CH"&amp;$D73,RawData!$AF:$AF,$F73)=0,"",SUMIFS(RawData!$T:$T,RawData!$E:$E,$E73,RawData!$F:$F,"CH"&amp;$D73,RawData!$AF:$AF,$F73))</f>
        <v>56.62</v>
      </c>
      <c r="I73" s="2">
        <f>IF(COUNTIFS(RawData!$E:$E,$E73,RawData!$F:$F,"CH"&amp;$D73,RawData!$AF:$AF,$F73)=0,"",SUMIFS(RawData!$Z:$Z,RawData!$E:$E,$E73,RawData!$F:$F,"CH"&amp;$D73,RawData!$AF:$AF,$F73))</f>
        <v>-5</v>
      </c>
      <c r="J73" s="2">
        <f>IF(COUNTIFS(RawData!$E:$E,$E73,RawData!$F:$F,"CH"&amp;$D73,RawData!$AF:$AF,$F73)=0,"",SUMIFS(RawData!$AA:$AA,RawData!$E:$E,$E73,RawData!$F:$F,"CH"&amp;$D73,RawData!$AF:$AF,$F73))</f>
        <v>-8.66</v>
      </c>
      <c r="K73" s="2">
        <f t="shared" si="7"/>
        <v>1.999999999998181E-2</v>
      </c>
    </row>
    <row r="74" spans="1:11" x14ac:dyDescent="0.3">
      <c r="A74" s="2" t="s">
        <v>64</v>
      </c>
      <c r="B74" s="2" t="str">
        <f>RawData!A74</f>
        <v>48226H40040</v>
      </c>
      <c r="C74" s="2" t="str">
        <f>IF(RawData!$B$2="","",RawData!$B$2)</f>
        <v>A2026100620533560886</v>
      </c>
      <c r="D74" s="2">
        <f t="shared" si="4"/>
        <v>3</v>
      </c>
      <c r="E74" s="2">
        <f t="shared" si="5"/>
        <v>-5</v>
      </c>
      <c r="F74" s="2">
        <f t="shared" si="6"/>
        <v>200</v>
      </c>
      <c r="G74" s="2">
        <f>IF(COUNTIFS(RawData!$E:$E,$E74,RawData!$F:$F,"CH"&amp;$D74,RawData!$AF:$AF,$F74)=0,"",SUMIFS(RawData!$P:$P,RawData!$E:$E,$E74,RawData!$F:$F,"CH"&amp;$D74,RawData!$AF:$AF,$F74))</f>
        <v>1307.94</v>
      </c>
      <c r="H74" s="2">
        <f>IF(COUNTIFS(RawData!$E:$E,$E74,RawData!$F:$F,"CH"&amp;$D74,RawData!$AF:$AF,$F74)=0,"",SUMIFS(RawData!$T:$T,RawData!$E:$E,$E74,RawData!$F:$F,"CH"&amp;$D74,RawData!$AF:$AF,$F74))</f>
        <v>56.74</v>
      </c>
      <c r="I74" s="2">
        <f>IF(COUNTIFS(RawData!$E:$E,$E74,RawData!$F:$F,"CH"&amp;$D74,RawData!$AF:$AF,$F74)=0,"",SUMIFS(RawData!$Z:$Z,RawData!$E:$E,$E74,RawData!$F:$F,"CH"&amp;$D74,RawData!$AF:$AF,$F74))</f>
        <v>-4.97</v>
      </c>
      <c r="J74" s="2">
        <f>IF(COUNTIFS(RawData!$E:$E,$E74,RawData!$F:$F,"CH"&amp;$D74,RawData!$AF:$AF,$F74)=0,"",SUMIFS(RawData!$AA:$AA,RawData!$E:$E,$E74,RawData!$F:$F,"CH"&amp;$D74,RawData!$AF:$AF,$F74))</f>
        <v>-8.5399999999999991</v>
      </c>
      <c r="K74" s="2">
        <f t="shared" si="7"/>
        <v>3.999999999996362E-2</v>
      </c>
    </row>
    <row r="75" spans="1:11" x14ac:dyDescent="0.3">
      <c r="A75" s="2" t="s">
        <v>64</v>
      </c>
      <c r="B75" s="2" t="str">
        <f>RawData!A75</f>
        <v>48226H40040</v>
      </c>
      <c r="C75" s="2" t="str">
        <f>IF(RawData!$B$2="","",RawData!$B$2)</f>
        <v>A2026100620533560886</v>
      </c>
      <c r="D75" s="2">
        <f t="shared" si="4"/>
        <v>3</v>
      </c>
      <c r="E75" s="2">
        <f t="shared" si="5"/>
        <v>-5</v>
      </c>
      <c r="F75" s="2">
        <f t="shared" si="6"/>
        <v>210</v>
      </c>
      <c r="G75" s="2">
        <f>IF(COUNTIFS(RawData!$E:$E,$E75,RawData!$F:$F,"CH"&amp;$D75,RawData!$AF:$AF,$F75)=0,"",SUMIFS(RawData!$P:$P,RawData!$E:$E,$E75,RawData!$F:$F,"CH"&amp;$D75,RawData!$AF:$AF,$F75))</f>
        <v>1307.96</v>
      </c>
      <c r="H75" s="2">
        <f>IF(COUNTIFS(RawData!$E:$E,$E75,RawData!$F:$F,"CH"&amp;$D75,RawData!$AF:$AF,$F75)=0,"",SUMIFS(RawData!$T:$T,RawData!$E:$E,$E75,RawData!$F:$F,"CH"&amp;$D75,RawData!$AF:$AF,$F75))</f>
        <v>56.77</v>
      </c>
      <c r="I75" s="2">
        <f>IF(COUNTIFS(RawData!$E:$E,$E75,RawData!$F:$F,"CH"&amp;$D75,RawData!$AF:$AF,$F75)=0,"",SUMIFS(RawData!$Z:$Z,RawData!$E:$E,$E75,RawData!$F:$F,"CH"&amp;$D75,RawData!$AF:$AF,$F75))</f>
        <v>-5.0199999999999996</v>
      </c>
      <c r="J75" s="2">
        <f>IF(COUNTIFS(RawData!$E:$E,$E75,RawData!$F:$F,"CH"&amp;$D75,RawData!$AF:$AF,$F75)=0,"",SUMIFS(RawData!$AA:$AA,RawData!$E:$E,$E75,RawData!$F:$F,"CH"&amp;$D75,RawData!$AF:$AF,$F75))</f>
        <v>-8.6</v>
      </c>
      <c r="K75" s="2">
        <f t="shared" si="7"/>
        <v>1.999999999998181E-2</v>
      </c>
    </row>
    <row r="76" spans="1:11" x14ac:dyDescent="0.3">
      <c r="A76" s="2" t="s">
        <v>64</v>
      </c>
      <c r="B76" s="2" t="str">
        <f>RawData!A76</f>
        <v>48226H40040</v>
      </c>
      <c r="C76" s="2" t="str">
        <f>IF(RawData!$B$2="","",RawData!$B$2)</f>
        <v>A2026100620533560886</v>
      </c>
      <c r="D76" s="2">
        <f t="shared" si="4"/>
        <v>3</v>
      </c>
      <c r="E76" s="2">
        <f t="shared" si="5"/>
        <v>-5</v>
      </c>
      <c r="F76" s="2">
        <f t="shared" si="6"/>
        <v>220</v>
      </c>
      <c r="G76" s="2">
        <f>IF(COUNTIFS(RawData!$E:$E,$E76,RawData!$F:$F,"CH"&amp;$D76,RawData!$AF:$AF,$F76)=0,"",SUMIFS(RawData!$P:$P,RawData!$E:$E,$E76,RawData!$F:$F,"CH"&amp;$D76,RawData!$AF:$AF,$F76))</f>
        <v>1307.98</v>
      </c>
      <c r="H76" s="2">
        <f>IF(COUNTIFS(RawData!$E:$E,$E76,RawData!$F:$F,"CH"&amp;$D76,RawData!$AF:$AF,$F76)=0,"",SUMIFS(RawData!$T:$T,RawData!$E:$E,$E76,RawData!$F:$F,"CH"&amp;$D76,RawData!$AF:$AF,$F76))</f>
        <v>56.85</v>
      </c>
      <c r="I76" s="2">
        <f>IF(COUNTIFS(RawData!$E:$E,$E76,RawData!$F:$F,"CH"&amp;$D76,RawData!$AF:$AF,$F76)=0,"",SUMIFS(RawData!$Z:$Z,RawData!$E:$E,$E76,RawData!$F:$F,"CH"&amp;$D76,RawData!$AF:$AF,$F76))</f>
        <v>-4.99</v>
      </c>
      <c r="J76" s="2">
        <f>IF(COUNTIFS(RawData!$E:$E,$E76,RawData!$F:$F,"CH"&amp;$D76,RawData!$AF:$AF,$F76)=0,"",SUMIFS(RawData!$AA:$AA,RawData!$E:$E,$E76,RawData!$F:$F,"CH"&amp;$D76,RawData!$AF:$AF,$F76))</f>
        <v>-8.4499999999999993</v>
      </c>
      <c r="K76" s="2">
        <f t="shared" si="7"/>
        <v>1.999999999998181E-2</v>
      </c>
    </row>
    <row r="77" spans="1:11" x14ac:dyDescent="0.3">
      <c r="A77" s="2" t="s">
        <v>64</v>
      </c>
      <c r="B77" s="2" t="str">
        <f>RawData!A77</f>
        <v>48226H40040</v>
      </c>
      <c r="C77" s="2" t="str">
        <f>IF(RawData!$B$2="","",RawData!$B$2)</f>
        <v>A2026100620533560886</v>
      </c>
      <c r="D77" s="2">
        <f t="shared" si="4"/>
        <v>3</v>
      </c>
      <c r="E77" s="2">
        <f t="shared" si="5"/>
        <v>-5</v>
      </c>
      <c r="F77" s="2">
        <f t="shared" si="6"/>
        <v>230</v>
      </c>
      <c r="G77" s="2">
        <f>IF(COUNTIFS(RawData!$E:$E,$E77,RawData!$F:$F,"CH"&amp;$D77,RawData!$AF:$AF,$F77)=0,"",SUMIFS(RawData!$P:$P,RawData!$E:$E,$E77,RawData!$F:$F,"CH"&amp;$D77,RawData!$AF:$AF,$F77))</f>
        <v>1308</v>
      </c>
      <c r="H77" s="2">
        <f>IF(COUNTIFS(RawData!$E:$E,$E77,RawData!$F:$F,"CH"&amp;$D77,RawData!$AF:$AF,$F77)=0,"",SUMIFS(RawData!$T:$T,RawData!$E:$E,$E77,RawData!$F:$F,"CH"&amp;$D77,RawData!$AF:$AF,$F77))</f>
        <v>56.82</v>
      </c>
      <c r="I77" s="2">
        <f>IF(COUNTIFS(RawData!$E:$E,$E77,RawData!$F:$F,"CH"&amp;$D77,RawData!$AF:$AF,$F77)=0,"",SUMIFS(RawData!$Z:$Z,RawData!$E:$E,$E77,RawData!$F:$F,"CH"&amp;$D77,RawData!$AF:$AF,$F77))</f>
        <v>-5.01</v>
      </c>
      <c r="J77" s="2">
        <f>IF(COUNTIFS(RawData!$E:$E,$E77,RawData!$F:$F,"CH"&amp;$D77,RawData!$AF:$AF,$F77)=0,"",SUMIFS(RawData!$AA:$AA,RawData!$E:$E,$E77,RawData!$F:$F,"CH"&amp;$D77,RawData!$AF:$AF,$F77))</f>
        <v>-8.43</v>
      </c>
      <c r="K77" s="2">
        <f t="shared" si="7"/>
        <v>1.999999999998181E-2</v>
      </c>
    </row>
    <row r="78" spans="1:11" x14ac:dyDescent="0.3">
      <c r="A78" s="2" t="s">
        <v>64</v>
      </c>
      <c r="B78" s="2" t="str">
        <f>RawData!A78</f>
        <v>48226H40040</v>
      </c>
      <c r="C78" s="2" t="str">
        <f>IF(RawData!$B$2="","",RawData!$B$2)</f>
        <v>A2026100620533560886</v>
      </c>
      <c r="D78" s="2">
        <f t="shared" si="4"/>
        <v>3</v>
      </c>
      <c r="E78" s="2">
        <f t="shared" si="5"/>
        <v>-5</v>
      </c>
      <c r="F78" s="2">
        <f t="shared" si="6"/>
        <v>240</v>
      </c>
      <c r="G78" s="2">
        <f>IF(COUNTIFS(RawData!$E:$E,$E78,RawData!$F:$F,"CH"&amp;$D78,RawData!$AF:$AF,$F78)=0,"",SUMIFS(RawData!$P:$P,RawData!$E:$E,$E78,RawData!$F:$F,"CH"&amp;$D78,RawData!$AF:$AF,$F78))</f>
        <v>1308.04</v>
      </c>
      <c r="H78" s="2">
        <f>IF(COUNTIFS(RawData!$E:$E,$E78,RawData!$F:$F,"CH"&amp;$D78,RawData!$AF:$AF,$F78)=0,"",SUMIFS(RawData!$T:$T,RawData!$E:$E,$E78,RawData!$F:$F,"CH"&amp;$D78,RawData!$AF:$AF,$F78))</f>
        <v>56.98</v>
      </c>
      <c r="I78" s="2">
        <f>IF(COUNTIFS(RawData!$E:$E,$E78,RawData!$F:$F,"CH"&amp;$D78,RawData!$AF:$AF,$F78)=0,"",SUMIFS(RawData!$Z:$Z,RawData!$E:$E,$E78,RawData!$F:$F,"CH"&amp;$D78,RawData!$AF:$AF,$F78))</f>
        <v>-5</v>
      </c>
      <c r="J78" s="2">
        <f>IF(COUNTIFS(RawData!$E:$E,$E78,RawData!$F:$F,"CH"&amp;$D78,RawData!$AF:$AF,$F78)=0,"",SUMIFS(RawData!$AA:$AA,RawData!$E:$E,$E78,RawData!$F:$F,"CH"&amp;$D78,RawData!$AF:$AF,$F78))</f>
        <v>-8.34</v>
      </c>
      <c r="K78" s="2">
        <f t="shared" si="7"/>
        <v>3.999999999996362E-2</v>
      </c>
    </row>
    <row r="79" spans="1:11" x14ac:dyDescent="0.3">
      <c r="A79" s="2" t="s">
        <v>64</v>
      </c>
      <c r="B79" s="2" t="str">
        <f>RawData!A79</f>
        <v>48226H40040</v>
      </c>
      <c r="C79" s="2" t="str">
        <f>IF(RawData!$B$2="","",RawData!$B$2)</f>
        <v>A2026100620533560886</v>
      </c>
      <c r="D79" s="2">
        <f t="shared" si="4"/>
        <v>3</v>
      </c>
      <c r="E79" s="2">
        <f t="shared" si="5"/>
        <v>-5</v>
      </c>
      <c r="F79" s="2">
        <f t="shared" si="6"/>
        <v>250</v>
      </c>
      <c r="G79" s="2">
        <f>IF(COUNTIFS(RawData!$E:$E,$E79,RawData!$F:$F,"CH"&amp;$D79,RawData!$AF:$AF,$F79)=0,"",SUMIFS(RawData!$P:$P,RawData!$E:$E,$E79,RawData!$F:$F,"CH"&amp;$D79,RawData!$AF:$AF,$F79))</f>
        <v>1308.06</v>
      </c>
      <c r="H79" s="2">
        <f>IF(COUNTIFS(RawData!$E:$E,$E79,RawData!$F:$F,"CH"&amp;$D79,RawData!$AF:$AF,$F79)=0,"",SUMIFS(RawData!$T:$T,RawData!$E:$E,$E79,RawData!$F:$F,"CH"&amp;$D79,RawData!$AF:$AF,$F79))</f>
        <v>56.99</v>
      </c>
      <c r="I79" s="2">
        <f>IF(COUNTIFS(RawData!$E:$E,$E79,RawData!$F:$F,"CH"&amp;$D79,RawData!$AF:$AF,$F79)=0,"",SUMIFS(RawData!$Z:$Z,RawData!$E:$E,$E79,RawData!$F:$F,"CH"&amp;$D79,RawData!$AF:$AF,$F79))</f>
        <v>-5.03</v>
      </c>
      <c r="J79" s="2">
        <f>IF(COUNTIFS(RawData!$E:$E,$E79,RawData!$F:$F,"CH"&amp;$D79,RawData!$AF:$AF,$F79)=0,"",SUMIFS(RawData!$AA:$AA,RawData!$E:$E,$E79,RawData!$F:$F,"CH"&amp;$D79,RawData!$AF:$AF,$F79))</f>
        <v>-8.34</v>
      </c>
      <c r="K79" s="2">
        <f t="shared" si="7"/>
        <v>1.999999999998181E-2</v>
      </c>
    </row>
    <row r="80" spans="1:11" x14ac:dyDescent="0.3">
      <c r="A80" s="2" t="s">
        <v>64</v>
      </c>
      <c r="B80" s="2" t="str">
        <f>RawData!A80</f>
        <v>48226H40040</v>
      </c>
      <c r="C80" s="2" t="str">
        <f>IF(RawData!$B$2="","",RawData!$B$2)</f>
        <v>A2026100620533560886</v>
      </c>
      <c r="D80" s="2">
        <f t="shared" si="4"/>
        <v>3</v>
      </c>
      <c r="E80" s="2">
        <f t="shared" si="5"/>
        <v>-5</v>
      </c>
      <c r="F80" s="2">
        <f t="shared" si="6"/>
        <v>260</v>
      </c>
      <c r="G80" s="2">
        <f>IF(COUNTIFS(RawData!$E:$E,$E80,RawData!$F:$F,"CH"&amp;$D80,RawData!$AF:$AF,$F80)=0,"",SUMIFS(RawData!$P:$P,RawData!$E:$E,$E80,RawData!$F:$F,"CH"&amp;$D80,RawData!$AF:$AF,$F80))</f>
        <v>1308.0999999999999</v>
      </c>
      <c r="H80" s="2">
        <f>IF(COUNTIFS(RawData!$E:$E,$E80,RawData!$F:$F,"CH"&amp;$D80,RawData!$AF:$AF,$F80)=0,"",SUMIFS(RawData!$T:$T,RawData!$E:$E,$E80,RawData!$F:$F,"CH"&amp;$D80,RawData!$AF:$AF,$F80))</f>
        <v>57.05</v>
      </c>
      <c r="I80" s="2">
        <f>IF(COUNTIFS(RawData!$E:$E,$E80,RawData!$F:$F,"CH"&amp;$D80,RawData!$AF:$AF,$F80)=0,"",SUMIFS(RawData!$Z:$Z,RawData!$E:$E,$E80,RawData!$F:$F,"CH"&amp;$D80,RawData!$AF:$AF,$F80))</f>
        <v>-4.9400000000000004</v>
      </c>
      <c r="J80" s="2">
        <f>IF(COUNTIFS(RawData!$E:$E,$E80,RawData!$F:$F,"CH"&amp;$D80,RawData!$AF:$AF,$F80)=0,"",SUMIFS(RawData!$AA:$AA,RawData!$E:$E,$E80,RawData!$F:$F,"CH"&amp;$D80,RawData!$AF:$AF,$F80))</f>
        <v>-8.2200000000000006</v>
      </c>
      <c r="K80" s="2">
        <f t="shared" si="7"/>
        <v>3.999999999996362E-2</v>
      </c>
    </row>
    <row r="81" spans="1:11" x14ac:dyDescent="0.3">
      <c r="A81" s="2" t="s">
        <v>64</v>
      </c>
      <c r="B81" s="2" t="str">
        <f>RawData!A81</f>
        <v>48226H40040</v>
      </c>
      <c r="C81" s="2" t="str">
        <f>IF(RawData!$B$2="","",RawData!$B$2)</f>
        <v>A2026100620533560886</v>
      </c>
      <c r="D81" s="2">
        <f t="shared" si="4"/>
        <v>3</v>
      </c>
      <c r="E81" s="2">
        <f t="shared" si="5"/>
        <v>-5</v>
      </c>
      <c r="F81" s="2">
        <f t="shared" si="6"/>
        <v>270</v>
      </c>
      <c r="G81" s="2">
        <f>IF(COUNTIFS(RawData!$E:$E,$E81,RawData!$F:$F,"CH"&amp;$D81,RawData!$AF:$AF,$F81)=0,"",SUMIFS(RawData!$P:$P,RawData!$E:$E,$E81,RawData!$F:$F,"CH"&amp;$D81,RawData!$AF:$AF,$F81))</f>
        <v>1308.1199999999999</v>
      </c>
      <c r="H81" s="2">
        <f>IF(COUNTIFS(RawData!$E:$E,$E81,RawData!$F:$F,"CH"&amp;$D81,RawData!$AF:$AF,$F81)=0,"",SUMIFS(RawData!$T:$T,RawData!$E:$E,$E81,RawData!$F:$F,"CH"&amp;$D81,RawData!$AF:$AF,$F81))</f>
        <v>56.97</v>
      </c>
      <c r="I81" s="2">
        <f>IF(COUNTIFS(RawData!$E:$E,$E81,RawData!$F:$F,"CH"&amp;$D81,RawData!$AF:$AF,$F81)=0,"",SUMIFS(RawData!$Z:$Z,RawData!$E:$E,$E81,RawData!$F:$F,"CH"&amp;$D81,RawData!$AF:$AF,$F81))</f>
        <v>-5.01</v>
      </c>
      <c r="J81" s="2">
        <f>IF(COUNTIFS(RawData!$E:$E,$E81,RawData!$F:$F,"CH"&amp;$D81,RawData!$AF:$AF,$F81)=0,"",SUMIFS(RawData!$AA:$AA,RawData!$E:$E,$E81,RawData!$F:$F,"CH"&amp;$D81,RawData!$AF:$AF,$F81))</f>
        <v>-8.2200000000000006</v>
      </c>
      <c r="K81" s="2">
        <f t="shared" si="7"/>
        <v>1.999999999998181E-2</v>
      </c>
    </row>
    <row r="82" spans="1:11" x14ac:dyDescent="0.3">
      <c r="A82" s="2" t="s">
        <v>64</v>
      </c>
      <c r="B82" s="2" t="str">
        <f>RawData!A82</f>
        <v>48226H40040</v>
      </c>
      <c r="C82" s="2" t="str">
        <f>IF(RawData!$B$2="","",RawData!$B$2)</f>
        <v>A2026100620533560886</v>
      </c>
      <c r="D82" s="2">
        <f t="shared" si="4"/>
        <v>3</v>
      </c>
      <c r="E82" s="2">
        <f t="shared" si="5"/>
        <v>-5</v>
      </c>
      <c r="F82" s="2">
        <f t="shared" si="6"/>
        <v>280</v>
      </c>
      <c r="G82" s="2">
        <f>IF(COUNTIFS(RawData!$E:$E,$E82,RawData!$F:$F,"CH"&amp;$D82,RawData!$AF:$AF,$F82)=0,"",SUMIFS(RawData!$P:$P,RawData!$E:$E,$E82,RawData!$F:$F,"CH"&amp;$D82,RawData!$AF:$AF,$F82))</f>
        <v>1308.1600000000001</v>
      </c>
      <c r="H82" s="2">
        <f>IF(COUNTIFS(RawData!$E:$E,$E82,RawData!$F:$F,"CH"&amp;$D82,RawData!$AF:$AF,$F82)=0,"",SUMIFS(RawData!$T:$T,RawData!$E:$E,$E82,RawData!$F:$F,"CH"&amp;$D82,RawData!$AF:$AF,$F82))</f>
        <v>57.09</v>
      </c>
      <c r="I82" s="2">
        <f>IF(COUNTIFS(RawData!$E:$E,$E82,RawData!$F:$F,"CH"&amp;$D82,RawData!$AF:$AF,$F82)=0,"",SUMIFS(RawData!$Z:$Z,RawData!$E:$E,$E82,RawData!$F:$F,"CH"&amp;$D82,RawData!$AF:$AF,$F82))</f>
        <v>-5.01</v>
      </c>
      <c r="J82" s="2">
        <f>IF(COUNTIFS(RawData!$E:$E,$E82,RawData!$F:$F,"CH"&amp;$D82,RawData!$AF:$AF,$F82)=0,"",SUMIFS(RawData!$AA:$AA,RawData!$E:$E,$E82,RawData!$F:$F,"CH"&amp;$D82,RawData!$AF:$AF,$F82))</f>
        <v>-8.16</v>
      </c>
      <c r="K82" s="2">
        <f t="shared" si="7"/>
        <v>4.0000000000190994E-2</v>
      </c>
    </row>
    <row r="83" spans="1:11" x14ac:dyDescent="0.3">
      <c r="A83" s="2" t="s">
        <v>64</v>
      </c>
      <c r="B83" s="2" t="str">
        <f>RawData!A83</f>
        <v>48226H40040</v>
      </c>
      <c r="C83" s="2" t="str">
        <f>IF(RawData!$B$2="","",RawData!$B$2)</f>
        <v>A2026100620533560886</v>
      </c>
      <c r="D83" s="2">
        <f t="shared" si="4"/>
        <v>3</v>
      </c>
      <c r="E83" s="2">
        <f t="shared" si="5"/>
        <v>-5</v>
      </c>
      <c r="F83" s="2">
        <f t="shared" si="6"/>
        <v>290</v>
      </c>
      <c r="G83" s="2">
        <f>IF(COUNTIFS(RawData!$E:$E,$E83,RawData!$F:$F,"CH"&amp;$D83,RawData!$AF:$AF,$F83)=0,"",SUMIFS(RawData!$P:$P,RawData!$E:$E,$E83,RawData!$F:$F,"CH"&amp;$D83,RawData!$AF:$AF,$F83))</f>
        <v>1308.18</v>
      </c>
      <c r="H83" s="2">
        <f>IF(COUNTIFS(RawData!$E:$E,$E83,RawData!$F:$F,"CH"&amp;$D83,RawData!$AF:$AF,$F83)=0,"",SUMIFS(RawData!$T:$T,RawData!$E:$E,$E83,RawData!$F:$F,"CH"&amp;$D83,RawData!$AF:$AF,$F83))</f>
        <v>57.13</v>
      </c>
      <c r="I83" s="2">
        <f>IF(COUNTIFS(RawData!$E:$E,$E83,RawData!$F:$F,"CH"&amp;$D83,RawData!$AF:$AF,$F83)=0,"",SUMIFS(RawData!$Z:$Z,RawData!$E:$E,$E83,RawData!$F:$F,"CH"&amp;$D83,RawData!$AF:$AF,$F83))</f>
        <v>-4.9800000000000004</v>
      </c>
      <c r="J83" s="2">
        <f>IF(COUNTIFS(RawData!$E:$E,$E83,RawData!$F:$F,"CH"&amp;$D83,RawData!$AF:$AF,$F83)=0,"",SUMIFS(RawData!$AA:$AA,RawData!$E:$E,$E83,RawData!$F:$F,"CH"&amp;$D83,RawData!$AF:$AF,$F83))</f>
        <v>-8.0500000000000007</v>
      </c>
      <c r="K83" s="2">
        <f t="shared" si="7"/>
        <v>1.999999999998181E-2</v>
      </c>
    </row>
    <row r="84" spans="1:11" x14ac:dyDescent="0.3">
      <c r="A84" s="2" t="s">
        <v>64</v>
      </c>
      <c r="B84" s="2" t="str">
        <f>RawData!A84</f>
        <v>48226H40040</v>
      </c>
      <c r="C84" s="2" t="str">
        <f>IF(RawData!$B$2="","",RawData!$B$2)</f>
        <v>A2026100620533560886</v>
      </c>
      <c r="D84" s="2">
        <f t="shared" si="4"/>
        <v>3</v>
      </c>
      <c r="E84" s="2">
        <f t="shared" si="5"/>
        <v>-5</v>
      </c>
      <c r="F84" s="2">
        <f t="shared" si="6"/>
        <v>300</v>
      </c>
      <c r="G84" s="2">
        <f>IF(COUNTIFS(RawData!$E:$E,$E84,RawData!$F:$F,"CH"&amp;$D84,RawData!$AF:$AF,$F84)=0,"",SUMIFS(RawData!$P:$P,RawData!$E:$E,$E84,RawData!$F:$F,"CH"&amp;$D84,RawData!$AF:$AF,$F84))</f>
        <v>1308.2</v>
      </c>
      <c r="H84" s="2">
        <f>IF(COUNTIFS(RawData!$E:$E,$E84,RawData!$F:$F,"CH"&amp;$D84,RawData!$AF:$AF,$F84)=0,"",SUMIFS(RawData!$T:$T,RawData!$E:$E,$E84,RawData!$F:$F,"CH"&amp;$D84,RawData!$AF:$AF,$F84))</f>
        <v>57.16</v>
      </c>
      <c r="I84" s="2">
        <f>IF(COUNTIFS(RawData!$E:$E,$E84,RawData!$F:$F,"CH"&amp;$D84,RawData!$AF:$AF,$F84)=0,"",SUMIFS(RawData!$Z:$Z,RawData!$E:$E,$E84,RawData!$F:$F,"CH"&amp;$D84,RawData!$AF:$AF,$F84))</f>
        <v>-5.0999999999999996</v>
      </c>
      <c r="J84" s="2">
        <f>IF(COUNTIFS(RawData!$E:$E,$E84,RawData!$F:$F,"CH"&amp;$D84,RawData!$AF:$AF,$F84)=0,"",SUMIFS(RawData!$AA:$AA,RawData!$E:$E,$E84,RawData!$F:$F,"CH"&amp;$D84,RawData!$AF:$AF,$F84))</f>
        <v>-8.16</v>
      </c>
      <c r="K84" s="2">
        <f t="shared" si="7"/>
        <v>1.999999999998181E-2</v>
      </c>
    </row>
    <row r="85" spans="1:11" x14ac:dyDescent="0.3">
      <c r="A85" s="2" t="s">
        <v>64</v>
      </c>
      <c r="B85" s="2" t="str">
        <f>RawData!A85</f>
        <v>48226H40040</v>
      </c>
      <c r="C85" s="2" t="str">
        <f>IF(RawData!$B$2="","",RawData!$B$2)</f>
        <v>A2026100620533560886</v>
      </c>
      <c r="D85" s="2">
        <f t="shared" si="4"/>
        <v>3</v>
      </c>
      <c r="E85" s="2">
        <f t="shared" si="5"/>
        <v>-5</v>
      </c>
      <c r="F85" s="2">
        <f t="shared" si="6"/>
        <v>310</v>
      </c>
      <c r="G85" s="2">
        <f>IF(COUNTIFS(RawData!$E:$E,$E85,RawData!$F:$F,"CH"&amp;$D85,RawData!$AF:$AF,$F85)=0,"",SUMIFS(RawData!$P:$P,RawData!$E:$E,$E85,RawData!$F:$F,"CH"&amp;$D85,RawData!$AF:$AF,$F85))</f>
        <v>1308.24</v>
      </c>
      <c r="H85" s="2">
        <f>IF(COUNTIFS(RawData!$E:$E,$E85,RawData!$F:$F,"CH"&amp;$D85,RawData!$AF:$AF,$F85)=0,"",SUMIFS(RawData!$T:$T,RawData!$E:$E,$E85,RawData!$F:$F,"CH"&amp;$D85,RawData!$AF:$AF,$F85))</f>
        <v>57.24</v>
      </c>
      <c r="I85" s="2">
        <f>IF(COUNTIFS(RawData!$E:$E,$E85,RawData!$F:$F,"CH"&amp;$D85,RawData!$AF:$AF,$F85)=0,"",SUMIFS(RawData!$Z:$Z,RawData!$E:$E,$E85,RawData!$F:$F,"CH"&amp;$D85,RawData!$AF:$AF,$F85))</f>
        <v>-4.9400000000000004</v>
      </c>
      <c r="J85" s="2">
        <f>IF(COUNTIFS(RawData!$E:$E,$E85,RawData!$F:$F,"CH"&amp;$D85,RawData!$AF:$AF,$F85)=0,"",SUMIFS(RawData!$AA:$AA,RawData!$E:$E,$E85,RawData!$F:$F,"CH"&amp;$D85,RawData!$AF:$AF,$F85))</f>
        <v>-7.88</v>
      </c>
      <c r="K85" s="2">
        <f t="shared" si="7"/>
        <v>3.999999999996362E-2</v>
      </c>
    </row>
    <row r="86" spans="1:11" x14ac:dyDescent="0.3">
      <c r="A86" s="2" t="s">
        <v>64</v>
      </c>
      <c r="B86" s="2" t="str">
        <f>RawData!A86</f>
        <v>48226H40040</v>
      </c>
      <c r="C86" s="2" t="str">
        <f>IF(RawData!$B$2="","",RawData!$B$2)</f>
        <v>A2026100620533560886</v>
      </c>
      <c r="D86" s="2">
        <f t="shared" si="4"/>
        <v>3</v>
      </c>
      <c r="E86" s="2">
        <f t="shared" si="5"/>
        <v>-5</v>
      </c>
      <c r="F86" s="2">
        <f t="shared" si="6"/>
        <v>320</v>
      </c>
      <c r="G86" s="2">
        <f>IF(COUNTIFS(RawData!$E:$E,$E86,RawData!$F:$F,"CH"&amp;$D86,RawData!$AF:$AF,$F86)=0,"",SUMIFS(RawData!$P:$P,RawData!$E:$E,$E86,RawData!$F:$F,"CH"&amp;$D86,RawData!$AF:$AF,$F86))</f>
        <v>1308.28</v>
      </c>
      <c r="H86" s="2">
        <f>IF(COUNTIFS(RawData!$E:$E,$E86,RawData!$F:$F,"CH"&amp;$D86,RawData!$AF:$AF,$F86)=0,"",SUMIFS(RawData!$T:$T,RawData!$E:$E,$E86,RawData!$F:$F,"CH"&amp;$D86,RawData!$AF:$AF,$F86))</f>
        <v>57.25</v>
      </c>
      <c r="I86" s="2">
        <f>IF(COUNTIFS(RawData!$E:$E,$E86,RawData!$F:$F,"CH"&amp;$D86,RawData!$AF:$AF,$F86)=0,"",SUMIFS(RawData!$Z:$Z,RawData!$E:$E,$E86,RawData!$F:$F,"CH"&amp;$D86,RawData!$AF:$AF,$F86))</f>
        <v>-4.92</v>
      </c>
      <c r="J86" s="2">
        <f>IF(COUNTIFS(RawData!$E:$E,$E86,RawData!$F:$F,"CH"&amp;$D86,RawData!$AF:$AF,$F86)=0,"",SUMIFS(RawData!$AA:$AA,RawData!$E:$E,$E86,RawData!$F:$F,"CH"&amp;$D86,RawData!$AF:$AF,$F86))</f>
        <v>-7.88</v>
      </c>
      <c r="K86" s="2">
        <f t="shared" si="7"/>
        <v>3.999999999996362E-2</v>
      </c>
    </row>
    <row r="87" spans="1:11" x14ac:dyDescent="0.3">
      <c r="A87" s="2" t="s">
        <v>64</v>
      </c>
      <c r="B87" s="2" t="str">
        <f>RawData!A87</f>
        <v>48226H40040</v>
      </c>
      <c r="C87" s="2" t="str">
        <f>IF(RawData!$B$2="","",RawData!$B$2)</f>
        <v>A2026100620533560886</v>
      </c>
      <c r="D87" s="2">
        <f t="shared" si="4"/>
        <v>3</v>
      </c>
      <c r="E87" s="2">
        <f t="shared" si="5"/>
        <v>-5</v>
      </c>
      <c r="F87" s="2">
        <f t="shared" si="6"/>
        <v>330</v>
      </c>
      <c r="G87" s="2">
        <f>IF(COUNTIFS(RawData!$E:$E,$E87,RawData!$F:$F,"CH"&amp;$D87,RawData!$AF:$AF,$F87)=0,"",SUMIFS(RawData!$P:$P,RawData!$E:$E,$E87,RawData!$F:$F,"CH"&amp;$D87,RawData!$AF:$AF,$F87))</f>
        <v>1308.28</v>
      </c>
      <c r="H87" s="2">
        <f>IF(COUNTIFS(RawData!$E:$E,$E87,RawData!$F:$F,"CH"&amp;$D87,RawData!$AF:$AF,$F87)=0,"",SUMIFS(RawData!$T:$T,RawData!$E:$E,$E87,RawData!$F:$F,"CH"&amp;$D87,RawData!$AF:$AF,$F87))</f>
        <v>57.34</v>
      </c>
      <c r="I87" s="2">
        <f>IF(COUNTIFS(RawData!$E:$E,$E87,RawData!$F:$F,"CH"&amp;$D87,RawData!$AF:$AF,$F87)=0,"",SUMIFS(RawData!$Z:$Z,RawData!$E:$E,$E87,RawData!$F:$F,"CH"&amp;$D87,RawData!$AF:$AF,$F87))</f>
        <v>-5.05</v>
      </c>
      <c r="J87" s="2">
        <f>IF(COUNTIFS(RawData!$E:$E,$E87,RawData!$F:$F,"CH"&amp;$D87,RawData!$AF:$AF,$F87)=0,"",SUMIFS(RawData!$AA:$AA,RawData!$E:$E,$E87,RawData!$F:$F,"CH"&amp;$D87,RawData!$AF:$AF,$F87))</f>
        <v>-7.96</v>
      </c>
      <c r="K87" s="2">
        <f t="shared" si="7"/>
        <v>0</v>
      </c>
    </row>
    <row r="88" spans="1:11" x14ac:dyDescent="0.3">
      <c r="A88" s="2" t="s">
        <v>64</v>
      </c>
      <c r="B88" s="2" t="str">
        <f>RawData!A88</f>
        <v>48226H40040</v>
      </c>
      <c r="C88" s="2" t="str">
        <f>IF(RawData!$B$2="","",RawData!$B$2)</f>
        <v>A2026100620533560886</v>
      </c>
      <c r="D88" s="2">
        <f t="shared" si="4"/>
        <v>3</v>
      </c>
      <c r="E88" s="2">
        <f t="shared" si="5"/>
        <v>-5</v>
      </c>
      <c r="F88" s="2">
        <f t="shared" si="6"/>
        <v>340</v>
      </c>
      <c r="G88" s="2">
        <f>IF(COUNTIFS(RawData!$E:$E,$E88,RawData!$F:$F,"CH"&amp;$D88,RawData!$AF:$AF,$F88)=0,"",SUMIFS(RawData!$P:$P,RawData!$E:$E,$E88,RawData!$F:$F,"CH"&amp;$D88,RawData!$AF:$AF,$F88))</f>
        <v>1308.32</v>
      </c>
      <c r="H88" s="2">
        <f>IF(COUNTIFS(RawData!$E:$E,$E88,RawData!$F:$F,"CH"&amp;$D88,RawData!$AF:$AF,$F88)=0,"",SUMIFS(RawData!$T:$T,RawData!$E:$E,$E88,RawData!$F:$F,"CH"&amp;$D88,RawData!$AF:$AF,$F88))</f>
        <v>57.34</v>
      </c>
      <c r="I88" s="2">
        <f>IF(COUNTIFS(RawData!$E:$E,$E88,RawData!$F:$F,"CH"&amp;$D88,RawData!$AF:$AF,$F88)=0,"",SUMIFS(RawData!$Z:$Z,RawData!$E:$E,$E88,RawData!$F:$F,"CH"&amp;$D88,RawData!$AF:$AF,$F88))</f>
        <v>-4.97</v>
      </c>
      <c r="J88" s="2">
        <f>IF(COUNTIFS(RawData!$E:$E,$E88,RawData!$F:$F,"CH"&amp;$D88,RawData!$AF:$AF,$F88)=0,"",SUMIFS(RawData!$AA:$AA,RawData!$E:$E,$E88,RawData!$F:$F,"CH"&amp;$D88,RawData!$AF:$AF,$F88))</f>
        <v>-7.79</v>
      </c>
      <c r="K88" s="2">
        <f t="shared" si="7"/>
        <v>3.999999999996362E-2</v>
      </c>
    </row>
    <row r="89" spans="1:11" x14ac:dyDescent="0.3">
      <c r="A89" s="2" t="s">
        <v>64</v>
      </c>
      <c r="B89" s="2" t="str">
        <f>RawData!A89</f>
        <v>48226H40040</v>
      </c>
      <c r="C89" s="2" t="str">
        <f>IF(RawData!$B$2="","",RawData!$B$2)</f>
        <v>A2026100620533560886</v>
      </c>
      <c r="D89" s="2">
        <f t="shared" si="4"/>
        <v>3</v>
      </c>
      <c r="E89" s="2">
        <f t="shared" si="5"/>
        <v>-5</v>
      </c>
      <c r="F89" s="2">
        <f t="shared" si="6"/>
        <v>350</v>
      </c>
      <c r="G89" s="2">
        <f>IF(COUNTIFS(RawData!$E:$E,$E89,RawData!$F:$F,"CH"&amp;$D89,RawData!$AF:$AF,$F89)=0,"",SUMIFS(RawData!$P:$P,RawData!$E:$E,$E89,RawData!$F:$F,"CH"&amp;$D89,RawData!$AF:$AF,$F89))</f>
        <v>1308.3599999999999</v>
      </c>
      <c r="H89" s="2">
        <f>IF(COUNTIFS(RawData!$E:$E,$E89,RawData!$F:$F,"CH"&amp;$D89,RawData!$AF:$AF,$F89)=0,"",SUMIFS(RawData!$T:$T,RawData!$E:$E,$E89,RawData!$F:$F,"CH"&amp;$D89,RawData!$AF:$AF,$F89))</f>
        <v>57.34</v>
      </c>
      <c r="I89" s="2">
        <f>IF(COUNTIFS(RawData!$E:$E,$E89,RawData!$F:$F,"CH"&amp;$D89,RawData!$AF:$AF,$F89)=0,"",SUMIFS(RawData!$Z:$Z,RawData!$E:$E,$E89,RawData!$F:$F,"CH"&amp;$D89,RawData!$AF:$AF,$F89))</f>
        <v>-5.0199999999999996</v>
      </c>
      <c r="J89" s="2">
        <f>IF(COUNTIFS(RawData!$E:$E,$E89,RawData!$F:$F,"CH"&amp;$D89,RawData!$AF:$AF,$F89)=0,"",SUMIFS(RawData!$AA:$AA,RawData!$E:$E,$E89,RawData!$F:$F,"CH"&amp;$D89,RawData!$AF:$AF,$F89))</f>
        <v>-7.79</v>
      </c>
      <c r="K89" s="2">
        <f t="shared" si="7"/>
        <v>3.999999999996362E-2</v>
      </c>
    </row>
    <row r="90" spans="1:11" x14ac:dyDescent="0.3">
      <c r="A90" s="2" t="s">
        <v>64</v>
      </c>
      <c r="B90" s="2" t="str">
        <f>RawData!A90</f>
        <v>48226H40040</v>
      </c>
      <c r="C90" s="2" t="str">
        <f>IF(RawData!$B$2="","",RawData!$B$2)</f>
        <v>A2026100620533560886</v>
      </c>
      <c r="D90" s="2">
        <f t="shared" si="4"/>
        <v>3</v>
      </c>
      <c r="E90" s="2">
        <f t="shared" si="5"/>
        <v>-5</v>
      </c>
      <c r="F90" s="2">
        <f t="shared" si="6"/>
        <v>360</v>
      </c>
      <c r="G90" s="2">
        <f>IF(COUNTIFS(RawData!$E:$E,$E90,RawData!$F:$F,"CH"&amp;$D90,RawData!$AF:$AF,$F90)=0,"",SUMIFS(RawData!$P:$P,RawData!$E:$E,$E90,RawData!$F:$F,"CH"&amp;$D90,RawData!$AF:$AF,$F90))</f>
        <v>1308.4000000000001</v>
      </c>
      <c r="H90" s="2">
        <f>IF(COUNTIFS(RawData!$E:$E,$E90,RawData!$F:$F,"CH"&amp;$D90,RawData!$AF:$AF,$F90)=0,"",SUMIFS(RawData!$T:$T,RawData!$E:$E,$E90,RawData!$F:$F,"CH"&amp;$D90,RawData!$AF:$AF,$F90))</f>
        <v>57.35</v>
      </c>
      <c r="I90" s="2">
        <f>IF(COUNTIFS(RawData!$E:$E,$E90,RawData!$F:$F,"CH"&amp;$D90,RawData!$AF:$AF,$F90)=0,"",SUMIFS(RawData!$Z:$Z,RawData!$E:$E,$E90,RawData!$F:$F,"CH"&amp;$D90,RawData!$AF:$AF,$F90))</f>
        <v>-4.91</v>
      </c>
      <c r="J90" s="2">
        <f>IF(COUNTIFS(RawData!$E:$E,$E90,RawData!$F:$F,"CH"&amp;$D90,RawData!$AF:$AF,$F90)=0,"",SUMIFS(RawData!$AA:$AA,RawData!$E:$E,$E90,RawData!$F:$F,"CH"&amp;$D90,RawData!$AF:$AF,$F90))</f>
        <v>-7.62</v>
      </c>
      <c r="K90" s="2">
        <f t="shared" si="7"/>
        <v>4.0000000000190994E-2</v>
      </c>
    </row>
    <row r="91" spans="1:11" x14ac:dyDescent="0.3">
      <c r="A91" s="2" t="s">
        <v>64</v>
      </c>
      <c r="B91" s="2" t="str">
        <f>RawData!A91</f>
        <v>48226H40040</v>
      </c>
      <c r="C91" s="2" t="str">
        <f>IF(RawData!$B$2="","",RawData!$B$2)</f>
        <v>A2026100620533560886</v>
      </c>
      <c r="D91" s="2">
        <f t="shared" si="4"/>
        <v>3</v>
      </c>
      <c r="E91" s="2">
        <f t="shared" si="5"/>
        <v>-5</v>
      </c>
      <c r="F91" s="2">
        <f t="shared" si="6"/>
        <v>370</v>
      </c>
      <c r="G91" s="2">
        <f>IF(COUNTIFS(RawData!$E:$E,$E91,RawData!$F:$F,"CH"&amp;$D91,RawData!$AF:$AF,$F91)=0,"",SUMIFS(RawData!$P:$P,RawData!$E:$E,$E91,RawData!$F:$F,"CH"&amp;$D91,RawData!$AF:$AF,$F91))</f>
        <v>1308.42</v>
      </c>
      <c r="H91" s="2">
        <f>IF(COUNTIFS(RawData!$E:$E,$E91,RawData!$F:$F,"CH"&amp;$D91,RawData!$AF:$AF,$F91)=0,"",SUMIFS(RawData!$T:$T,RawData!$E:$E,$E91,RawData!$F:$F,"CH"&amp;$D91,RawData!$AF:$AF,$F91))</f>
        <v>57.42</v>
      </c>
      <c r="I91" s="2">
        <f>IF(COUNTIFS(RawData!$E:$E,$E91,RawData!$F:$F,"CH"&amp;$D91,RawData!$AF:$AF,$F91)=0,"",SUMIFS(RawData!$Z:$Z,RawData!$E:$E,$E91,RawData!$F:$F,"CH"&amp;$D91,RawData!$AF:$AF,$F91))</f>
        <v>-4.95</v>
      </c>
      <c r="J91" s="2">
        <f>IF(COUNTIFS(RawData!$E:$E,$E91,RawData!$F:$F,"CH"&amp;$D91,RawData!$AF:$AF,$F91)=0,"",SUMIFS(RawData!$AA:$AA,RawData!$E:$E,$E91,RawData!$F:$F,"CH"&amp;$D91,RawData!$AF:$AF,$F91))</f>
        <v>-7.59</v>
      </c>
      <c r="K91" s="2">
        <f t="shared" si="7"/>
        <v>1.999999999998181E-2</v>
      </c>
    </row>
    <row r="92" spans="1:11" x14ac:dyDescent="0.3">
      <c r="A92" s="2" t="s">
        <v>64</v>
      </c>
      <c r="B92" s="2" t="str">
        <f>RawData!A92</f>
        <v>48226H40040</v>
      </c>
      <c r="C92" s="2" t="str">
        <f>IF(RawData!$B$2="","",RawData!$B$2)</f>
        <v>A2026100620533560886</v>
      </c>
      <c r="D92" s="2">
        <f t="shared" si="4"/>
        <v>3</v>
      </c>
      <c r="E92" s="2">
        <f t="shared" si="5"/>
        <v>-5</v>
      </c>
      <c r="F92" s="2">
        <f t="shared" si="6"/>
        <v>380</v>
      </c>
      <c r="G92" s="2">
        <f>IF(COUNTIFS(RawData!$E:$E,$E92,RawData!$F:$F,"CH"&amp;$D92,RawData!$AF:$AF,$F92)=0,"",SUMIFS(RawData!$P:$P,RawData!$E:$E,$E92,RawData!$F:$F,"CH"&amp;$D92,RawData!$AF:$AF,$F92))</f>
        <v>1308.44</v>
      </c>
      <c r="H92" s="2">
        <f>IF(COUNTIFS(RawData!$E:$E,$E92,RawData!$F:$F,"CH"&amp;$D92,RawData!$AF:$AF,$F92)=0,"",SUMIFS(RawData!$T:$T,RawData!$E:$E,$E92,RawData!$F:$F,"CH"&amp;$D92,RawData!$AF:$AF,$F92))</f>
        <v>57.4</v>
      </c>
      <c r="I92" s="2">
        <f>IF(COUNTIFS(RawData!$E:$E,$E92,RawData!$F:$F,"CH"&amp;$D92,RawData!$AF:$AF,$F92)=0,"",SUMIFS(RawData!$Z:$Z,RawData!$E:$E,$E92,RawData!$F:$F,"CH"&amp;$D92,RawData!$AF:$AF,$F92))</f>
        <v>-5.03</v>
      </c>
      <c r="J92" s="2">
        <f>IF(COUNTIFS(RawData!$E:$E,$E92,RawData!$F:$F,"CH"&amp;$D92,RawData!$AF:$AF,$F92)=0,"",SUMIFS(RawData!$AA:$AA,RawData!$E:$E,$E92,RawData!$F:$F,"CH"&amp;$D92,RawData!$AF:$AF,$F92))</f>
        <v>-7.62</v>
      </c>
      <c r="K92" s="2">
        <f t="shared" si="7"/>
        <v>1.999999999998181E-2</v>
      </c>
    </row>
    <row r="93" spans="1:11" x14ac:dyDescent="0.3">
      <c r="A93" s="2" t="s">
        <v>64</v>
      </c>
      <c r="B93" s="2" t="str">
        <f>RawData!A93</f>
        <v>48226H40040</v>
      </c>
      <c r="C93" s="2" t="str">
        <f>IF(RawData!$B$2="","",RawData!$B$2)</f>
        <v>A2026100620533560886</v>
      </c>
      <c r="D93" s="2">
        <f t="shared" si="4"/>
        <v>3</v>
      </c>
      <c r="E93" s="2">
        <f t="shared" si="5"/>
        <v>-5</v>
      </c>
      <c r="F93" s="2">
        <f t="shared" si="6"/>
        <v>390</v>
      </c>
      <c r="G93" s="2">
        <f>IF(COUNTIFS(RawData!$E:$E,$E93,RawData!$F:$F,"CH"&amp;$D93,RawData!$AF:$AF,$F93)=0,"",SUMIFS(RawData!$P:$P,RawData!$E:$E,$E93,RawData!$F:$F,"CH"&amp;$D93,RawData!$AF:$AF,$F93))</f>
        <v>1308.5</v>
      </c>
      <c r="H93" s="2">
        <f>IF(COUNTIFS(RawData!$E:$E,$E93,RawData!$F:$F,"CH"&amp;$D93,RawData!$AF:$AF,$F93)=0,"",SUMIFS(RawData!$T:$T,RawData!$E:$E,$E93,RawData!$F:$F,"CH"&amp;$D93,RawData!$AF:$AF,$F93))</f>
        <v>57.44</v>
      </c>
      <c r="I93" s="2">
        <f>IF(COUNTIFS(RawData!$E:$E,$E93,RawData!$F:$F,"CH"&amp;$D93,RawData!$AF:$AF,$F93)=0,"",SUMIFS(RawData!$Z:$Z,RawData!$E:$E,$E93,RawData!$F:$F,"CH"&amp;$D93,RawData!$AF:$AF,$F93))</f>
        <v>-4.96</v>
      </c>
      <c r="J93" s="2">
        <f>IF(COUNTIFS(RawData!$E:$E,$E93,RawData!$F:$F,"CH"&amp;$D93,RawData!$AF:$AF,$F93)=0,"",SUMIFS(RawData!$AA:$AA,RawData!$E:$E,$E93,RawData!$F:$F,"CH"&amp;$D93,RawData!$AF:$AF,$F93))</f>
        <v>-7.56</v>
      </c>
      <c r="K93" s="2">
        <f t="shared" si="7"/>
        <v>5.999999999994543E-2</v>
      </c>
    </row>
    <row r="94" spans="1:11" x14ac:dyDescent="0.3">
      <c r="A94" s="2" t="s">
        <v>64</v>
      </c>
      <c r="B94" s="2" t="str">
        <f>RawData!A94</f>
        <v>48226H40040</v>
      </c>
      <c r="C94" s="2" t="str">
        <f>IF(RawData!$B$2="","",RawData!$B$2)</f>
        <v>A2026100620533560886</v>
      </c>
      <c r="D94" s="2">
        <f t="shared" si="4"/>
        <v>3</v>
      </c>
      <c r="E94" s="2">
        <f t="shared" si="5"/>
        <v>-5</v>
      </c>
      <c r="F94" s="2">
        <f t="shared" si="6"/>
        <v>400</v>
      </c>
      <c r="G94" s="2">
        <f>IF(COUNTIFS(RawData!$E:$E,$E94,RawData!$F:$F,"CH"&amp;$D94,RawData!$AF:$AF,$F94)=0,"",SUMIFS(RawData!$P:$P,RawData!$E:$E,$E94,RawData!$F:$F,"CH"&amp;$D94,RawData!$AF:$AF,$F94))</f>
        <v>1308.5</v>
      </c>
      <c r="H94" s="2">
        <f>IF(COUNTIFS(RawData!$E:$E,$E94,RawData!$F:$F,"CH"&amp;$D94,RawData!$AF:$AF,$F94)=0,"",SUMIFS(RawData!$T:$T,RawData!$E:$E,$E94,RawData!$F:$F,"CH"&amp;$D94,RawData!$AF:$AF,$F94))</f>
        <v>57.43</v>
      </c>
      <c r="I94" s="2">
        <f>IF(COUNTIFS(RawData!$E:$E,$E94,RawData!$F:$F,"CH"&amp;$D94,RawData!$AF:$AF,$F94)=0,"",SUMIFS(RawData!$Z:$Z,RawData!$E:$E,$E94,RawData!$F:$F,"CH"&amp;$D94,RawData!$AF:$AF,$F94))</f>
        <v>-4.97</v>
      </c>
      <c r="J94" s="2">
        <f>IF(COUNTIFS(RawData!$E:$E,$E94,RawData!$F:$F,"CH"&amp;$D94,RawData!$AF:$AF,$F94)=0,"",SUMIFS(RawData!$AA:$AA,RawData!$E:$E,$E94,RawData!$F:$F,"CH"&amp;$D94,RawData!$AF:$AF,$F94))</f>
        <v>-7.45</v>
      </c>
      <c r="K94" s="2">
        <f t="shared" si="7"/>
        <v>0</v>
      </c>
    </row>
    <row r="95" spans="1:11" x14ac:dyDescent="0.3">
      <c r="A95" s="2" t="s">
        <v>65</v>
      </c>
      <c r="B95" s="2" t="str">
        <f>RawData!A95</f>
        <v>48226H40040</v>
      </c>
      <c r="C95" s="2" t="str">
        <f>IF(RawData!$B$2="","",RawData!$B$2)</f>
        <v>A2026100620533560886</v>
      </c>
      <c r="D95" s="2">
        <f t="shared" si="4"/>
        <v>4</v>
      </c>
      <c r="E95" s="2">
        <f t="shared" si="5"/>
        <v>-5</v>
      </c>
      <c r="F95" s="2">
        <f t="shared" si="6"/>
        <v>100</v>
      </c>
      <c r="G95" s="2">
        <f>IF(COUNTIFS(RawData!$E:$E,$E95,RawData!$F:$F,"CH"&amp;$D95,RawData!$AF:$AF,$F95)=0,"",SUMIFS(RawData!$P:$P,RawData!$E:$E,$E95,RawData!$F:$F,"CH"&amp;$D95,RawData!$AF:$AF,$F95))</f>
        <v>1327.24</v>
      </c>
      <c r="H95" s="2">
        <f>IF(COUNTIFS(RawData!$E:$E,$E95,RawData!$F:$F,"CH"&amp;$D95,RawData!$AF:$AF,$F95)=0,"",SUMIFS(RawData!$T:$T,RawData!$E:$E,$E95,RawData!$F:$F,"CH"&amp;$D95,RawData!$AF:$AF,$F95))</f>
        <v>56.66</v>
      </c>
      <c r="I95" s="2">
        <f>IF(COUNTIFS(RawData!$E:$E,$E95,RawData!$F:$F,"CH"&amp;$D95,RawData!$AF:$AF,$F95)=0,"",SUMIFS(RawData!$Z:$Z,RawData!$E:$E,$E95,RawData!$F:$F,"CH"&amp;$D95,RawData!$AF:$AF,$F95))</f>
        <v>-5.01</v>
      </c>
      <c r="J95" s="2">
        <f>IF(COUNTIFS(RawData!$E:$E,$E95,RawData!$F:$F,"CH"&amp;$D95,RawData!$AF:$AF,$F95)=0,"",SUMIFS(RawData!$AA:$AA,RawData!$E:$E,$E95,RawData!$F:$F,"CH"&amp;$D95,RawData!$AF:$AF,$F95))</f>
        <v>-9.18</v>
      </c>
      <c r="K95" s="2">
        <f t="shared" si="7"/>
        <v>18.740000000000009</v>
      </c>
    </row>
    <row r="96" spans="1:11" x14ac:dyDescent="0.3">
      <c r="A96" s="2" t="s">
        <v>65</v>
      </c>
      <c r="B96" s="2" t="str">
        <f>RawData!A96</f>
        <v>48226H40040</v>
      </c>
      <c r="C96" s="2" t="str">
        <f>IF(RawData!$B$2="","",RawData!$B$2)</f>
        <v>A2026100620533560886</v>
      </c>
      <c r="D96" s="2">
        <f t="shared" si="4"/>
        <v>4</v>
      </c>
      <c r="E96" s="2">
        <f t="shared" si="5"/>
        <v>-5</v>
      </c>
      <c r="F96" s="2">
        <f t="shared" si="6"/>
        <v>110</v>
      </c>
      <c r="G96" s="2">
        <f>IF(COUNTIFS(RawData!$E:$E,$E96,RawData!$F:$F,"CH"&amp;$D96,RawData!$AF:$AF,$F96)=0,"",SUMIFS(RawData!$P:$P,RawData!$E:$E,$E96,RawData!$F:$F,"CH"&amp;$D96,RawData!$AF:$AF,$F96))</f>
        <v>1327.26</v>
      </c>
      <c r="H96" s="2">
        <f>IF(COUNTIFS(RawData!$E:$E,$E96,RawData!$F:$F,"CH"&amp;$D96,RawData!$AF:$AF,$F96)=0,"",SUMIFS(RawData!$T:$T,RawData!$E:$E,$E96,RawData!$F:$F,"CH"&amp;$D96,RawData!$AF:$AF,$F96))</f>
        <v>56.91</v>
      </c>
      <c r="I96" s="2">
        <f>IF(COUNTIFS(RawData!$E:$E,$E96,RawData!$F:$F,"CH"&amp;$D96,RawData!$AF:$AF,$F96)=0,"",SUMIFS(RawData!$Z:$Z,RawData!$E:$E,$E96,RawData!$F:$F,"CH"&amp;$D96,RawData!$AF:$AF,$F96))</f>
        <v>-4.96</v>
      </c>
      <c r="J96" s="2">
        <f>IF(COUNTIFS(RawData!$E:$E,$E96,RawData!$F:$F,"CH"&amp;$D96,RawData!$AF:$AF,$F96)=0,"",SUMIFS(RawData!$AA:$AA,RawData!$E:$E,$E96,RawData!$F:$F,"CH"&amp;$D96,RawData!$AF:$AF,$F96))</f>
        <v>-9.1199999999999992</v>
      </c>
      <c r="K96" s="2">
        <f t="shared" si="7"/>
        <v>1.999999999998181E-2</v>
      </c>
    </row>
    <row r="97" spans="1:11" x14ac:dyDescent="0.3">
      <c r="A97" s="2" t="s">
        <v>65</v>
      </c>
      <c r="B97" s="2" t="str">
        <f>RawData!A97</f>
        <v>48226H40040</v>
      </c>
      <c r="C97" s="2" t="str">
        <f>IF(RawData!$B$2="","",RawData!$B$2)</f>
        <v>A2026100620533560886</v>
      </c>
      <c r="D97" s="2">
        <f t="shared" si="4"/>
        <v>4</v>
      </c>
      <c r="E97" s="2">
        <f t="shared" si="5"/>
        <v>-5</v>
      </c>
      <c r="F97" s="2">
        <f t="shared" si="6"/>
        <v>120</v>
      </c>
      <c r="G97" s="2">
        <f>IF(COUNTIFS(RawData!$E:$E,$E97,RawData!$F:$F,"CH"&amp;$D97,RawData!$AF:$AF,$F97)=0,"",SUMIFS(RawData!$P:$P,RawData!$E:$E,$E97,RawData!$F:$F,"CH"&amp;$D97,RawData!$AF:$AF,$F97))</f>
        <v>1327.28</v>
      </c>
      <c r="H97" s="2">
        <f>IF(COUNTIFS(RawData!$E:$E,$E97,RawData!$F:$F,"CH"&amp;$D97,RawData!$AF:$AF,$F97)=0,"",SUMIFS(RawData!$T:$T,RawData!$E:$E,$E97,RawData!$F:$F,"CH"&amp;$D97,RawData!$AF:$AF,$F97))</f>
        <v>57.13</v>
      </c>
      <c r="I97" s="2">
        <f>IF(COUNTIFS(RawData!$E:$E,$E97,RawData!$F:$F,"CH"&amp;$D97,RawData!$AF:$AF,$F97)=0,"",SUMIFS(RawData!$Z:$Z,RawData!$E:$E,$E97,RawData!$F:$F,"CH"&amp;$D97,RawData!$AF:$AF,$F97))</f>
        <v>-4.96</v>
      </c>
      <c r="J97" s="2">
        <f>IF(COUNTIFS(RawData!$E:$E,$E97,RawData!$F:$F,"CH"&amp;$D97,RawData!$AF:$AF,$F97)=0,"",SUMIFS(RawData!$AA:$AA,RawData!$E:$E,$E97,RawData!$F:$F,"CH"&amp;$D97,RawData!$AF:$AF,$F97))</f>
        <v>-9.01</v>
      </c>
      <c r="K97" s="2">
        <f t="shared" si="7"/>
        <v>1.999999999998181E-2</v>
      </c>
    </row>
    <row r="98" spans="1:11" x14ac:dyDescent="0.3">
      <c r="A98" s="2" t="s">
        <v>65</v>
      </c>
      <c r="B98" s="2" t="str">
        <f>RawData!A98</f>
        <v>48226H40040</v>
      </c>
      <c r="C98" s="2" t="str">
        <f>IF(RawData!$B$2="","",RawData!$B$2)</f>
        <v>A2026100620533560886</v>
      </c>
      <c r="D98" s="2">
        <f t="shared" si="4"/>
        <v>4</v>
      </c>
      <c r="E98" s="2">
        <f t="shared" si="5"/>
        <v>-5</v>
      </c>
      <c r="F98" s="2">
        <f t="shared" si="6"/>
        <v>130</v>
      </c>
      <c r="G98" s="2">
        <f>IF(COUNTIFS(RawData!$E:$E,$E98,RawData!$F:$F,"CH"&amp;$D98,RawData!$AF:$AF,$F98)=0,"",SUMIFS(RawData!$P:$P,RawData!$E:$E,$E98,RawData!$F:$F,"CH"&amp;$D98,RawData!$AF:$AF,$F98))</f>
        <v>1327.3</v>
      </c>
      <c r="H98" s="2">
        <f>IF(COUNTIFS(RawData!$E:$E,$E98,RawData!$F:$F,"CH"&amp;$D98,RawData!$AF:$AF,$F98)=0,"",SUMIFS(RawData!$T:$T,RawData!$E:$E,$E98,RawData!$F:$F,"CH"&amp;$D98,RawData!$AF:$AF,$F98))</f>
        <v>57.35</v>
      </c>
      <c r="I98" s="2">
        <f>IF(COUNTIFS(RawData!$E:$E,$E98,RawData!$F:$F,"CH"&amp;$D98,RawData!$AF:$AF,$F98)=0,"",SUMIFS(RawData!$Z:$Z,RawData!$E:$E,$E98,RawData!$F:$F,"CH"&amp;$D98,RawData!$AF:$AF,$F98))</f>
        <v>-5.0199999999999996</v>
      </c>
      <c r="J98" s="2">
        <f>IF(COUNTIFS(RawData!$E:$E,$E98,RawData!$F:$F,"CH"&amp;$D98,RawData!$AF:$AF,$F98)=0,"",SUMIFS(RawData!$AA:$AA,RawData!$E:$E,$E98,RawData!$F:$F,"CH"&amp;$D98,RawData!$AF:$AF,$F98))</f>
        <v>-9.0399999999999991</v>
      </c>
      <c r="K98" s="2">
        <f t="shared" si="7"/>
        <v>1.999999999998181E-2</v>
      </c>
    </row>
    <row r="99" spans="1:11" x14ac:dyDescent="0.3">
      <c r="A99" s="2" t="s">
        <v>65</v>
      </c>
      <c r="B99" s="2" t="str">
        <f>RawData!A99</f>
        <v>48226H40040</v>
      </c>
      <c r="C99" s="2" t="str">
        <f>IF(RawData!$B$2="","",RawData!$B$2)</f>
        <v>A2026100620533560886</v>
      </c>
      <c r="D99" s="2">
        <f t="shared" si="4"/>
        <v>4</v>
      </c>
      <c r="E99" s="2">
        <f t="shared" si="5"/>
        <v>-5</v>
      </c>
      <c r="F99" s="2">
        <f t="shared" si="6"/>
        <v>140</v>
      </c>
      <c r="G99" s="2">
        <f>IF(COUNTIFS(RawData!$E:$E,$E99,RawData!$F:$F,"CH"&amp;$D99,RawData!$AF:$AF,$F99)=0,"",SUMIFS(RawData!$P:$P,RawData!$E:$E,$E99,RawData!$F:$F,"CH"&amp;$D99,RawData!$AF:$AF,$F99))</f>
        <v>1327.34</v>
      </c>
      <c r="H99" s="2">
        <f>IF(COUNTIFS(RawData!$E:$E,$E99,RawData!$F:$F,"CH"&amp;$D99,RawData!$AF:$AF,$F99)=0,"",SUMIFS(RawData!$T:$T,RawData!$E:$E,$E99,RawData!$F:$F,"CH"&amp;$D99,RawData!$AF:$AF,$F99))</f>
        <v>57.55</v>
      </c>
      <c r="I99" s="2">
        <f>IF(COUNTIFS(RawData!$E:$E,$E99,RawData!$F:$F,"CH"&amp;$D99,RawData!$AF:$AF,$F99)=0,"",SUMIFS(RawData!$Z:$Z,RawData!$E:$E,$E99,RawData!$F:$F,"CH"&amp;$D99,RawData!$AF:$AF,$F99))</f>
        <v>-5</v>
      </c>
      <c r="J99" s="2">
        <f>IF(COUNTIFS(RawData!$E:$E,$E99,RawData!$F:$F,"CH"&amp;$D99,RawData!$AF:$AF,$F99)=0,"",SUMIFS(RawData!$AA:$AA,RawData!$E:$E,$E99,RawData!$F:$F,"CH"&amp;$D99,RawData!$AF:$AF,$F99))</f>
        <v>-8.89</v>
      </c>
      <c r="K99" s="2">
        <f t="shared" si="7"/>
        <v>3.999999999996362E-2</v>
      </c>
    </row>
    <row r="100" spans="1:11" x14ac:dyDescent="0.3">
      <c r="A100" s="2" t="s">
        <v>65</v>
      </c>
      <c r="B100" s="2" t="str">
        <f>RawData!A100</f>
        <v>48226H40040</v>
      </c>
      <c r="C100" s="2" t="str">
        <f>IF(RawData!$B$2="","",RawData!$B$2)</f>
        <v>A2026100620533560886</v>
      </c>
      <c r="D100" s="2">
        <f t="shared" si="4"/>
        <v>4</v>
      </c>
      <c r="E100" s="2">
        <f t="shared" si="5"/>
        <v>-5</v>
      </c>
      <c r="F100" s="2">
        <f t="shared" si="6"/>
        <v>150</v>
      </c>
      <c r="G100" s="2">
        <f>IF(COUNTIFS(RawData!$E:$E,$E100,RawData!$F:$F,"CH"&amp;$D100,RawData!$AF:$AF,$F100)=0,"",SUMIFS(RawData!$P:$P,RawData!$E:$E,$E100,RawData!$F:$F,"CH"&amp;$D100,RawData!$AF:$AF,$F100))</f>
        <v>1327.36</v>
      </c>
      <c r="H100" s="2">
        <f>IF(COUNTIFS(RawData!$E:$E,$E100,RawData!$F:$F,"CH"&amp;$D100,RawData!$AF:$AF,$F100)=0,"",SUMIFS(RawData!$T:$T,RawData!$E:$E,$E100,RawData!$F:$F,"CH"&amp;$D100,RawData!$AF:$AF,$F100))</f>
        <v>57.63</v>
      </c>
      <c r="I100" s="2">
        <f>IF(COUNTIFS(RawData!$E:$E,$E100,RawData!$F:$F,"CH"&amp;$D100,RawData!$AF:$AF,$F100)=0,"",SUMIFS(RawData!$Z:$Z,RawData!$E:$E,$E100,RawData!$F:$F,"CH"&amp;$D100,RawData!$AF:$AF,$F100))</f>
        <v>-5</v>
      </c>
      <c r="J100" s="2">
        <f>IF(COUNTIFS(RawData!$E:$E,$E100,RawData!$F:$F,"CH"&amp;$D100,RawData!$AF:$AF,$F100)=0,"",SUMIFS(RawData!$AA:$AA,RawData!$E:$E,$E100,RawData!$F:$F,"CH"&amp;$D100,RawData!$AF:$AF,$F100))</f>
        <v>-8.89</v>
      </c>
      <c r="K100" s="2">
        <f t="shared" si="7"/>
        <v>1.999999999998181E-2</v>
      </c>
    </row>
    <row r="101" spans="1:11" x14ac:dyDescent="0.3">
      <c r="A101" s="2" t="s">
        <v>65</v>
      </c>
      <c r="B101" s="2" t="str">
        <f>RawData!A101</f>
        <v>48226H40040</v>
      </c>
      <c r="C101" s="2" t="str">
        <f>IF(RawData!$B$2="","",RawData!$B$2)</f>
        <v>A2026100620533560886</v>
      </c>
      <c r="D101" s="2">
        <f t="shared" si="4"/>
        <v>4</v>
      </c>
      <c r="E101" s="2">
        <f t="shared" si="5"/>
        <v>-5</v>
      </c>
      <c r="F101" s="2">
        <f t="shared" si="6"/>
        <v>160</v>
      </c>
      <c r="G101" s="2">
        <f>IF(COUNTIFS(RawData!$E:$E,$E101,RawData!$F:$F,"CH"&amp;$D101,RawData!$AF:$AF,$F101)=0,"",SUMIFS(RawData!$P:$P,RawData!$E:$E,$E101,RawData!$F:$F,"CH"&amp;$D101,RawData!$AF:$AF,$F101))</f>
        <v>1327.38</v>
      </c>
      <c r="H101" s="2">
        <f>IF(COUNTIFS(RawData!$E:$E,$E101,RawData!$F:$F,"CH"&amp;$D101,RawData!$AF:$AF,$F101)=0,"",SUMIFS(RawData!$T:$T,RawData!$E:$E,$E101,RawData!$F:$F,"CH"&amp;$D101,RawData!$AF:$AF,$F101))</f>
        <v>57.83</v>
      </c>
      <c r="I101" s="2">
        <f>IF(COUNTIFS(RawData!$E:$E,$E101,RawData!$F:$F,"CH"&amp;$D101,RawData!$AF:$AF,$F101)=0,"",SUMIFS(RawData!$Z:$Z,RawData!$E:$E,$E101,RawData!$F:$F,"CH"&amp;$D101,RawData!$AF:$AF,$F101))</f>
        <v>-4.99</v>
      </c>
      <c r="J101" s="2">
        <f>IF(COUNTIFS(RawData!$E:$E,$E101,RawData!$F:$F,"CH"&amp;$D101,RawData!$AF:$AF,$F101)=0,"",SUMIFS(RawData!$AA:$AA,RawData!$E:$E,$E101,RawData!$F:$F,"CH"&amp;$D101,RawData!$AF:$AF,$F101))</f>
        <v>-8.8000000000000007</v>
      </c>
      <c r="K101" s="2">
        <f t="shared" si="7"/>
        <v>2.0000000000209184E-2</v>
      </c>
    </row>
    <row r="102" spans="1:11" x14ac:dyDescent="0.3">
      <c r="A102" s="2" t="s">
        <v>65</v>
      </c>
      <c r="B102" s="2" t="str">
        <f>RawData!A102</f>
        <v>48226H40040</v>
      </c>
      <c r="C102" s="2" t="str">
        <f>IF(RawData!$B$2="","",RawData!$B$2)</f>
        <v>A2026100620533560886</v>
      </c>
      <c r="D102" s="2">
        <f t="shared" si="4"/>
        <v>4</v>
      </c>
      <c r="E102" s="2">
        <f t="shared" si="5"/>
        <v>-5</v>
      </c>
      <c r="F102" s="2">
        <f t="shared" si="6"/>
        <v>170</v>
      </c>
      <c r="G102" s="2">
        <f>IF(COUNTIFS(RawData!$E:$E,$E102,RawData!$F:$F,"CH"&amp;$D102,RawData!$AF:$AF,$F102)=0,"",SUMIFS(RawData!$P:$P,RawData!$E:$E,$E102,RawData!$F:$F,"CH"&amp;$D102,RawData!$AF:$AF,$F102))</f>
        <v>1327.4</v>
      </c>
      <c r="H102" s="2">
        <f>IF(COUNTIFS(RawData!$E:$E,$E102,RawData!$F:$F,"CH"&amp;$D102,RawData!$AF:$AF,$F102)=0,"",SUMIFS(RawData!$T:$T,RawData!$E:$E,$E102,RawData!$F:$F,"CH"&amp;$D102,RawData!$AF:$AF,$F102))</f>
        <v>57.88</v>
      </c>
      <c r="I102" s="2">
        <f>IF(COUNTIFS(RawData!$E:$E,$E102,RawData!$F:$F,"CH"&amp;$D102,RawData!$AF:$AF,$F102)=0,"",SUMIFS(RawData!$Z:$Z,RawData!$E:$E,$E102,RawData!$F:$F,"CH"&amp;$D102,RawData!$AF:$AF,$F102))</f>
        <v>-4.9800000000000004</v>
      </c>
      <c r="J102" s="2">
        <f>IF(COUNTIFS(RawData!$E:$E,$E102,RawData!$F:$F,"CH"&amp;$D102,RawData!$AF:$AF,$F102)=0,"",SUMIFS(RawData!$AA:$AA,RawData!$E:$E,$E102,RawData!$F:$F,"CH"&amp;$D102,RawData!$AF:$AF,$F102))</f>
        <v>-8.75</v>
      </c>
      <c r="K102" s="2">
        <f t="shared" si="7"/>
        <v>1.999999999998181E-2</v>
      </c>
    </row>
    <row r="103" spans="1:11" x14ac:dyDescent="0.3">
      <c r="A103" s="2" t="s">
        <v>65</v>
      </c>
      <c r="B103" s="2" t="str">
        <f>RawData!A103</f>
        <v>48226H40040</v>
      </c>
      <c r="C103" s="2" t="str">
        <f>IF(RawData!$B$2="","",RawData!$B$2)</f>
        <v>A2026100620533560886</v>
      </c>
      <c r="D103" s="2">
        <f t="shared" si="4"/>
        <v>4</v>
      </c>
      <c r="E103" s="2">
        <f t="shared" si="5"/>
        <v>-5</v>
      </c>
      <c r="F103" s="2">
        <f t="shared" si="6"/>
        <v>180</v>
      </c>
      <c r="G103" s="2">
        <f>IF(COUNTIFS(RawData!$E:$E,$E103,RawData!$F:$F,"CH"&amp;$D103,RawData!$AF:$AF,$F103)=0,"",SUMIFS(RawData!$P:$P,RawData!$E:$E,$E103,RawData!$F:$F,"CH"&amp;$D103,RawData!$AF:$AF,$F103))</f>
        <v>1327.42</v>
      </c>
      <c r="H103" s="2">
        <f>IF(COUNTIFS(RawData!$E:$E,$E103,RawData!$F:$F,"CH"&amp;$D103,RawData!$AF:$AF,$F103)=0,"",SUMIFS(RawData!$T:$T,RawData!$E:$E,$E103,RawData!$F:$F,"CH"&amp;$D103,RawData!$AF:$AF,$F103))</f>
        <v>58.01</v>
      </c>
      <c r="I103" s="2">
        <f>IF(COUNTIFS(RawData!$E:$E,$E103,RawData!$F:$F,"CH"&amp;$D103,RawData!$AF:$AF,$F103)=0,"",SUMIFS(RawData!$Z:$Z,RawData!$E:$E,$E103,RawData!$F:$F,"CH"&amp;$D103,RawData!$AF:$AF,$F103))</f>
        <v>-4.9800000000000004</v>
      </c>
      <c r="J103" s="2">
        <f>IF(COUNTIFS(RawData!$E:$E,$E103,RawData!$F:$F,"CH"&amp;$D103,RawData!$AF:$AF,$F103)=0,"",SUMIFS(RawData!$AA:$AA,RawData!$E:$E,$E103,RawData!$F:$F,"CH"&amp;$D103,RawData!$AF:$AF,$F103))</f>
        <v>-8.66</v>
      </c>
      <c r="K103" s="2">
        <f t="shared" si="7"/>
        <v>1.999999999998181E-2</v>
      </c>
    </row>
    <row r="104" spans="1:11" x14ac:dyDescent="0.3">
      <c r="A104" s="2" t="s">
        <v>65</v>
      </c>
      <c r="B104" s="2" t="str">
        <f>RawData!A104</f>
        <v>48226H40040</v>
      </c>
      <c r="C104" s="2" t="str">
        <f>IF(RawData!$B$2="","",RawData!$B$2)</f>
        <v>A2026100620533560886</v>
      </c>
      <c r="D104" s="2">
        <f t="shared" si="4"/>
        <v>4</v>
      </c>
      <c r="E104" s="2">
        <f t="shared" si="5"/>
        <v>-5</v>
      </c>
      <c r="F104" s="2">
        <f t="shared" si="6"/>
        <v>190</v>
      </c>
      <c r="G104" s="2">
        <f>IF(COUNTIFS(RawData!$E:$E,$E104,RawData!$F:$F,"CH"&amp;$D104,RawData!$AF:$AF,$F104)=0,"",SUMIFS(RawData!$P:$P,RawData!$E:$E,$E104,RawData!$F:$F,"CH"&amp;$D104,RawData!$AF:$AF,$F104))</f>
        <v>1327.46</v>
      </c>
      <c r="H104" s="2">
        <f>IF(COUNTIFS(RawData!$E:$E,$E104,RawData!$F:$F,"CH"&amp;$D104,RawData!$AF:$AF,$F104)=0,"",SUMIFS(RawData!$T:$T,RawData!$E:$E,$E104,RawData!$F:$F,"CH"&amp;$D104,RawData!$AF:$AF,$F104))</f>
        <v>58.11</v>
      </c>
      <c r="I104" s="2">
        <f>IF(COUNTIFS(RawData!$E:$E,$E104,RawData!$F:$F,"CH"&amp;$D104,RawData!$AF:$AF,$F104)=0,"",SUMIFS(RawData!$Z:$Z,RawData!$E:$E,$E104,RawData!$F:$F,"CH"&amp;$D104,RawData!$AF:$AF,$F104))</f>
        <v>-5</v>
      </c>
      <c r="J104" s="2">
        <f>IF(COUNTIFS(RawData!$E:$E,$E104,RawData!$F:$F,"CH"&amp;$D104,RawData!$AF:$AF,$F104)=0,"",SUMIFS(RawData!$AA:$AA,RawData!$E:$E,$E104,RawData!$F:$F,"CH"&amp;$D104,RawData!$AF:$AF,$F104))</f>
        <v>-8.66</v>
      </c>
      <c r="K104" s="2">
        <f t="shared" si="7"/>
        <v>3.999999999996362E-2</v>
      </c>
    </row>
    <row r="105" spans="1:11" x14ac:dyDescent="0.3">
      <c r="A105" s="2" t="s">
        <v>65</v>
      </c>
      <c r="B105" s="2" t="str">
        <f>RawData!A105</f>
        <v>48226H40040</v>
      </c>
      <c r="C105" s="2" t="str">
        <f>IF(RawData!$B$2="","",RawData!$B$2)</f>
        <v>A2026100620533560886</v>
      </c>
      <c r="D105" s="2">
        <f t="shared" si="4"/>
        <v>4</v>
      </c>
      <c r="E105" s="2">
        <f t="shared" si="5"/>
        <v>-5</v>
      </c>
      <c r="F105" s="2">
        <f t="shared" si="6"/>
        <v>200</v>
      </c>
      <c r="G105" s="2">
        <f>IF(COUNTIFS(RawData!$E:$E,$E105,RawData!$F:$F,"CH"&amp;$D105,RawData!$AF:$AF,$F105)=0,"",SUMIFS(RawData!$P:$P,RawData!$E:$E,$E105,RawData!$F:$F,"CH"&amp;$D105,RawData!$AF:$AF,$F105))</f>
        <v>1327.48</v>
      </c>
      <c r="H105" s="2">
        <f>IF(COUNTIFS(RawData!$E:$E,$E105,RawData!$F:$F,"CH"&amp;$D105,RawData!$AF:$AF,$F105)=0,"",SUMIFS(RawData!$T:$T,RawData!$E:$E,$E105,RawData!$F:$F,"CH"&amp;$D105,RawData!$AF:$AF,$F105))</f>
        <v>58.15</v>
      </c>
      <c r="I105" s="2">
        <f>IF(COUNTIFS(RawData!$E:$E,$E105,RawData!$F:$F,"CH"&amp;$D105,RawData!$AF:$AF,$F105)=0,"",SUMIFS(RawData!$Z:$Z,RawData!$E:$E,$E105,RawData!$F:$F,"CH"&amp;$D105,RawData!$AF:$AF,$F105))</f>
        <v>-4.97</v>
      </c>
      <c r="J105" s="2">
        <f>IF(COUNTIFS(RawData!$E:$E,$E105,RawData!$F:$F,"CH"&amp;$D105,RawData!$AF:$AF,$F105)=0,"",SUMIFS(RawData!$AA:$AA,RawData!$E:$E,$E105,RawData!$F:$F,"CH"&amp;$D105,RawData!$AF:$AF,$F105))</f>
        <v>-8.5399999999999991</v>
      </c>
      <c r="K105" s="2">
        <f t="shared" si="7"/>
        <v>1.999999999998181E-2</v>
      </c>
    </row>
    <row r="106" spans="1:11" x14ac:dyDescent="0.3">
      <c r="A106" s="2" t="s">
        <v>65</v>
      </c>
      <c r="B106" s="2" t="str">
        <f>RawData!A106</f>
        <v>48226H40040</v>
      </c>
      <c r="C106" s="2" t="str">
        <f>IF(RawData!$B$2="","",RawData!$B$2)</f>
        <v>A2026100620533560886</v>
      </c>
      <c r="D106" s="2">
        <f t="shared" si="4"/>
        <v>4</v>
      </c>
      <c r="E106" s="2">
        <f t="shared" si="5"/>
        <v>-5</v>
      </c>
      <c r="F106" s="2">
        <f t="shared" si="6"/>
        <v>210</v>
      </c>
      <c r="G106" s="2">
        <f>IF(COUNTIFS(RawData!$E:$E,$E106,RawData!$F:$F,"CH"&amp;$D106,RawData!$AF:$AF,$F106)=0,"",SUMIFS(RawData!$P:$P,RawData!$E:$E,$E106,RawData!$F:$F,"CH"&amp;$D106,RawData!$AF:$AF,$F106))</f>
        <v>1327.5</v>
      </c>
      <c r="H106" s="2">
        <f>IF(COUNTIFS(RawData!$E:$E,$E106,RawData!$F:$F,"CH"&amp;$D106,RawData!$AF:$AF,$F106)=0,"",SUMIFS(RawData!$T:$T,RawData!$E:$E,$E106,RawData!$F:$F,"CH"&amp;$D106,RawData!$AF:$AF,$F106))</f>
        <v>58.28</v>
      </c>
      <c r="I106" s="2">
        <f>IF(COUNTIFS(RawData!$E:$E,$E106,RawData!$F:$F,"CH"&amp;$D106,RawData!$AF:$AF,$F106)=0,"",SUMIFS(RawData!$Z:$Z,RawData!$E:$E,$E106,RawData!$F:$F,"CH"&amp;$D106,RawData!$AF:$AF,$F106))</f>
        <v>-5.0199999999999996</v>
      </c>
      <c r="J106" s="2">
        <f>IF(COUNTIFS(RawData!$E:$E,$E106,RawData!$F:$F,"CH"&amp;$D106,RawData!$AF:$AF,$F106)=0,"",SUMIFS(RawData!$AA:$AA,RawData!$E:$E,$E106,RawData!$F:$F,"CH"&amp;$D106,RawData!$AF:$AF,$F106))</f>
        <v>-8.6</v>
      </c>
      <c r="K106" s="2">
        <f t="shared" si="7"/>
        <v>1.999999999998181E-2</v>
      </c>
    </row>
    <row r="107" spans="1:11" x14ac:dyDescent="0.3">
      <c r="A107" s="2" t="s">
        <v>65</v>
      </c>
      <c r="B107" s="2" t="str">
        <f>RawData!A107</f>
        <v>48226H40040</v>
      </c>
      <c r="C107" s="2" t="str">
        <f>IF(RawData!$B$2="","",RawData!$B$2)</f>
        <v>A2026100620533560886</v>
      </c>
      <c r="D107" s="2">
        <f t="shared" si="4"/>
        <v>4</v>
      </c>
      <c r="E107" s="2">
        <f t="shared" si="5"/>
        <v>-5</v>
      </c>
      <c r="F107" s="2">
        <f t="shared" si="6"/>
        <v>220</v>
      </c>
      <c r="G107" s="2">
        <f>IF(COUNTIFS(RawData!$E:$E,$E107,RawData!$F:$F,"CH"&amp;$D107,RawData!$AF:$AF,$F107)=0,"",SUMIFS(RawData!$P:$P,RawData!$E:$E,$E107,RawData!$F:$F,"CH"&amp;$D107,RawData!$AF:$AF,$F107))</f>
        <v>1327.54</v>
      </c>
      <c r="H107" s="2">
        <f>IF(COUNTIFS(RawData!$E:$E,$E107,RawData!$F:$F,"CH"&amp;$D107,RawData!$AF:$AF,$F107)=0,"",SUMIFS(RawData!$T:$T,RawData!$E:$E,$E107,RawData!$F:$F,"CH"&amp;$D107,RawData!$AF:$AF,$F107))</f>
        <v>58.37</v>
      </c>
      <c r="I107" s="2">
        <f>IF(COUNTIFS(RawData!$E:$E,$E107,RawData!$F:$F,"CH"&amp;$D107,RawData!$AF:$AF,$F107)=0,"",SUMIFS(RawData!$Z:$Z,RawData!$E:$E,$E107,RawData!$F:$F,"CH"&amp;$D107,RawData!$AF:$AF,$F107))</f>
        <v>-4.99</v>
      </c>
      <c r="J107" s="2">
        <f>IF(COUNTIFS(RawData!$E:$E,$E107,RawData!$F:$F,"CH"&amp;$D107,RawData!$AF:$AF,$F107)=0,"",SUMIFS(RawData!$AA:$AA,RawData!$E:$E,$E107,RawData!$F:$F,"CH"&amp;$D107,RawData!$AF:$AF,$F107))</f>
        <v>-8.4499999999999993</v>
      </c>
      <c r="K107" s="2">
        <f t="shared" si="7"/>
        <v>3.999999999996362E-2</v>
      </c>
    </row>
    <row r="108" spans="1:11" x14ac:dyDescent="0.3">
      <c r="A108" s="2" t="s">
        <v>65</v>
      </c>
      <c r="B108" s="2" t="str">
        <f>RawData!A108</f>
        <v>48226H40040</v>
      </c>
      <c r="C108" s="2" t="str">
        <f>IF(RawData!$B$2="","",RawData!$B$2)</f>
        <v>A2026100620533560886</v>
      </c>
      <c r="D108" s="2">
        <f t="shared" si="4"/>
        <v>4</v>
      </c>
      <c r="E108" s="2">
        <f t="shared" si="5"/>
        <v>-5</v>
      </c>
      <c r="F108" s="2">
        <f t="shared" si="6"/>
        <v>230</v>
      </c>
      <c r="G108" s="2">
        <f>IF(COUNTIFS(RawData!$E:$E,$E108,RawData!$F:$F,"CH"&amp;$D108,RawData!$AF:$AF,$F108)=0,"",SUMIFS(RawData!$P:$P,RawData!$E:$E,$E108,RawData!$F:$F,"CH"&amp;$D108,RawData!$AF:$AF,$F108))</f>
        <v>1327.56</v>
      </c>
      <c r="H108" s="2">
        <f>IF(COUNTIFS(RawData!$E:$E,$E108,RawData!$F:$F,"CH"&amp;$D108,RawData!$AF:$AF,$F108)=0,"",SUMIFS(RawData!$T:$T,RawData!$E:$E,$E108,RawData!$F:$F,"CH"&amp;$D108,RawData!$AF:$AF,$F108))</f>
        <v>58.46</v>
      </c>
      <c r="I108" s="2">
        <f>IF(COUNTIFS(RawData!$E:$E,$E108,RawData!$F:$F,"CH"&amp;$D108,RawData!$AF:$AF,$F108)=0,"",SUMIFS(RawData!$Z:$Z,RawData!$E:$E,$E108,RawData!$F:$F,"CH"&amp;$D108,RawData!$AF:$AF,$F108))</f>
        <v>-5.01</v>
      </c>
      <c r="J108" s="2">
        <f>IF(COUNTIFS(RawData!$E:$E,$E108,RawData!$F:$F,"CH"&amp;$D108,RawData!$AF:$AF,$F108)=0,"",SUMIFS(RawData!$AA:$AA,RawData!$E:$E,$E108,RawData!$F:$F,"CH"&amp;$D108,RawData!$AF:$AF,$F108))</f>
        <v>-8.43</v>
      </c>
      <c r="K108" s="2">
        <f t="shared" si="7"/>
        <v>1.999999999998181E-2</v>
      </c>
    </row>
    <row r="109" spans="1:11" x14ac:dyDescent="0.3">
      <c r="A109" s="2" t="s">
        <v>65</v>
      </c>
      <c r="B109" s="2" t="str">
        <f>RawData!A109</f>
        <v>48226H40040</v>
      </c>
      <c r="C109" s="2" t="str">
        <f>IF(RawData!$B$2="","",RawData!$B$2)</f>
        <v>A2026100620533560886</v>
      </c>
      <c r="D109" s="2">
        <f t="shared" si="4"/>
        <v>4</v>
      </c>
      <c r="E109" s="2">
        <f t="shared" si="5"/>
        <v>-5</v>
      </c>
      <c r="F109" s="2">
        <f t="shared" si="6"/>
        <v>240</v>
      </c>
      <c r="G109" s="2">
        <f>IF(COUNTIFS(RawData!$E:$E,$E109,RawData!$F:$F,"CH"&amp;$D109,RawData!$AF:$AF,$F109)=0,"",SUMIFS(RawData!$P:$P,RawData!$E:$E,$E109,RawData!$F:$F,"CH"&amp;$D109,RawData!$AF:$AF,$F109))</f>
        <v>1327.6</v>
      </c>
      <c r="H109" s="2">
        <f>IF(COUNTIFS(RawData!$E:$E,$E109,RawData!$F:$F,"CH"&amp;$D109,RawData!$AF:$AF,$F109)=0,"",SUMIFS(RawData!$T:$T,RawData!$E:$E,$E109,RawData!$F:$F,"CH"&amp;$D109,RawData!$AF:$AF,$F109))</f>
        <v>58.5</v>
      </c>
      <c r="I109" s="2">
        <f>IF(COUNTIFS(RawData!$E:$E,$E109,RawData!$F:$F,"CH"&amp;$D109,RawData!$AF:$AF,$F109)=0,"",SUMIFS(RawData!$Z:$Z,RawData!$E:$E,$E109,RawData!$F:$F,"CH"&amp;$D109,RawData!$AF:$AF,$F109))</f>
        <v>-5</v>
      </c>
      <c r="J109" s="2">
        <f>IF(COUNTIFS(RawData!$E:$E,$E109,RawData!$F:$F,"CH"&amp;$D109,RawData!$AF:$AF,$F109)=0,"",SUMIFS(RawData!$AA:$AA,RawData!$E:$E,$E109,RawData!$F:$F,"CH"&amp;$D109,RawData!$AF:$AF,$F109))</f>
        <v>-8.34</v>
      </c>
      <c r="K109" s="2">
        <f t="shared" si="7"/>
        <v>3.999999999996362E-2</v>
      </c>
    </row>
    <row r="110" spans="1:11" x14ac:dyDescent="0.3">
      <c r="A110" s="2" t="s">
        <v>65</v>
      </c>
      <c r="B110" s="2" t="str">
        <f>RawData!A110</f>
        <v>48226H40040</v>
      </c>
      <c r="C110" s="2" t="str">
        <f>IF(RawData!$B$2="","",RawData!$B$2)</f>
        <v>A2026100620533560886</v>
      </c>
      <c r="D110" s="2">
        <f t="shared" si="4"/>
        <v>4</v>
      </c>
      <c r="E110" s="2">
        <f t="shared" si="5"/>
        <v>-5</v>
      </c>
      <c r="F110" s="2">
        <f t="shared" si="6"/>
        <v>250</v>
      </c>
      <c r="G110" s="2">
        <f>IF(COUNTIFS(RawData!$E:$E,$E110,RawData!$F:$F,"CH"&amp;$D110,RawData!$AF:$AF,$F110)=0,"",SUMIFS(RawData!$P:$P,RawData!$E:$E,$E110,RawData!$F:$F,"CH"&amp;$D110,RawData!$AF:$AF,$F110))</f>
        <v>1327.62</v>
      </c>
      <c r="H110" s="2">
        <f>IF(COUNTIFS(RawData!$E:$E,$E110,RawData!$F:$F,"CH"&amp;$D110,RawData!$AF:$AF,$F110)=0,"",SUMIFS(RawData!$T:$T,RawData!$E:$E,$E110,RawData!$F:$F,"CH"&amp;$D110,RawData!$AF:$AF,$F110))</f>
        <v>58.53</v>
      </c>
      <c r="I110" s="2">
        <f>IF(COUNTIFS(RawData!$E:$E,$E110,RawData!$F:$F,"CH"&amp;$D110,RawData!$AF:$AF,$F110)=0,"",SUMIFS(RawData!$Z:$Z,RawData!$E:$E,$E110,RawData!$F:$F,"CH"&amp;$D110,RawData!$AF:$AF,$F110))</f>
        <v>-5.03</v>
      </c>
      <c r="J110" s="2">
        <f>IF(COUNTIFS(RawData!$E:$E,$E110,RawData!$F:$F,"CH"&amp;$D110,RawData!$AF:$AF,$F110)=0,"",SUMIFS(RawData!$AA:$AA,RawData!$E:$E,$E110,RawData!$F:$F,"CH"&amp;$D110,RawData!$AF:$AF,$F110))</f>
        <v>-8.34</v>
      </c>
      <c r="K110" s="2">
        <f t="shared" si="7"/>
        <v>1.999999999998181E-2</v>
      </c>
    </row>
    <row r="111" spans="1:11" x14ac:dyDescent="0.3">
      <c r="A111" s="2" t="s">
        <v>65</v>
      </c>
      <c r="B111" s="2" t="str">
        <f>RawData!A111</f>
        <v>48226H40040</v>
      </c>
      <c r="C111" s="2" t="str">
        <f>IF(RawData!$B$2="","",RawData!$B$2)</f>
        <v>A2026100620533560886</v>
      </c>
      <c r="D111" s="2">
        <f t="shared" si="4"/>
        <v>4</v>
      </c>
      <c r="E111" s="2">
        <f t="shared" si="5"/>
        <v>-5</v>
      </c>
      <c r="F111" s="2">
        <f t="shared" si="6"/>
        <v>260</v>
      </c>
      <c r="G111" s="2">
        <f>IF(COUNTIFS(RawData!$E:$E,$E111,RawData!$F:$F,"CH"&amp;$D111,RawData!$AF:$AF,$F111)=0,"",SUMIFS(RawData!$P:$P,RawData!$E:$E,$E111,RawData!$F:$F,"CH"&amp;$D111,RawData!$AF:$AF,$F111))</f>
        <v>1327.64</v>
      </c>
      <c r="H111" s="2">
        <f>IF(COUNTIFS(RawData!$E:$E,$E111,RawData!$F:$F,"CH"&amp;$D111,RawData!$AF:$AF,$F111)=0,"",SUMIFS(RawData!$T:$T,RawData!$E:$E,$E111,RawData!$F:$F,"CH"&amp;$D111,RawData!$AF:$AF,$F111))</f>
        <v>58.59</v>
      </c>
      <c r="I111" s="2">
        <f>IF(COUNTIFS(RawData!$E:$E,$E111,RawData!$F:$F,"CH"&amp;$D111,RawData!$AF:$AF,$F111)=0,"",SUMIFS(RawData!$Z:$Z,RawData!$E:$E,$E111,RawData!$F:$F,"CH"&amp;$D111,RawData!$AF:$AF,$F111))</f>
        <v>-4.9400000000000004</v>
      </c>
      <c r="J111" s="2">
        <f>IF(COUNTIFS(RawData!$E:$E,$E111,RawData!$F:$F,"CH"&amp;$D111,RawData!$AF:$AF,$F111)=0,"",SUMIFS(RawData!$AA:$AA,RawData!$E:$E,$E111,RawData!$F:$F,"CH"&amp;$D111,RawData!$AF:$AF,$F111))</f>
        <v>-8.2200000000000006</v>
      </c>
      <c r="K111" s="2">
        <f t="shared" si="7"/>
        <v>2.0000000000209184E-2</v>
      </c>
    </row>
    <row r="112" spans="1:11" x14ac:dyDescent="0.3">
      <c r="A112" s="2" t="s">
        <v>65</v>
      </c>
      <c r="B112" s="2" t="str">
        <f>RawData!A112</f>
        <v>48226H40040</v>
      </c>
      <c r="C112" s="2" t="str">
        <f>IF(RawData!$B$2="","",RawData!$B$2)</f>
        <v>A2026100620533560886</v>
      </c>
      <c r="D112" s="2">
        <f t="shared" si="4"/>
        <v>4</v>
      </c>
      <c r="E112" s="2">
        <f t="shared" si="5"/>
        <v>-5</v>
      </c>
      <c r="F112" s="2">
        <f t="shared" si="6"/>
        <v>270</v>
      </c>
      <c r="G112" s="2">
        <f>IF(COUNTIFS(RawData!$E:$E,$E112,RawData!$F:$F,"CH"&amp;$D112,RawData!$AF:$AF,$F112)=0,"",SUMIFS(RawData!$P:$P,RawData!$E:$E,$E112,RawData!$F:$F,"CH"&amp;$D112,RawData!$AF:$AF,$F112))</f>
        <v>1327.66</v>
      </c>
      <c r="H112" s="2">
        <f>IF(COUNTIFS(RawData!$E:$E,$E112,RawData!$F:$F,"CH"&amp;$D112,RawData!$AF:$AF,$F112)=0,"",SUMIFS(RawData!$T:$T,RawData!$E:$E,$E112,RawData!$F:$F,"CH"&amp;$D112,RawData!$AF:$AF,$F112))</f>
        <v>58.63</v>
      </c>
      <c r="I112" s="2">
        <f>IF(COUNTIFS(RawData!$E:$E,$E112,RawData!$F:$F,"CH"&amp;$D112,RawData!$AF:$AF,$F112)=0,"",SUMIFS(RawData!$Z:$Z,RawData!$E:$E,$E112,RawData!$F:$F,"CH"&amp;$D112,RawData!$AF:$AF,$F112))</f>
        <v>-5.01</v>
      </c>
      <c r="J112" s="2">
        <f>IF(COUNTIFS(RawData!$E:$E,$E112,RawData!$F:$F,"CH"&amp;$D112,RawData!$AF:$AF,$F112)=0,"",SUMIFS(RawData!$AA:$AA,RawData!$E:$E,$E112,RawData!$F:$F,"CH"&amp;$D112,RawData!$AF:$AF,$F112))</f>
        <v>-8.2200000000000006</v>
      </c>
      <c r="K112" s="2">
        <f t="shared" si="7"/>
        <v>1.999999999998181E-2</v>
      </c>
    </row>
    <row r="113" spans="1:11" x14ac:dyDescent="0.3">
      <c r="A113" s="2" t="s">
        <v>65</v>
      </c>
      <c r="B113" s="2" t="str">
        <f>RawData!A113</f>
        <v>48226H40040</v>
      </c>
      <c r="C113" s="2" t="str">
        <f>IF(RawData!$B$2="","",RawData!$B$2)</f>
        <v>A2026100620533560886</v>
      </c>
      <c r="D113" s="2">
        <f t="shared" si="4"/>
        <v>4</v>
      </c>
      <c r="E113" s="2">
        <f t="shared" si="5"/>
        <v>-5</v>
      </c>
      <c r="F113" s="2">
        <f t="shared" si="6"/>
        <v>280</v>
      </c>
      <c r="G113" s="2">
        <f>IF(COUNTIFS(RawData!$E:$E,$E113,RawData!$F:$F,"CH"&amp;$D113,RawData!$AF:$AF,$F113)=0,"",SUMIFS(RawData!$P:$P,RawData!$E:$E,$E113,RawData!$F:$F,"CH"&amp;$D113,RawData!$AF:$AF,$F113))</f>
        <v>1327.7</v>
      </c>
      <c r="H113" s="2">
        <f>IF(COUNTIFS(RawData!$E:$E,$E113,RawData!$F:$F,"CH"&amp;$D113,RawData!$AF:$AF,$F113)=0,"",SUMIFS(RawData!$T:$T,RawData!$E:$E,$E113,RawData!$F:$F,"CH"&amp;$D113,RawData!$AF:$AF,$F113))</f>
        <v>58.67</v>
      </c>
      <c r="I113" s="2">
        <f>IF(COUNTIFS(RawData!$E:$E,$E113,RawData!$F:$F,"CH"&amp;$D113,RawData!$AF:$AF,$F113)=0,"",SUMIFS(RawData!$Z:$Z,RawData!$E:$E,$E113,RawData!$F:$F,"CH"&amp;$D113,RawData!$AF:$AF,$F113))</f>
        <v>-5.01</v>
      </c>
      <c r="J113" s="2">
        <f>IF(COUNTIFS(RawData!$E:$E,$E113,RawData!$F:$F,"CH"&amp;$D113,RawData!$AF:$AF,$F113)=0,"",SUMIFS(RawData!$AA:$AA,RawData!$E:$E,$E113,RawData!$F:$F,"CH"&amp;$D113,RawData!$AF:$AF,$F113))</f>
        <v>-8.16</v>
      </c>
      <c r="K113" s="2">
        <f t="shared" si="7"/>
        <v>3.999999999996362E-2</v>
      </c>
    </row>
    <row r="114" spans="1:11" x14ac:dyDescent="0.3">
      <c r="A114" s="2" t="s">
        <v>65</v>
      </c>
      <c r="B114" s="2" t="str">
        <f>RawData!A114</f>
        <v>48226H40040</v>
      </c>
      <c r="C114" s="2" t="str">
        <f>IF(RawData!$B$2="","",RawData!$B$2)</f>
        <v>A2026100620533560886</v>
      </c>
      <c r="D114" s="2">
        <f t="shared" si="4"/>
        <v>4</v>
      </c>
      <c r="E114" s="2">
        <f t="shared" si="5"/>
        <v>-5</v>
      </c>
      <c r="F114" s="2">
        <f t="shared" si="6"/>
        <v>290</v>
      </c>
      <c r="G114" s="2">
        <f>IF(COUNTIFS(RawData!$E:$E,$E114,RawData!$F:$F,"CH"&amp;$D114,RawData!$AF:$AF,$F114)=0,"",SUMIFS(RawData!$P:$P,RawData!$E:$E,$E114,RawData!$F:$F,"CH"&amp;$D114,RawData!$AF:$AF,$F114))</f>
        <v>1327.74</v>
      </c>
      <c r="H114" s="2">
        <f>IF(COUNTIFS(RawData!$E:$E,$E114,RawData!$F:$F,"CH"&amp;$D114,RawData!$AF:$AF,$F114)=0,"",SUMIFS(RawData!$T:$T,RawData!$E:$E,$E114,RawData!$F:$F,"CH"&amp;$D114,RawData!$AF:$AF,$F114))</f>
        <v>58.64</v>
      </c>
      <c r="I114" s="2">
        <f>IF(COUNTIFS(RawData!$E:$E,$E114,RawData!$F:$F,"CH"&amp;$D114,RawData!$AF:$AF,$F114)=0,"",SUMIFS(RawData!$Z:$Z,RawData!$E:$E,$E114,RawData!$F:$F,"CH"&amp;$D114,RawData!$AF:$AF,$F114))</f>
        <v>-4.9800000000000004</v>
      </c>
      <c r="J114" s="2">
        <f>IF(COUNTIFS(RawData!$E:$E,$E114,RawData!$F:$F,"CH"&amp;$D114,RawData!$AF:$AF,$F114)=0,"",SUMIFS(RawData!$AA:$AA,RawData!$E:$E,$E114,RawData!$F:$F,"CH"&amp;$D114,RawData!$AF:$AF,$F114))</f>
        <v>-8.0500000000000007</v>
      </c>
      <c r="K114" s="2">
        <f t="shared" si="7"/>
        <v>3.999999999996362E-2</v>
      </c>
    </row>
    <row r="115" spans="1:11" x14ac:dyDescent="0.3">
      <c r="A115" s="2" t="s">
        <v>65</v>
      </c>
      <c r="B115" s="2" t="str">
        <f>RawData!A115</f>
        <v>48226H40040</v>
      </c>
      <c r="C115" s="2" t="str">
        <f>IF(RawData!$B$2="","",RawData!$B$2)</f>
        <v>A2026100620533560886</v>
      </c>
      <c r="D115" s="2">
        <f t="shared" si="4"/>
        <v>4</v>
      </c>
      <c r="E115" s="2">
        <f t="shared" si="5"/>
        <v>-5</v>
      </c>
      <c r="F115" s="2">
        <f t="shared" si="6"/>
        <v>300</v>
      </c>
      <c r="G115" s="2">
        <f>IF(COUNTIFS(RawData!$E:$E,$E115,RawData!$F:$F,"CH"&amp;$D115,RawData!$AF:$AF,$F115)=0,"",SUMIFS(RawData!$P:$P,RawData!$E:$E,$E115,RawData!$F:$F,"CH"&amp;$D115,RawData!$AF:$AF,$F115))</f>
        <v>1327.74</v>
      </c>
      <c r="H115" s="2">
        <f>IF(COUNTIFS(RawData!$E:$E,$E115,RawData!$F:$F,"CH"&amp;$D115,RawData!$AF:$AF,$F115)=0,"",SUMIFS(RawData!$T:$T,RawData!$E:$E,$E115,RawData!$F:$F,"CH"&amp;$D115,RawData!$AF:$AF,$F115))</f>
        <v>58.72</v>
      </c>
      <c r="I115" s="2">
        <f>IF(COUNTIFS(RawData!$E:$E,$E115,RawData!$F:$F,"CH"&amp;$D115,RawData!$AF:$AF,$F115)=0,"",SUMIFS(RawData!$Z:$Z,RawData!$E:$E,$E115,RawData!$F:$F,"CH"&amp;$D115,RawData!$AF:$AF,$F115))</f>
        <v>-5.0999999999999996</v>
      </c>
      <c r="J115" s="2">
        <f>IF(COUNTIFS(RawData!$E:$E,$E115,RawData!$F:$F,"CH"&amp;$D115,RawData!$AF:$AF,$F115)=0,"",SUMIFS(RawData!$AA:$AA,RawData!$E:$E,$E115,RawData!$F:$F,"CH"&amp;$D115,RawData!$AF:$AF,$F115))</f>
        <v>-8.16</v>
      </c>
      <c r="K115" s="2">
        <f t="shared" si="7"/>
        <v>0</v>
      </c>
    </row>
    <row r="116" spans="1:11" x14ac:dyDescent="0.3">
      <c r="A116" s="2" t="s">
        <v>65</v>
      </c>
      <c r="B116" s="2" t="str">
        <f>RawData!A116</f>
        <v>48226H40040</v>
      </c>
      <c r="C116" s="2" t="str">
        <f>IF(RawData!$B$2="","",RawData!$B$2)</f>
        <v>A2026100620533560886</v>
      </c>
      <c r="D116" s="2">
        <f t="shared" si="4"/>
        <v>4</v>
      </c>
      <c r="E116" s="2">
        <f t="shared" si="5"/>
        <v>-5</v>
      </c>
      <c r="F116" s="2">
        <f t="shared" si="6"/>
        <v>310</v>
      </c>
      <c r="G116" s="2">
        <f>IF(COUNTIFS(RawData!$E:$E,$E116,RawData!$F:$F,"CH"&amp;$D116,RawData!$AF:$AF,$F116)=0,"",SUMIFS(RawData!$P:$P,RawData!$E:$E,$E116,RawData!$F:$F,"CH"&amp;$D116,RawData!$AF:$AF,$F116))</f>
        <v>1327.8</v>
      </c>
      <c r="H116" s="2">
        <f>IF(COUNTIFS(RawData!$E:$E,$E116,RawData!$F:$F,"CH"&amp;$D116,RawData!$AF:$AF,$F116)=0,"",SUMIFS(RawData!$T:$T,RawData!$E:$E,$E116,RawData!$F:$F,"CH"&amp;$D116,RawData!$AF:$AF,$F116))</f>
        <v>58.84</v>
      </c>
      <c r="I116" s="2">
        <f>IF(COUNTIFS(RawData!$E:$E,$E116,RawData!$F:$F,"CH"&amp;$D116,RawData!$AF:$AF,$F116)=0,"",SUMIFS(RawData!$Z:$Z,RawData!$E:$E,$E116,RawData!$F:$F,"CH"&amp;$D116,RawData!$AF:$AF,$F116))</f>
        <v>-4.9400000000000004</v>
      </c>
      <c r="J116" s="2">
        <f>IF(COUNTIFS(RawData!$E:$E,$E116,RawData!$F:$F,"CH"&amp;$D116,RawData!$AF:$AF,$F116)=0,"",SUMIFS(RawData!$AA:$AA,RawData!$E:$E,$E116,RawData!$F:$F,"CH"&amp;$D116,RawData!$AF:$AF,$F116))</f>
        <v>-7.88</v>
      </c>
      <c r="K116" s="2">
        <f t="shared" si="7"/>
        <v>5.999999999994543E-2</v>
      </c>
    </row>
    <row r="117" spans="1:11" x14ac:dyDescent="0.3">
      <c r="A117" s="2" t="s">
        <v>65</v>
      </c>
      <c r="B117" s="2" t="str">
        <f>RawData!A117</f>
        <v>48226H40040</v>
      </c>
      <c r="C117" s="2" t="str">
        <f>IF(RawData!$B$2="","",RawData!$B$2)</f>
        <v>A2026100620533560886</v>
      </c>
      <c r="D117" s="2">
        <f t="shared" si="4"/>
        <v>4</v>
      </c>
      <c r="E117" s="2">
        <f t="shared" si="5"/>
        <v>-5</v>
      </c>
      <c r="F117" s="2">
        <f t="shared" si="6"/>
        <v>320</v>
      </c>
      <c r="G117" s="2">
        <f>IF(COUNTIFS(RawData!$E:$E,$E117,RawData!$F:$F,"CH"&amp;$D117,RawData!$AF:$AF,$F117)=0,"",SUMIFS(RawData!$P:$P,RawData!$E:$E,$E117,RawData!$F:$F,"CH"&amp;$D117,RawData!$AF:$AF,$F117))</f>
        <v>1327.82</v>
      </c>
      <c r="H117" s="2">
        <f>IF(COUNTIFS(RawData!$E:$E,$E117,RawData!$F:$F,"CH"&amp;$D117,RawData!$AF:$AF,$F117)=0,"",SUMIFS(RawData!$T:$T,RawData!$E:$E,$E117,RawData!$F:$F,"CH"&amp;$D117,RawData!$AF:$AF,$F117))</f>
        <v>58.77</v>
      </c>
      <c r="I117" s="2">
        <f>IF(COUNTIFS(RawData!$E:$E,$E117,RawData!$F:$F,"CH"&amp;$D117,RawData!$AF:$AF,$F117)=0,"",SUMIFS(RawData!$Z:$Z,RawData!$E:$E,$E117,RawData!$F:$F,"CH"&amp;$D117,RawData!$AF:$AF,$F117))</f>
        <v>-4.92</v>
      </c>
      <c r="J117" s="2">
        <f>IF(COUNTIFS(RawData!$E:$E,$E117,RawData!$F:$F,"CH"&amp;$D117,RawData!$AF:$AF,$F117)=0,"",SUMIFS(RawData!$AA:$AA,RawData!$E:$E,$E117,RawData!$F:$F,"CH"&amp;$D117,RawData!$AF:$AF,$F117))</f>
        <v>-7.88</v>
      </c>
      <c r="K117" s="2">
        <f t="shared" si="7"/>
        <v>1.999999999998181E-2</v>
      </c>
    </row>
    <row r="118" spans="1:11" x14ac:dyDescent="0.3">
      <c r="A118" s="2" t="s">
        <v>65</v>
      </c>
      <c r="B118" s="2" t="str">
        <f>RawData!A118</f>
        <v>48226H40040</v>
      </c>
      <c r="C118" s="2" t="str">
        <f>IF(RawData!$B$2="","",RawData!$B$2)</f>
        <v>A2026100620533560886</v>
      </c>
      <c r="D118" s="2">
        <f t="shared" si="4"/>
        <v>4</v>
      </c>
      <c r="E118" s="2">
        <f t="shared" si="5"/>
        <v>-5</v>
      </c>
      <c r="F118" s="2">
        <f t="shared" si="6"/>
        <v>330</v>
      </c>
      <c r="G118" s="2">
        <f>IF(COUNTIFS(RawData!$E:$E,$E118,RawData!$F:$F,"CH"&amp;$D118,RawData!$AF:$AF,$F118)=0,"",SUMIFS(RawData!$P:$P,RawData!$E:$E,$E118,RawData!$F:$F,"CH"&amp;$D118,RawData!$AF:$AF,$F118))</f>
        <v>1327.84</v>
      </c>
      <c r="H118" s="2">
        <f>IF(COUNTIFS(RawData!$E:$E,$E118,RawData!$F:$F,"CH"&amp;$D118,RawData!$AF:$AF,$F118)=0,"",SUMIFS(RawData!$T:$T,RawData!$E:$E,$E118,RawData!$F:$F,"CH"&amp;$D118,RawData!$AF:$AF,$F118))</f>
        <v>58.85</v>
      </c>
      <c r="I118" s="2">
        <f>IF(COUNTIFS(RawData!$E:$E,$E118,RawData!$F:$F,"CH"&amp;$D118,RawData!$AF:$AF,$F118)=0,"",SUMIFS(RawData!$Z:$Z,RawData!$E:$E,$E118,RawData!$F:$F,"CH"&amp;$D118,RawData!$AF:$AF,$F118))</f>
        <v>-5.05</v>
      </c>
      <c r="J118" s="2">
        <f>IF(COUNTIFS(RawData!$E:$E,$E118,RawData!$F:$F,"CH"&amp;$D118,RawData!$AF:$AF,$F118)=0,"",SUMIFS(RawData!$AA:$AA,RawData!$E:$E,$E118,RawData!$F:$F,"CH"&amp;$D118,RawData!$AF:$AF,$F118))</f>
        <v>-7.96</v>
      </c>
      <c r="K118" s="2">
        <f t="shared" si="7"/>
        <v>1.999999999998181E-2</v>
      </c>
    </row>
    <row r="119" spans="1:11" x14ac:dyDescent="0.3">
      <c r="A119" s="2" t="s">
        <v>65</v>
      </c>
      <c r="B119" s="2" t="str">
        <f>RawData!A119</f>
        <v>48226H40040</v>
      </c>
      <c r="C119" s="2" t="str">
        <f>IF(RawData!$B$2="","",RawData!$B$2)</f>
        <v>A2026100620533560886</v>
      </c>
      <c r="D119" s="2">
        <f t="shared" si="4"/>
        <v>4</v>
      </c>
      <c r="E119" s="2">
        <f t="shared" si="5"/>
        <v>-5</v>
      </c>
      <c r="F119" s="2">
        <f t="shared" si="6"/>
        <v>340</v>
      </c>
      <c r="G119" s="2">
        <f>IF(COUNTIFS(RawData!$E:$E,$E119,RawData!$F:$F,"CH"&amp;$D119,RawData!$AF:$AF,$F119)=0,"",SUMIFS(RawData!$P:$P,RawData!$E:$E,$E119,RawData!$F:$F,"CH"&amp;$D119,RawData!$AF:$AF,$F119))</f>
        <v>1327.88</v>
      </c>
      <c r="H119" s="2">
        <f>IF(COUNTIFS(RawData!$E:$E,$E119,RawData!$F:$F,"CH"&amp;$D119,RawData!$AF:$AF,$F119)=0,"",SUMIFS(RawData!$T:$T,RawData!$E:$E,$E119,RawData!$F:$F,"CH"&amp;$D119,RawData!$AF:$AF,$F119))</f>
        <v>59.13</v>
      </c>
      <c r="I119" s="2">
        <f>IF(COUNTIFS(RawData!$E:$E,$E119,RawData!$F:$F,"CH"&amp;$D119,RawData!$AF:$AF,$F119)=0,"",SUMIFS(RawData!$Z:$Z,RawData!$E:$E,$E119,RawData!$F:$F,"CH"&amp;$D119,RawData!$AF:$AF,$F119))</f>
        <v>-4.97</v>
      </c>
      <c r="J119" s="2">
        <f>IF(COUNTIFS(RawData!$E:$E,$E119,RawData!$F:$F,"CH"&amp;$D119,RawData!$AF:$AF,$F119)=0,"",SUMIFS(RawData!$AA:$AA,RawData!$E:$E,$E119,RawData!$F:$F,"CH"&amp;$D119,RawData!$AF:$AF,$F119))</f>
        <v>-7.79</v>
      </c>
      <c r="K119" s="2">
        <f t="shared" si="7"/>
        <v>4.0000000000190994E-2</v>
      </c>
    </row>
    <row r="120" spans="1:11" x14ac:dyDescent="0.3">
      <c r="A120" s="2" t="s">
        <v>65</v>
      </c>
      <c r="B120" s="2" t="str">
        <f>RawData!A120</f>
        <v>48226H40040</v>
      </c>
      <c r="C120" s="2" t="str">
        <f>IF(RawData!$B$2="","",RawData!$B$2)</f>
        <v>A2026100620533560886</v>
      </c>
      <c r="D120" s="2">
        <f t="shared" si="4"/>
        <v>4</v>
      </c>
      <c r="E120" s="2">
        <f t="shared" si="5"/>
        <v>-5</v>
      </c>
      <c r="F120" s="2">
        <f t="shared" si="6"/>
        <v>350</v>
      </c>
      <c r="G120" s="2">
        <f>IF(COUNTIFS(RawData!$E:$E,$E120,RawData!$F:$F,"CH"&amp;$D120,RawData!$AF:$AF,$F120)=0,"",SUMIFS(RawData!$P:$P,RawData!$E:$E,$E120,RawData!$F:$F,"CH"&amp;$D120,RawData!$AF:$AF,$F120))</f>
        <v>1327.9</v>
      </c>
      <c r="H120" s="2">
        <f>IF(COUNTIFS(RawData!$E:$E,$E120,RawData!$F:$F,"CH"&amp;$D120,RawData!$AF:$AF,$F120)=0,"",SUMIFS(RawData!$T:$T,RawData!$E:$E,$E120,RawData!$F:$F,"CH"&amp;$D120,RawData!$AF:$AF,$F120))</f>
        <v>58.95</v>
      </c>
      <c r="I120" s="2">
        <f>IF(COUNTIFS(RawData!$E:$E,$E120,RawData!$F:$F,"CH"&amp;$D120,RawData!$AF:$AF,$F120)=0,"",SUMIFS(RawData!$Z:$Z,RawData!$E:$E,$E120,RawData!$F:$F,"CH"&amp;$D120,RawData!$AF:$AF,$F120))</f>
        <v>-5.0199999999999996</v>
      </c>
      <c r="J120" s="2">
        <f>IF(COUNTIFS(RawData!$E:$E,$E120,RawData!$F:$F,"CH"&amp;$D120,RawData!$AF:$AF,$F120)=0,"",SUMIFS(RawData!$AA:$AA,RawData!$E:$E,$E120,RawData!$F:$F,"CH"&amp;$D120,RawData!$AF:$AF,$F120))</f>
        <v>-7.79</v>
      </c>
      <c r="K120" s="2">
        <f t="shared" si="7"/>
        <v>1.999999999998181E-2</v>
      </c>
    </row>
    <row r="121" spans="1:11" x14ac:dyDescent="0.3">
      <c r="A121" s="2" t="s">
        <v>65</v>
      </c>
      <c r="B121" s="2" t="str">
        <f>RawData!A121</f>
        <v>48226H40040</v>
      </c>
      <c r="C121" s="2" t="str">
        <f>IF(RawData!$B$2="","",RawData!$B$2)</f>
        <v>A2026100620533560886</v>
      </c>
      <c r="D121" s="2">
        <f t="shared" si="4"/>
        <v>4</v>
      </c>
      <c r="E121" s="2">
        <f t="shared" si="5"/>
        <v>-5</v>
      </c>
      <c r="F121" s="2">
        <f t="shared" si="6"/>
        <v>360</v>
      </c>
      <c r="G121" s="2">
        <f>IF(COUNTIFS(RawData!$E:$E,$E121,RawData!$F:$F,"CH"&amp;$D121,RawData!$AF:$AF,$F121)=0,"",SUMIFS(RawData!$P:$P,RawData!$E:$E,$E121,RawData!$F:$F,"CH"&amp;$D121,RawData!$AF:$AF,$F121))</f>
        <v>1327.96</v>
      </c>
      <c r="H121" s="2">
        <f>IF(COUNTIFS(RawData!$E:$E,$E121,RawData!$F:$F,"CH"&amp;$D121,RawData!$AF:$AF,$F121)=0,"",SUMIFS(RawData!$T:$T,RawData!$E:$E,$E121,RawData!$F:$F,"CH"&amp;$D121,RawData!$AF:$AF,$F121))</f>
        <v>59.25</v>
      </c>
      <c r="I121" s="2">
        <f>IF(COUNTIFS(RawData!$E:$E,$E121,RawData!$F:$F,"CH"&amp;$D121,RawData!$AF:$AF,$F121)=0,"",SUMIFS(RawData!$Z:$Z,RawData!$E:$E,$E121,RawData!$F:$F,"CH"&amp;$D121,RawData!$AF:$AF,$F121))</f>
        <v>-4.91</v>
      </c>
      <c r="J121" s="2">
        <f>IF(COUNTIFS(RawData!$E:$E,$E121,RawData!$F:$F,"CH"&amp;$D121,RawData!$AF:$AF,$F121)=0,"",SUMIFS(RawData!$AA:$AA,RawData!$E:$E,$E121,RawData!$F:$F,"CH"&amp;$D121,RawData!$AF:$AF,$F121))</f>
        <v>-7.62</v>
      </c>
      <c r="K121" s="2">
        <f t="shared" si="7"/>
        <v>5.999999999994543E-2</v>
      </c>
    </row>
    <row r="122" spans="1:11" x14ac:dyDescent="0.3">
      <c r="A122" s="2" t="s">
        <v>65</v>
      </c>
      <c r="B122" s="2" t="str">
        <f>RawData!A122</f>
        <v>48226H40040</v>
      </c>
      <c r="C122" s="2" t="str">
        <f>IF(RawData!$B$2="","",RawData!$B$2)</f>
        <v>A2026100620533560886</v>
      </c>
      <c r="D122" s="2">
        <f t="shared" si="4"/>
        <v>4</v>
      </c>
      <c r="E122" s="2">
        <f t="shared" si="5"/>
        <v>-5</v>
      </c>
      <c r="F122" s="2">
        <f t="shared" si="6"/>
        <v>370</v>
      </c>
      <c r="G122" s="2">
        <f>IF(COUNTIFS(RawData!$E:$E,$E122,RawData!$F:$F,"CH"&amp;$D122,RawData!$AF:$AF,$F122)=0,"",SUMIFS(RawData!$P:$P,RawData!$E:$E,$E122,RawData!$F:$F,"CH"&amp;$D122,RawData!$AF:$AF,$F122))</f>
        <v>1328</v>
      </c>
      <c r="H122" s="2">
        <f>IF(COUNTIFS(RawData!$E:$E,$E122,RawData!$F:$F,"CH"&amp;$D122,RawData!$AF:$AF,$F122)=0,"",SUMIFS(RawData!$T:$T,RawData!$E:$E,$E122,RawData!$F:$F,"CH"&amp;$D122,RawData!$AF:$AF,$F122))</f>
        <v>58.96</v>
      </c>
      <c r="I122" s="2">
        <f>IF(COUNTIFS(RawData!$E:$E,$E122,RawData!$F:$F,"CH"&amp;$D122,RawData!$AF:$AF,$F122)=0,"",SUMIFS(RawData!$Z:$Z,RawData!$E:$E,$E122,RawData!$F:$F,"CH"&amp;$D122,RawData!$AF:$AF,$F122))</f>
        <v>-4.95</v>
      </c>
      <c r="J122" s="2">
        <f>IF(COUNTIFS(RawData!$E:$E,$E122,RawData!$F:$F,"CH"&amp;$D122,RawData!$AF:$AF,$F122)=0,"",SUMIFS(RawData!$AA:$AA,RawData!$E:$E,$E122,RawData!$F:$F,"CH"&amp;$D122,RawData!$AF:$AF,$F122))</f>
        <v>-7.59</v>
      </c>
      <c r="K122" s="2">
        <f t="shared" si="7"/>
        <v>3.999999999996362E-2</v>
      </c>
    </row>
    <row r="123" spans="1:11" x14ac:dyDescent="0.3">
      <c r="A123" s="2" t="s">
        <v>65</v>
      </c>
      <c r="B123" s="2" t="str">
        <f>RawData!A123</f>
        <v>48226H40040</v>
      </c>
      <c r="C123" s="2" t="str">
        <f>IF(RawData!$B$2="","",RawData!$B$2)</f>
        <v>A2026100620533560886</v>
      </c>
      <c r="D123" s="2">
        <f t="shared" si="4"/>
        <v>4</v>
      </c>
      <c r="E123" s="2">
        <f t="shared" si="5"/>
        <v>-5</v>
      </c>
      <c r="F123" s="2">
        <f t="shared" si="6"/>
        <v>380</v>
      </c>
      <c r="G123" s="2">
        <f>IF(COUNTIFS(RawData!$E:$E,$E123,RawData!$F:$F,"CH"&amp;$D123,RawData!$AF:$AF,$F123)=0,"",SUMIFS(RawData!$P:$P,RawData!$E:$E,$E123,RawData!$F:$F,"CH"&amp;$D123,RawData!$AF:$AF,$F123))</f>
        <v>1328</v>
      </c>
      <c r="H123" s="2">
        <f>IF(COUNTIFS(RawData!$E:$E,$E123,RawData!$F:$F,"CH"&amp;$D123,RawData!$AF:$AF,$F123)=0,"",SUMIFS(RawData!$T:$T,RawData!$E:$E,$E123,RawData!$F:$F,"CH"&amp;$D123,RawData!$AF:$AF,$F123))</f>
        <v>59.05</v>
      </c>
      <c r="I123" s="2">
        <f>IF(COUNTIFS(RawData!$E:$E,$E123,RawData!$F:$F,"CH"&amp;$D123,RawData!$AF:$AF,$F123)=0,"",SUMIFS(RawData!$Z:$Z,RawData!$E:$E,$E123,RawData!$F:$F,"CH"&amp;$D123,RawData!$AF:$AF,$F123))</f>
        <v>-5.03</v>
      </c>
      <c r="J123" s="2">
        <f>IF(COUNTIFS(RawData!$E:$E,$E123,RawData!$F:$F,"CH"&amp;$D123,RawData!$AF:$AF,$F123)=0,"",SUMIFS(RawData!$AA:$AA,RawData!$E:$E,$E123,RawData!$F:$F,"CH"&amp;$D123,RawData!$AF:$AF,$F123))</f>
        <v>-7.62</v>
      </c>
      <c r="K123" s="2">
        <f t="shared" si="7"/>
        <v>0</v>
      </c>
    </row>
    <row r="124" spans="1:11" x14ac:dyDescent="0.3">
      <c r="A124" s="2" t="s">
        <v>65</v>
      </c>
      <c r="B124" s="2" t="str">
        <f>RawData!A124</f>
        <v>48226H40040</v>
      </c>
      <c r="C124" s="2" t="str">
        <f>IF(RawData!$B$2="","",RawData!$B$2)</f>
        <v>A2026100620533560886</v>
      </c>
      <c r="D124" s="2">
        <f t="shared" si="4"/>
        <v>4</v>
      </c>
      <c r="E124" s="2">
        <f t="shared" si="5"/>
        <v>-5</v>
      </c>
      <c r="F124" s="2">
        <f t="shared" si="6"/>
        <v>390</v>
      </c>
      <c r="G124" s="2">
        <f>IF(COUNTIFS(RawData!$E:$E,$E124,RawData!$F:$F,"CH"&amp;$D124,RawData!$AF:$AF,$F124)=0,"",SUMIFS(RawData!$P:$P,RawData!$E:$E,$E124,RawData!$F:$F,"CH"&amp;$D124,RawData!$AF:$AF,$F124))</f>
        <v>1328.06</v>
      </c>
      <c r="H124" s="2">
        <f>IF(COUNTIFS(RawData!$E:$E,$E124,RawData!$F:$F,"CH"&amp;$D124,RawData!$AF:$AF,$F124)=0,"",SUMIFS(RawData!$T:$T,RawData!$E:$E,$E124,RawData!$F:$F,"CH"&amp;$D124,RawData!$AF:$AF,$F124))</f>
        <v>59.18</v>
      </c>
      <c r="I124" s="2">
        <f>IF(COUNTIFS(RawData!$E:$E,$E124,RawData!$F:$F,"CH"&amp;$D124,RawData!$AF:$AF,$F124)=0,"",SUMIFS(RawData!$Z:$Z,RawData!$E:$E,$E124,RawData!$F:$F,"CH"&amp;$D124,RawData!$AF:$AF,$F124))</f>
        <v>-4.96</v>
      </c>
      <c r="J124" s="2">
        <f>IF(COUNTIFS(RawData!$E:$E,$E124,RawData!$F:$F,"CH"&amp;$D124,RawData!$AF:$AF,$F124)=0,"",SUMIFS(RawData!$AA:$AA,RawData!$E:$E,$E124,RawData!$F:$F,"CH"&amp;$D124,RawData!$AF:$AF,$F124))</f>
        <v>-7.56</v>
      </c>
      <c r="K124" s="2">
        <f t="shared" si="7"/>
        <v>5.999999999994543E-2</v>
      </c>
    </row>
    <row r="125" spans="1:11" x14ac:dyDescent="0.3">
      <c r="A125" s="2" t="s">
        <v>65</v>
      </c>
      <c r="B125" s="2" t="str">
        <f>RawData!A125</f>
        <v>48226H40040</v>
      </c>
      <c r="C125" s="2" t="str">
        <f>IF(RawData!$B$2="","",RawData!$B$2)</f>
        <v>A2026100620533560886</v>
      </c>
      <c r="D125" s="2">
        <f t="shared" si="4"/>
        <v>4</v>
      </c>
      <c r="E125" s="2">
        <f t="shared" si="5"/>
        <v>-5</v>
      </c>
      <c r="F125" s="2">
        <f t="shared" si="6"/>
        <v>400</v>
      </c>
      <c r="G125" s="2">
        <f>IF(COUNTIFS(RawData!$E:$E,$E125,RawData!$F:$F,"CH"&amp;$D125,RawData!$AF:$AF,$F125)=0,"",SUMIFS(RawData!$P:$P,RawData!$E:$E,$E125,RawData!$F:$F,"CH"&amp;$D125,RawData!$AF:$AF,$F125))</f>
        <v>1328.08</v>
      </c>
      <c r="H125" s="2">
        <f>IF(COUNTIFS(RawData!$E:$E,$E125,RawData!$F:$F,"CH"&amp;$D125,RawData!$AF:$AF,$F125)=0,"",SUMIFS(RawData!$T:$T,RawData!$E:$E,$E125,RawData!$F:$F,"CH"&amp;$D125,RawData!$AF:$AF,$F125))</f>
        <v>59.17</v>
      </c>
      <c r="I125" s="2">
        <f>IF(COUNTIFS(RawData!$E:$E,$E125,RawData!$F:$F,"CH"&amp;$D125,RawData!$AF:$AF,$F125)=0,"",SUMIFS(RawData!$Z:$Z,RawData!$E:$E,$E125,RawData!$F:$F,"CH"&amp;$D125,RawData!$AF:$AF,$F125))</f>
        <v>-4.97</v>
      </c>
      <c r="J125" s="2">
        <f>IF(COUNTIFS(RawData!$E:$E,$E125,RawData!$F:$F,"CH"&amp;$D125,RawData!$AF:$AF,$F125)=0,"",SUMIFS(RawData!$AA:$AA,RawData!$E:$E,$E125,RawData!$F:$F,"CH"&amp;$D125,RawData!$AF:$AF,$F125))</f>
        <v>-7.45</v>
      </c>
      <c r="K125" s="2">
        <f t="shared" si="7"/>
        <v>1.999999999998181E-2</v>
      </c>
    </row>
    <row r="126" spans="1:11" x14ac:dyDescent="0.3">
      <c r="A126" s="2" t="s">
        <v>62</v>
      </c>
      <c r="B126" s="2" t="str">
        <f>RawData!A126</f>
        <v>48226H40040</v>
      </c>
      <c r="C126" s="2" t="str">
        <f>IF(RawData!$B$2="","",RawData!$B$2)</f>
        <v>A2026100620533560886</v>
      </c>
      <c r="D126" s="2">
        <f t="shared" si="4"/>
        <v>1</v>
      </c>
      <c r="E126" s="2">
        <f t="shared" si="5"/>
        <v>0</v>
      </c>
      <c r="F126" s="2">
        <f t="shared" si="6"/>
        <v>100</v>
      </c>
      <c r="G126" s="2">
        <f>IF(COUNTIFS(RawData!$E:$E,$E126,RawData!$F:$F,"CH"&amp;$D126,RawData!$AF:$AF,$F126)=0,"",SUMIFS(RawData!$P:$P,RawData!$E:$E,$E126,RawData!$F:$F,"CH"&amp;$D126,RawData!$AF:$AF,$F126))</f>
        <v>1268</v>
      </c>
      <c r="H126" s="2">
        <f>IF(COUNTIFS(RawData!$E:$E,$E126,RawData!$F:$F,"CH"&amp;$D126,RawData!$AF:$AF,$F126)=0,"",SUMIFS(RawData!$T:$T,RawData!$E:$E,$E126,RawData!$F:$F,"CH"&amp;$D126,RawData!$AF:$AF,$F126))</f>
        <v>58.28</v>
      </c>
      <c r="I126" s="2">
        <f>IF(COUNTIFS(RawData!$E:$E,$E126,RawData!$F:$F,"CH"&amp;$D126,RawData!$AF:$AF,$F126)=0,"",SUMIFS(RawData!$Z:$Z,RawData!$E:$E,$E126,RawData!$F:$F,"CH"&amp;$D126,RawData!$AF:$AF,$F126))</f>
        <v>0.02</v>
      </c>
      <c r="J126" s="2">
        <f>IF(COUNTIFS(RawData!$E:$E,$E126,RawData!$F:$F,"CH"&amp;$D126,RawData!$AF:$AF,$F126)=0,"",SUMIFS(RawData!$AA:$AA,RawData!$E:$E,$E126,RawData!$F:$F,"CH"&amp;$D126,RawData!$AF:$AF,$F126))</f>
        <v>-3.93</v>
      </c>
      <c r="K126" s="2">
        <f t="shared" si="7"/>
        <v>-60.079999999999927</v>
      </c>
    </row>
    <row r="127" spans="1:11" x14ac:dyDescent="0.3">
      <c r="A127" s="2" t="s">
        <v>62</v>
      </c>
      <c r="B127" s="2" t="str">
        <f>RawData!A127</f>
        <v>48226H40040</v>
      </c>
      <c r="C127" s="2" t="str">
        <f>IF(RawData!$B$2="","",RawData!$B$2)</f>
        <v>A2026100620533560886</v>
      </c>
      <c r="D127" s="2">
        <f t="shared" si="4"/>
        <v>1</v>
      </c>
      <c r="E127" s="2">
        <f t="shared" si="5"/>
        <v>0</v>
      </c>
      <c r="F127" s="2">
        <f t="shared" si="6"/>
        <v>110</v>
      </c>
      <c r="G127" s="2">
        <f>IF(COUNTIFS(RawData!$E:$E,$E127,RawData!$F:$F,"CH"&amp;$D127,RawData!$AF:$AF,$F127)=0,"",SUMIFS(RawData!$P:$P,RawData!$E:$E,$E127,RawData!$F:$F,"CH"&amp;$D127,RawData!$AF:$AF,$F127))</f>
        <v>1268.04</v>
      </c>
      <c r="H127" s="2">
        <f>IF(COUNTIFS(RawData!$E:$E,$E127,RawData!$F:$F,"CH"&amp;$D127,RawData!$AF:$AF,$F127)=0,"",SUMIFS(RawData!$T:$T,RawData!$E:$E,$E127,RawData!$F:$F,"CH"&amp;$D127,RawData!$AF:$AF,$F127))</f>
        <v>58.59</v>
      </c>
      <c r="I127" s="2">
        <f>IF(COUNTIFS(RawData!$E:$E,$E127,RawData!$F:$F,"CH"&amp;$D127,RawData!$AF:$AF,$F127)=0,"",SUMIFS(RawData!$Z:$Z,RawData!$E:$E,$E127,RawData!$F:$F,"CH"&amp;$D127,RawData!$AF:$AF,$F127))</f>
        <v>0</v>
      </c>
      <c r="J127" s="2">
        <f>IF(COUNTIFS(RawData!$E:$E,$E127,RawData!$F:$F,"CH"&amp;$D127,RawData!$AF:$AF,$F127)=0,"",SUMIFS(RawData!$AA:$AA,RawData!$E:$E,$E127,RawData!$F:$F,"CH"&amp;$D127,RawData!$AF:$AF,$F127))</f>
        <v>-3.9</v>
      </c>
      <c r="K127" s="2">
        <f t="shared" si="7"/>
        <v>3.999999999996362E-2</v>
      </c>
    </row>
    <row r="128" spans="1:11" x14ac:dyDescent="0.3">
      <c r="A128" s="2" t="s">
        <v>62</v>
      </c>
      <c r="B128" s="2" t="str">
        <f>RawData!A128</f>
        <v>48226H40040</v>
      </c>
      <c r="C128" s="2" t="str">
        <f>IF(RawData!$B$2="","",RawData!$B$2)</f>
        <v>A2026100620533560886</v>
      </c>
      <c r="D128" s="2">
        <f t="shared" si="4"/>
        <v>1</v>
      </c>
      <c r="E128" s="2">
        <f t="shared" si="5"/>
        <v>0</v>
      </c>
      <c r="F128" s="2">
        <f t="shared" si="6"/>
        <v>120</v>
      </c>
      <c r="G128" s="2">
        <f>IF(COUNTIFS(RawData!$E:$E,$E128,RawData!$F:$F,"CH"&amp;$D128,RawData!$AF:$AF,$F128)=0,"",SUMIFS(RawData!$P:$P,RawData!$E:$E,$E128,RawData!$F:$F,"CH"&amp;$D128,RawData!$AF:$AF,$F128))</f>
        <v>1268.04</v>
      </c>
      <c r="H128" s="2">
        <f>IF(COUNTIFS(RawData!$E:$E,$E128,RawData!$F:$F,"CH"&amp;$D128,RawData!$AF:$AF,$F128)=0,"",SUMIFS(RawData!$T:$T,RawData!$E:$E,$E128,RawData!$F:$F,"CH"&amp;$D128,RawData!$AF:$AF,$F128))</f>
        <v>58.91</v>
      </c>
      <c r="I128" s="2">
        <f>IF(COUNTIFS(RawData!$E:$E,$E128,RawData!$F:$F,"CH"&amp;$D128,RawData!$AF:$AF,$F128)=0,"",SUMIFS(RawData!$Z:$Z,RawData!$E:$E,$E128,RawData!$F:$F,"CH"&amp;$D128,RawData!$AF:$AF,$F128))</f>
        <v>0.02</v>
      </c>
      <c r="J128" s="2">
        <f>IF(COUNTIFS(RawData!$E:$E,$E128,RawData!$F:$F,"CH"&amp;$D128,RawData!$AF:$AF,$F128)=0,"",SUMIFS(RawData!$AA:$AA,RawData!$E:$E,$E128,RawData!$F:$F,"CH"&amp;$D128,RawData!$AF:$AF,$F128))</f>
        <v>-3.82</v>
      </c>
      <c r="K128" s="2">
        <f t="shared" si="7"/>
        <v>0</v>
      </c>
    </row>
    <row r="129" spans="1:11" x14ac:dyDescent="0.3">
      <c r="A129" s="2" t="s">
        <v>62</v>
      </c>
      <c r="B129" s="2" t="str">
        <f>RawData!A129</f>
        <v>48226H40040</v>
      </c>
      <c r="C129" s="2" t="str">
        <f>IF(RawData!$B$2="","",RawData!$B$2)</f>
        <v>A2026100620533560886</v>
      </c>
      <c r="D129" s="2">
        <f t="shared" si="4"/>
        <v>1</v>
      </c>
      <c r="E129" s="2">
        <f t="shared" si="5"/>
        <v>0</v>
      </c>
      <c r="F129" s="2">
        <f t="shared" si="6"/>
        <v>130</v>
      </c>
      <c r="G129" s="2">
        <f>IF(COUNTIFS(RawData!$E:$E,$E129,RawData!$F:$F,"CH"&amp;$D129,RawData!$AF:$AF,$F129)=0,"",SUMIFS(RawData!$P:$P,RawData!$E:$E,$E129,RawData!$F:$F,"CH"&amp;$D129,RawData!$AF:$AF,$F129))</f>
        <v>1268.08</v>
      </c>
      <c r="H129" s="2">
        <f>IF(COUNTIFS(RawData!$E:$E,$E129,RawData!$F:$F,"CH"&amp;$D129,RawData!$AF:$AF,$F129)=0,"",SUMIFS(RawData!$T:$T,RawData!$E:$E,$E129,RawData!$F:$F,"CH"&amp;$D129,RawData!$AF:$AF,$F129))</f>
        <v>59.14</v>
      </c>
      <c r="I129" s="2">
        <f>IF(COUNTIFS(RawData!$E:$E,$E129,RawData!$F:$F,"CH"&amp;$D129,RawData!$AF:$AF,$F129)=0,"",SUMIFS(RawData!$Z:$Z,RawData!$E:$E,$E129,RawData!$F:$F,"CH"&amp;$D129,RawData!$AF:$AF,$F129))</f>
        <v>0.02</v>
      </c>
      <c r="J129" s="2">
        <f>IF(COUNTIFS(RawData!$E:$E,$E129,RawData!$F:$F,"CH"&amp;$D129,RawData!$AF:$AF,$F129)=0,"",SUMIFS(RawData!$AA:$AA,RawData!$E:$E,$E129,RawData!$F:$F,"CH"&amp;$D129,RawData!$AF:$AF,$F129))</f>
        <v>-3.79</v>
      </c>
      <c r="K129" s="2">
        <f t="shared" si="7"/>
        <v>3.999999999996362E-2</v>
      </c>
    </row>
    <row r="130" spans="1:11" x14ac:dyDescent="0.3">
      <c r="A130" s="2" t="s">
        <v>62</v>
      </c>
      <c r="B130" s="2" t="str">
        <f>RawData!A130</f>
        <v>48226H40040</v>
      </c>
      <c r="C130" s="2" t="str">
        <f>IF(RawData!$B$2="","",RawData!$B$2)</f>
        <v>A2026100620533560886</v>
      </c>
      <c r="D130" s="2">
        <f t="shared" si="4"/>
        <v>1</v>
      </c>
      <c r="E130" s="2">
        <f t="shared" si="5"/>
        <v>0</v>
      </c>
      <c r="F130" s="2">
        <f t="shared" si="6"/>
        <v>140</v>
      </c>
      <c r="G130" s="2">
        <f>IF(COUNTIFS(RawData!$E:$E,$E130,RawData!$F:$F,"CH"&amp;$D130,RawData!$AF:$AF,$F130)=0,"",SUMIFS(RawData!$P:$P,RawData!$E:$E,$E130,RawData!$F:$F,"CH"&amp;$D130,RawData!$AF:$AF,$F130))</f>
        <v>1268.08</v>
      </c>
      <c r="H130" s="2">
        <f>IF(COUNTIFS(RawData!$E:$E,$E130,RawData!$F:$F,"CH"&amp;$D130,RawData!$AF:$AF,$F130)=0,"",SUMIFS(RawData!$T:$T,RawData!$E:$E,$E130,RawData!$F:$F,"CH"&amp;$D130,RawData!$AF:$AF,$F130))</f>
        <v>59.59</v>
      </c>
      <c r="I130" s="2">
        <f>IF(COUNTIFS(RawData!$E:$E,$E130,RawData!$F:$F,"CH"&amp;$D130,RawData!$AF:$AF,$F130)=0,"",SUMIFS(RawData!$Z:$Z,RawData!$E:$E,$E130,RawData!$F:$F,"CH"&amp;$D130,RawData!$AF:$AF,$F130))</f>
        <v>0.02</v>
      </c>
      <c r="J130" s="2">
        <f>IF(COUNTIFS(RawData!$E:$E,$E130,RawData!$F:$F,"CH"&amp;$D130,RawData!$AF:$AF,$F130)=0,"",SUMIFS(RawData!$AA:$AA,RawData!$E:$E,$E130,RawData!$F:$F,"CH"&amp;$D130,RawData!$AF:$AF,$F130))</f>
        <v>-3.71</v>
      </c>
      <c r="K130" s="2">
        <f t="shared" si="7"/>
        <v>0</v>
      </c>
    </row>
    <row r="131" spans="1:11" x14ac:dyDescent="0.3">
      <c r="A131" s="2" t="s">
        <v>62</v>
      </c>
      <c r="B131" s="2" t="str">
        <f>RawData!A131</f>
        <v>48226H40040</v>
      </c>
      <c r="C131" s="2" t="str">
        <f>IF(RawData!$B$2="","",RawData!$B$2)</f>
        <v>A2026100620533560886</v>
      </c>
      <c r="D131" s="2">
        <f t="shared" ref="D131:D194" si="8">MOD(INT((ROW()-2)/31),4)+1</f>
        <v>1</v>
      </c>
      <c r="E131" s="2">
        <f t="shared" ref="E131:E194" si="9">-5+5*INT((ROW()-2)/124)</f>
        <v>0</v>
      </c>
      <c r="F131" s="2">
        <f t="shared" ref="F131:F194" si="10">100+10*MOD(ROW()-2,31)</f>
        <v>150</v>
      </c>
      <c r="G131" s="2">
        <f>IF(COUNTIFS(RawData!$E:$E,$E131,RawData!$F:$F,"CH"&amp;$D131,RawData!$AF:$AF,$F131)=0,"",SUMIFS(RawData!$P:$P,RawData!$E:$E,$E131,RawData!$F:$F,"CH"&amp;$D131,RawData!$AF:$AF,$F131))</f>
        <v>1268.1199999999999</v>
      </c>
      <c r="H131" s="2">
        <f>IF(COUNTIFS(RawData!$E:$E,$E131,RawData!$F:$F,"CH"&amp;$D131,RawData!$AF:$AF,$F131)=0,"",SUMIFS(RawData!$T:$T,RawData!$E:$E,$E131,RawData!$F:$F,"CH"&amp;$D131,RawData!$AF:$AF,$F131))</f>
        <v>59.81</v>
      </c>
      <c r="I131" s="2">
        <f>IF(COUNTIFS(RawData!$E:$E,$E131,RawData!$F:$F,"CH"&amp;$D131,RawData!$AF:$AF,$F131)=0,"",SUMIFS(RawData!$Z:$Z,RawData!$E:$E,$E131,RawData!$F:$F,"CH"&amp;$D131,RawData!$AF:$AF,$F131))</f>
        <v>0</v>
      </c>
      <c r="J131" s="2">
        <f>IF(COUNTIFS(RawData!$E:$E,$E131,RawData!$F:$F,"CH"&amp;$D131,RawData!$AF:$AF,$F131)=0,"",SUMIFS(RawData!$AA:$AA,RawData!$E:$E,$E131,RawData!$F:$F,"CH"&amp;$D131,RawData!$AF:$AF,$F131))</f>
        <v>-3.69</v>
      </c>
      <c r="K131" s="2">
        <f t="shared" si="7"/>
        <v>3.999999999996362E-2</v>
      </c>
    </row>
    <row r="132" spans="1:11" x14ac:dyDescent="0.3">
      <c r="A132" s="2" t="s">
        <v>62</v>
      </c>
      <c r="B132" s="2" t="str">
        <f>RawData!A132</f>
        <v>48226H40040</v>
      </c>
      <c r="C132" s="2" t="str">
        <f>IF(RawData!$B$2="","",RawData!$B$2)</f>
        <v>A2026100620533560886</v>
      </c>
      <c r="D132" s="2">
        <f t="shared" si="8"/>
        <v>1</v>
      </c>
      <c r="E132" s="2">
        <f t="shared" si="9"/>
        <v>0</v>
      </c>
      <c r="F132" s="2">
        <f t="shared" si="10"/>
        <v>160</v>
      </c>
      <c r="G132" s="2">
        <f>IF(COUNTIFS(RawData!$E:$E,$E132,RawData!$F:$F,"CH"&amp;$D132,RawData!$AF:$AF,$F132)=0,"",SUMIFS(RawData!$P:$P,RawData!$E:$E,$E132,RawData!$F:$F,"CH"&amp;$D132,RawData!$AF:$AF,$F132))</f>
        <v>1268.1400000000001</v>
      </c>
      <c r="H132" s="2">
        <f>IF(COUNTIFS(RawData!$E:$E,$E132,RawData!$F:$F,"CH"&amp;$D132,RawData!$AF:$AF,$F132)=0,"",SUMIFS(RawData!$T:$T,RawData!$E:$E,$E132,RawData!$F:$F,"CH"&amp;$D132,RawData!$AF:$AF,$F132))</f>
        <v>59.99</v>
      </c>
      <c r="I132" s="2">
        <f>IF(COUNTIFS(RawData!$E:$E,$E132,RawData!$F:$F,"CH"&amp;$D132,RawData!$AF:$AF,$F132)=0,"",SUMIFS(RawData!$Z:$Z,RawData!$E:$E,$E132,RawData!$F:$F,"CH"&amp;$D132,RawData!$AF:$AF,$F132))</f>
        <v>-0.01</v>
      </c>
      <c r="J132" s="2">
        <f>IF(COUNTIFS(RawData!$E:$E,$E132,RawData!$F:$F,"CH"&amp;$D132,RawData!$AF:$AF,$F132)=0,"",SUMIFS(RawData!$AA:$AA,RawData!$E:$E,$E132,RawData!$F:$F,"CH"&amp;$D132,RawData!$AF:$AF,$F132))</f>
        <v>-3.63</v>
      </c>
      <c r="K132" s="2">
        <f t="shared" ref="K132:K195" si="11">G132-G131</f>
        <v>2.0000000000209184E-2</v>
      </c>
    </row>
    <row r="133" spans="1:11" x14ac:dyDescent="0.3">
      <c r="A133" s="2" t="s">
        <v>62</v>
      </c>
      <c r="B133" s="2" t="str">
        <f>RawData!A133</f>
        <v>48226H40040</v>
      </c>
      <c r="C133" s="2" t="str">
        <f>IF(RawData!$B$2="","",RawData!$B$2)</f>
        <v>A2026100620533560886</v>
      </c>
      <c r="D133" s="2">
        <f t="shared" si="8"/>
        <v>1</v>
      </c>
      <c r="E133" s="2">
        <f t="shared" si="9"/>
        <v>0</v>
      </c>
      <c r="F133" s="2">
        <f t="shared" si="10"/>
        <v>170</v>
      </c>
      <c r="G133" s="2">
        <f>IF(COUNTIFS(RawData!$E:$E,$E133,RawData!$F:$F,"CH"&amp;$D133,RawData!$AF:$AF,$F133)=0,"",SUMIFS(RawData!$P:$P,RawData!$E:$E,$E133,RawData!$F:$F,"CH"&amp;$D133,RawData!$AF:$AF,$F133))</f>
        <v>1268.1600000000001</v>
      </c>
      <c r="H133" s="2">
        <f>IF(COUNTIFS(RawData!$E:$E,$E133,RawData!$F:$F,"CH"&amp;$D133,RawData!$AF:$AF,$F133)=0,"",SUMIFS(RawData!$T:$T,RawData!$E:$E,$E133,RawData!$F:$F,"CH"&amp;$D133,RawData!$AF:$AF,$F133))</f>
        <v>60.07</v>
      </c>
      <c r="I133" s="2">
        <f>IF(COUNTIFS(RawData!$E:$E,$E133,RawData!$F:$F,"CH"&amp;$D133,RawData!$AF:$AF,$F133)=0,"",SUMIFS(RawData!$Z:$Z,RawData!$E:$E,$E133,RawData!$F:$F,"CH"&amp;$D133,RawData!$AF:$AF,$F133))</f>
        <v>0.03</v>
      </c>
      <c r="J133" s="2">
        <f>IF(COUNTIFS(RawData!$E:$E,$E133,RawData!$F:$F,"CH"&amp;$D133,RawData!$AF:$AF,$F133)=0,"",SUMIFS(RawData!$AA:$AA,RawData!$E:$E,$E133,RawData!$F:$F,"CH"&amp;$D133,RawData!$AF:$AF,$F133))</f>
        <v>-3.55</v>
      </c>
      <c r="K133" s="2">
        <f t="shared" si="11"/>
        <v>1.999999999998181E-2</v>
      </c>
    </row>
    <row r="134" spans="1:11" x14ac:dyDescent="0.3">
      <c r="A134" s="2" t="s">
        <v>62</v>
      </c>
      <c r="B134" s="2" t="str">
        <f>RawData!A134</f>
        <v>48226H40040</v>
      </c>
      <c r="C134" s="2" t="str">
        <f>IF(RawData!$B$2="","",RawData!$B$2)</f>
        <v>A2026100620533560886</v>
      </c>
      <c r="D134" s="2">
        <f t="shared" si="8"/>
        <v>1</v>
      </c>
      <c r="E134" s="2">
        <f t="shared" si="9"/>
        <v>0</v>
      </c>
      <c r="F134" s="2">
        <f t="shared" si="10"/>
        <v>180</v>
      </c>
      <c r="G134" s="2">
        <f>IF(COUNTIFS(RawData!$E:$E,$E134,RawData!$F:$F,"CH"&amp;$D134,RawData!$AF:$AF,$F134)=0,"",SUMIFS(RawData!$P:$P,RawData!$E:$E,$E134,RawData!$F:$F,"CH"&amp;$D134,RawData!$AF:$AF,$F134))</f>
        <v>1268.18</v>
      </c>
      <c r="H134" s="2">
        <f>IF(COUNTIFS(RawData!$E:$E,$E134,RawData!$F:$F,"CH"&amp;$D134,RawData!$AF:$AF,$F134)=0,"",SUMIFS(RawData!$T:$T,RawData!$E:$E,$E134,RawData!$F:$F,"CH"&amp;$D134,RawData!$AF:$AF,$F134))</f>
        <v>60.2</v>
      </c>
      <c r="I134" s="2">
        <f>IF(COUNTIFS(RawData!$E:$E,$E134,RawData!$F:$F,"CH"&amp;$D134,RawData!$AF:$AF,$F134)=0,"",SUMIFS(RawData!$Z:$Z,RawData!$E:$E,$E134,RawData!$F:$F,"CH"&amp;$D134,RawData!$AF:$AF,$F134))</f>
        <v>-0.04</v>
      </c>
      <c r="J134" s="2">
        <f>IF(COUNTIFS(RawData!$E:$E,$E134,RawData!$F:$F,"CH"&amp;$D134,RawData!$AF:$AF,$F134)=0,"",SUMIFS(RawData!$AA:$AA,RawData!$E:$E,$E134,RawData!$F:$F,"CH"&amp;$D134,RawData!$AF:$AF,$F134))</f>
        <v>-3.52</v>
      </c>
      <c r="K134" s="2">
        <f t="shared" si="11"/>
        <v>1.999999999998181E-2</v>
      </c>
    </row>
    <row r="135" spans="1:11" x14ac:dyDescent="0.3">
      <c r="A135" s="2" t="s">
        <v>62</v>
      </c>
      <c r="B135" s="2" t="str">
        <f>RawData!A135</f>
        <v>48226H40040</v>
      </c>
      <c r="C135" s="2" t="str">
        <f>IF(RawData!$B$2="","",RawData!$B$2)</f>
        <v>A2026100620533560886</v>
      </c>
      <c r="D135" s="2">
        <f t="shared" si="8"/>
        <v>1</v>
      </c>
      <c r="E135" s="2">
        <f t="shared" si="9"/>
        <v>0</v>
      </c>
      <c r="F135" s="2">
        <f t="shared" si="10"/>
        <v>190</v>
      </c>
      <c r="G135" s="2">
        <f>IF(COUNTIFS(RawData!$E:$E,$E135,RawData!$F:$F,"CH"&amp;$D135,RawData!$AF:$AF,$F135)=0,"",SUMIFS(RawData!$P:$P,RawData!$E:$E,$E135,RawData!$F:$F,"CH"&amp;$D135,RawData!$AF:$AF,$F135))</f>
        <v>1268.2</v>
      </c>
      <c r="H135" s="2">
        <f>IF(COUNTIFS(RawData!$E:$E,$E135,RawData!$F:$F,"CH"&amp;$D135,RawData!$AF:$AF,$F135)=0,"",SUMIFS(RawData!$T:$T,RawData!$E:$E,$E135,RawData!$F:$F,"CH"&amp;$D135,RawData!$AF:$AF,$F135))</f>
        <v>61.26</v>
      </c>
      <c r="I135" s="2">
        <f>IF(COUNTIFS(RawData!$E:$E,$E135,RawData!$F:$F,"CH"&amp;$D135,RawData!$AF:$AF,$F135)=0,"",SUMIFS(RawData!$Z:$Z,RawData!$E:$E,$E135,RawData!$F:$F,"CH"&amp;$D135,RawData!$AF:$AF,$F135))</f>
        <v>0</v>
      </c>
      <c r="J135" s="2">
        <f>IF(COUNTIFS(RawData!$E:$E,$E135,RawData!$F:$F,"CH"&amp;$D135,RawData!$AF:$AF,$F135)=0,"",SUMIFS(RawData!$AA:$AA,RawData!$E:$E,$E135,RawData!$F:$F,"CH"&amp;$D135,RawData!$AF:$AF,$F135))</f>
        <v>-3.42</v>
      </c>
      <c r="K135" s="2">
        <f t="shared" si="11"/>
        <v>1.999999999998181E-2</v>
      </c>
    </row>
    <row r="136" spans="1:11" x14ac:dyDescent="0.3">
      <c r="A136" s="2" t="s">
        <v>62</v>
      </c>
      <c r="B136" s="2" t="str">
        <f>RawData!A136</f>
        <v>48226H40040</v>
      </c>
      <c r="C136" s="2" t="str">
        <f>IF(RawData!$B$2="","",RawData!$B$2)</f>
        <v>A2026100620533560886</v>
      </c>
      <c r="D136" s="2">
        <f t="shared" si="8"/>
        <v>1</v>
      </c>
      <c r="E136" s="2">
        <f t="shared" si="9"/>
        <v>0</v>
      </c>
      <c r="F136" s="2">
        <f t="shared" si="10"/>
        <v>200</v>
      </c>
      <c r="G136" s="2">
        <f>IF(COUNTIFS(RawData!$E:$E,$E136,RawData!$F:$F,"CH"&amp;$D136,RawData!$AF:$AF,$F136)=0,"",SUMIFS(RawData!$P:$P,RawData!$E:$E,$E136,RawData!$F:$F,"CH"&amp;$D136,RawData!$AF:$AF,$F136))</f>
        <v>1268.22</v>
      </c>
      <c r="H136" s="2">
        <f>IF(COUNTIFS(RawData!$E:$E,$E136,RawData!$F:$F,"CH"&amp;$D136,RawData!$AF:$AF,$F136)=0,"",SUMIFS(RawData!$T:$T,RawData!$E:$E,$E136,RawData!$F:$F,"CH"&amp;$D136,RawData!$AF:$AF,$F136))</f>
        <v>61.32</v>
      </c>
      <c r="I136" s="2">
        <f>IF(COUNTIFS(RawData!$E:$E,$E136,RawData!$F:$F,"CH"&amp;$D136,RawData!$AF:$AF,$F136)=0,"",SUMIFS(RawData!$Z:$Z,RawData!$E:$E,$E136,RawData!$F:$F,"CH"&amp;$D136,RawData!$AF:$AF,$F136))</f>
        <v>-0.02</v>
      </c>
      <c r="J136" s="2">
        <f>IF(COUNTIFS(RawData!$E:$E,$E136,RawData!$F:$F,"CH"&amp;$D136,RawData!$AF:$AF,$F136)=0,"",SUMIFS(RawData!$AA:$AA,RawData!$E:$E,$E136,RawData!$F:$F,"CH"&amp;$D136,RawData!$AF:$AF,$F136))</f>
        <v>-3.42</v>
      </c>
      <c r="K136" s="2">
        <f t="shared" si="11"/>
        <v>1.999999999998181E-2</v>
      </c>
    </row>
    <row r="137" spans="1:11" x14ac:dyDescent="0.3">
      <c r="A137" s="2" t="s">
        <v>62</v>
      </c>
      <c r="B137" s="2" t="str">
        <f>RawData!A137</f>
        <v>48226H40040</v>
      </c>
      <c r="C137" s="2" t="str">
        <f>IF(RawData!$B$2="","",RawData!$B$2)</f>
        <v>A2026100620533560886</v>
      </c>
      <c r="D137" s="2">
        <f t="shared" si="8"/>
        <v>1</v>
      </c>
      <c r="E137" s="2">
        <f t="shared" si="9"/>
        <v>0</v>
      </c>
      <c r="F137" s="2">
        <f t="shared" si="10"/>
        <v>210</v>
      </c>
      <c r="G137" s="2">
        <f>IF(COUNTIFS(RawData!$E:$E,$E137,RawData!$F:$F,"CH"&amp;$D137,RawData!$AF:$AF,$F137)=0,"",SUMIFS(RawData!$P:$P,RawData!$E:$E,$E137,RawData!$F:$F,"CH"&amp;$D137,RawData!$AF:$AF,$F137))</f>
        <v>1268.24</v>
      </c>
      <c r="H137" s="2">
        <f>IF(COUNTIFS(RawData!$E:$E,$E137,RawData!$F:$F,"CH"&amp;$D137,RawData!$AF:$AF,$F137)=0,"",SUMIFS(RawData!$T:$T,RawData!$E:$E,$E137,RawData!$F:$F,"CH"&amp;$D137,RawData!$AF:$AF,$F137))</f>
        <v>61.54</v>
      </c>
      <c r="I137" s="2">
        <f>IF(COUNTIFS(RawData!$E:$E,$E137,RawData!$F:$F,"CH"&amp;$D137,RawData!$AF:$AF,$F137)=0,"",SUMIFS(RawData!$Z:$Z,RawData!$E:$E,$E137,RawData!$F:$F,"CH"&amp;$D137,RawData!$AF:$AF,$F137))</f>
        <v>0.01</v>
      </c>
      <c r="J137" s="2">
        <f>IF(COUNTIFS(RawData!$E:$E,$E137,RawData!$F:$F,"CH"&amp;$D137,RawData!$AF:$AF,$F137)=0,"",SUMIFS(RawData!$AA:$AA,RawData!$E:$E,$E137,RawData!$F:$F,"CH"&amp;$D137,RawData!$AF:$AF,$F137))</f>
        <v>-3.36</v>
      </c>
      <c r="K137" s="2">
        <f t="shared" si="11"/>
        <v>1.999999999998181E-2</v>
      </c>
    </row>
    <row r="138" spans="1:11" x14ac:dyDescent="0.3">
      <c r="A138" s="2" t="s">
        <v>62</v>
      </c>
      <c r="B138" s="2" t="str">
        <f>RawData!A138</f>
        <v>48226H40040</v>
      </c>
      <c r="C138" s="2" t="str">
        <f>IF(RawData!$B$2="","",RawData!$B$2)</f>
        <v>A2026100620533560886</v>
      </c>
      <c r="D138" s="2">
        <f t="shared" si="8"/>
        <v>1</v>
      </c>
      <c r="E138" s="2">
        <f t="shared" si="9"/>
        <v>0</v>
      </c>
      <c r="F138" s="2">
        <f t="shared" si="10"/>
        <v>220</v>
      </c>
      <c r="G138" s="2">
        <f>IF(COUNTIFS(RawData!$E:$E,$E138,RawData!$F:$F,"CH"&amp;$D138,RawData!$AF:$AF,$F138)=0,"",SUMIFS(RawData!$P:$P,RawData!$E:$E,$E138,RawData!$F:$F,"CH"&amp;$D138,RawData!$AF:$AF,$F138))</f>
        <v>1268.26</v>
      </c>
      <c r="H138" s="2">
        <f>IF(COUNTIFS(RawData!$E:$E,$E138,RawData!$F:$F,"CH"&amp;$D138,RawData!$AF:$AF,$F138)=0,"",SUMIFS(RawData!$T:$T,RawData!$E:$E,$E138,RawData!$F:$F,"CH"&amp;$D138,RawData!$AF:$AF,$F138))</f>
        <v>60.6</v>
      </c>
      <c r="I138" s="2">
        <f>IF(COUNTIFS(RawData!$E:$E,$E138,RawData!$F:$F,"CH"&amp;$D138,RawData!$AF:$AF,$F138)=0,"",SUMIFS(RawData!$Z:$Z,RawData!$E:$E,$E138,RawData!$F:$F,"CH"&amp;$D138,RawData!$AF:$AF,$F138))</f>
        <v>0.01</v>
      </c>
      <c r="J138" s="2">
        <f>IF(COUNTIFS(RawData!$E:$E,$E138,RawData!$F:$F,"CH"&amp;$D138,RawData!$AF:$AF,$F138)=0,"",SUMIFS(RawData!$AA:$AA,RawData!$E:$E,$E138,RawData!$F:$F,"CH"&amp;$D138,RawData!$AF:$AF,$F138))</f>
        <v>-3.28</v>
      </c>
      <c r="K138" s="2">
        <f t="shared" si="11"/>
        <v>1.999999999998181E-2</v>
      </c>
    </row>
    <row r="139" spans="1:11" x14ac:dyDescent="0.3">
      <c r="A139" s="2" t="s">
        <v>62</v>
      </c>
      <c r="B139" s="2" t="str">
        <f>RawData!A139</f>
        <v>48226H40040</v>
      </c>
      <c r="C139" s="2" t="str">
        <f>IF(RawData!$B$2="","",RawData!$B$2)</f>
        <v>A2026100620533560886</v>
      </c>
      <c r="D139" s="2">
        <f t="shared" si="8"/>
        <v>1</v>
      </c>
      <c r="E139" s="2">
        <f t="shared" si="9"/>
        <v>0</v>
      </c>
      <c r="F139" s="2">
        <f t="shared" si="10"/>
        <v>230</v>
      </c>
      <c r="G139" s="2">
        <f>IF(COUNTIFS(RawData!$E:$E,$E139,RawData!$F:$F,"CH"&amp;$D139,RawData!$AF:$AF,$F139)=0,"",SUMIFS(RawData!$P:$P,RawData!$E:$E,$E139,RawData!$F:$F,"CH"&amp;$D139,RawData!$AF:$AF,$F139))</f>
        <v>1268.3</v>
      </c>
      <c r="H139" s="2">
        <f>IF(COUNTIFS(RawData!$E:$E,$E139,RawData!$F:$F,"CH"&amp;$D139,RawData!$AF:$AF,$F139)=0,"",SUMIFS(RawData!$T:$T,RawData!$E:$E,$E139,RawData!$F:$F,"CH"&amp;$D139,RawData!$AF:$AF,$F139))</f>
        <v>61.74</v>
      </c>
      <c r="I139" s="2">
        <f>IF(COUNTIFS(RawData!$E:$E,$E139,RawData!$F:$F,"CH"&amp;$D139,RawData!$AF:$AF,$F139)=0,"",SUMIFS(RawData!$Z:$Z,RawData!$E:$E,$E139,RawData!$F:$F,"CH"&amp;$D139,RawData!$AF:$AF,$F139))</f>
        <v>0</v>
      </c>
      <c r="J139" s="2">
        <f>IF(COUNTIFS(RawData!$E:$E,$E139,RawData!$F:$F,"CH"&amp;$D139,RawData!$AF:$AF,$F139)=0,"",SUMIFS(RawData!$AA:$AA,RawData!$E:$E,$E139,RawData!$F:$F,"CH"&amp;$D139,RawData!$AF:$AF,$F139))</f>
        <v>-3.23</v>
      </c>
      <c r="K139" s="2">
        <f t="shared" si="11"/>
        <v>3.999999999996362E-2</v>
      </c>
    </row>
    <row r="140" spans="1:11" x14ac:dyDescent="0.3">
      <c r="A140" s="2" t="s">
        <v>62</v>
      </c>
      <c r="B140" s="2" t="str">
        <f>RawData!A140</f>
        <v>48226H40040</v>
      </c>
      <c r="C140" s="2" t="str">
        <f>IF(RawData!$B$2="","",RawData!$B$2)</f>
        <v>A2026100620533560886</v>
      </c>
      <c r="D140" s="2">
        <f t="shared" si="8"/>
        <v>1</v>
      </c>
      <c r="E140" s="2">
        <f t="shared" si="9"/>
        <v>0</v>
      </c>
      <c r="F140" s="2">
        <f t="shared" si="10"/>
        <v>240</v>
      </c>
      <c r="G140" s="2">
        <f>IF(COUNTIFS(RawData!$E:$E,$E140,RawData!$F:$F,"CH"&amp;$D140,RawData!$AF:$AF,$F140)=0,"",SUMIFS(RawData!$P:$P,RawData!$E:$E,$E140,RawData!$F:$F,"CH"&amp;$D140,RawData!$AF:$AF,$F140))</f>
        <v>1268.32</v>
      </c>
      <c r="H140" s="2">
        <f>IF(COUNTIFS(RawData!$E:$E,$E140,RawData!$F:$F,"CH"&amp;$D140,RawData!$AF:$AF,$F140)=0,"",SUMIFS(RawData!$T:$T,RawData!$E:$E,$E140,RawData!$F:$F,"CH"&amp;$D140,RawData!$AF:$AF,$F140))</f>
        <v>61.88</v>
      </c>
      <c r="I140" s="2">
        <f>IF(COUNTIFS(RawData!$E:$E,$E140,RawData!$F:$F,"CH"&amp;$D140,RawData!$AF:$AF,$F140)=0,"",SUMIFS(RawData!$Z:$Z,RawData!$E:$E,$E140,RawData!$F:$F,"CH"&amp;$D140,RawData!$AF:$AF,$F140))</f>
        <v>-0.01</v>
      </c>
      <c r="J140" s="2">
        <f>IF(COUNTIFS(RawData!$E:$E,$E140,RawData!$F:$F,"CH"&amp;$D140,RawData!$AF:$AF,$F140)=0,"",SUMIFS(RawData!$AA:$AA,RawData!$E:$E,$E140,RawData!$F:$F,"CH"&amp;$D140,RawData!$AF:$AF,$F140))</f>
        <v>-3.2</v>
      </c>
      <c r="K140" s="2">
        <f t="shared" si="11"/>
        <v>1.999999999998181E-2</v>
      </c>
    </row>
    <row r="141" spans="1:11" x14ac:dyDescent="0.3">
      <c r="A141" s="2" t="s">
        <v>62</v>
      </c>
      <c r="B141" s="2" t="str">
        <f>RawData!A141</f>
        <v>48226H40040</v>
      </c>
      <c r="C141" s="2" t="str">
        <f>IF(RawData!$B$2="","",RawData!$B$2)</f>
        <v>A2026100620533560886</v>
      </c>
      <c r="D141" s="2">
        <f t="shared" si="8"/>
        <v>1</v>
      </c>
      <c r="E141" s="2">
        <f t="shared" si="9"/>
        <v>0</v>
      </c>
      <c r="F141" s="2">
        <f t="shared" si="10"/>
        <v>250</v>
      </c>
      <c r="G141" s="2">
        <f>IF(COUNTIFS(RawData!$E:$E,$E141,RawData!$F:$F,"CH"&amp;$D141,RawData!$AF:$AF,$F141)=0,"",SUMIFS(RawData!$P:$P,RawData!$E:$E,$E141,RawData!$F:$F,"CH"&amp;$D141,RawData!$AF:$AF,$F141))</f>
        <v>1268.3399999999999</v>
      </c>
      <c r="H141" s="2">
        <f>IF(COUNTIFS(RawData!$E:$E,$E141,RawData!$F:$F,"CH"&amp;$D141,RawData!$AF:$AF,$F141)=0,"",SUMIFS(RawData!$T:$T,RawData!$E:$E,$E141,RawData!$F:$F,"CH"&amp;$D141,RawData!$AF:$AF,$F141))</f>
        <v>61.97</v>
      </c>
      <c r="I141" s="2">
        <f>IF(COUNTIFS(RawData!$E:$E,$E141,RawData!$F:$F,"CH"&amp;$D141,RawData!$AF:$AF,$F141)=0,"",SUMIFS(RawData!$Z:$Z,RawData!$E:$E,$E141,RawData!$F:$F,"CH"&amp;$D141,RawData!$AF:$AF,$F141))</f>
        <v>-0.01</v>
      </c>
      <c r="J141" s="2">
        <f>IF(COUNTIFS(RawData!$E:$E,$E141,RawData!$F:$F,"CH"&amp;$D141,RawData!$AF:$AF,$F141)=0,"",SUMIFS(RawData!$AA:$AA,RawData!$E:$E,$E141,RawData!$F:$F,"CH"&amp;$D141,RawData!$AF:$AF,$F141))</f>
        <v>-3.15</v>
      </c>
      <c r="K141" s="2">
        <f t="shared" si="11"/>
        <v>1.999999999998181E-2</v>
      </c>
    </row>
    <row r="142" spans="1:11" x14ac:dyDescent="0.3">
      <c r="A142" s="2" t="s">
        <v>62</v>
      </c>
      <c r="B142" s="2" t="str">
        <f>RawData!A142</f>
        <v>48226H40040</v>
      </c>
      <c r="C142" s="2" t="str">
        <f>IF(RawData!$B$2="","",RawData!$B$2)</f>
        <v>A2026100620533560886</v>
      </c>
      <c r="D142" s="2">
        <f t="shared" si="8"/>
        <v>1</v>
      </c>
      <c r="E142" s="2">
        <f t="shared" si="9"/>
        <v>0</v>
      </c>
      <c r="F142" s="2">
        <f t="shared" si="10"/>
        <v>260</v>
      </c>
      <c r="G142" s="2">
        <f>IF(COUNTIFS(RawData!$E:$E,$E142,RawData!$F:$F,"CH"&amp;$D142,RawData!$AF:$AF,$F142)=0,"",SUMIFS(RawData!$P:$P,RawData!$E:$E,$E142,RawData!$F:$F,"CH"&amp;$D142,RawData!$AF:$AF,$F142))</f>
        <v>1268.3599999999999</v>
      </c>
      <c r="H142" s="2">
        <f>IF(COUNTIFS(RawData!$E:$E,$E142,RawData!$F:$F,"CH"&amp;$D142,RawData!$AF:$AF,$F142)=0,"",SUMIFS(RawData!$T:$T,RawData!$E:$E,$E142,RawData!$F:$F,"CH"&amp;$D142,RawData!$AF:$AF,$F142))</f>
        <v>62.04</v>
      </c>
      <c r="I142" s="2">
        <f>IF(COUNTIFS(RawData!$E:$E,$E142,RawData!$F:$F,"CH"&amp;$D142,RawData!$AF:$AF,$F142)=0,"",SUMIFS(RawData!$Z:$Z,RawData!$E:$E,$E142,RawData!$F:$F,"CH"&amp;$D142,RawData!$AF:$AF,$F142))</f>
        <v>0.02</v>
      </c>
      <c r="J142" s="2">
        <f>IF(COUNTIFS(RawData!$E:$E,$E142,RawData!$F:$F,"CH"&amp;$D142,RawData!$AF:$AF,$F142)=0,"",SUMIFS(RawData!$AA:$AA,RawData!$E:$E,$E142,RawData!$F:$F,"CH"&amp;$D142,RawData!$AF:$AF,$F142))</f>
        <v>-3.04</v>
      </c>
      <c r="K142" s="2">
        <f t="shared" si="11"/>
        <v>1.999999999998181E-2</v>
      </c>
    </row>
    <row r="143" spans="1:11" x14ac:dyDescent="0.3">
      <c r="A143" s="2" t="s">
        <v>62</v>
      </c>
      <c r="B143" s="2" t="str">
        <f>RawData!A143</f>
        <v>48226H40040</v>
      </c>
      <c r="C143" s="2" t="str">
        <f>IF(RawData!$B$2="","",RawData!$B$2)</f>
        <v>A2026100620533560886</v>
      </c>
      <c r="D143" s="2">
        <f t="shared" si="8"/>
        <v>1</v>
      </c>
      <c r="E143" s="2">
        <f t="shared" si="9"/>
        <v>0</v>
      </c>
      <c r="F143" s="2">
        <f t="shared" si="10"/>
        <v>270</v>
      </c>
      <c r="G143" s="2">
        <f>IF(COUNTIFS(RawData!$E:$E,$E143,RawData!$F:$F,"CH"&amp;$D143,RawData!$AF:$AF,$F143)=0,"",SUMIFS(RawData!$P:$P,RawData!$E:$E,$E143,RawData!$F:$F,"CH"&amp;$D143,RawData!$AF:$AF,$F143))</f>
        <v>1268.4000000000001</v>
      </c>
      <c r="H143" s="2">
        <f>IF(COUNTIFS(RawData!$E:$E,$E143,RawData!$F:$F,"CH"&amp;$D143,RawData!$AF:$AF,$F143)=0,"",SUMIFS(RawData!$T:$T,RawData!$E:$E,$E143,RawData!$F:$F,"CH"&amp;$D143,RawData!$AF:$AF,$F143))</f>
        <v>62.05</v>
      </c>
      <c r="I143" s="2">
        <f>IF(COUNTIFS(RawData!$E:$E,$E143,RawData!$F:$F,"CH"&amp;$D143,RawData!$AF:$AF,$F143)=0,"",SUMIFS(RawData!$Z:$Z,RawData!$E:$E,$E143,RawData!$F:$F,"CH"&amp;$D143,RawData!$AF:$AF,$F143))</f>
        <v>-0.03</v>
      </c>
      <c r="J143" s="2">
        <f>IF(COUNTIFS(RawData!$E:$E,$E143,RawData!$F:$F,"CH"&amp;$D143,RawData!$AF:$AF,$F143)=0,"",SUMIFS(RawData!$AA:$AA,RawData!$E:$E,$E143,RawData!$F:$F,"CH"&amp;$D143,RawData!$AF:$AF,$F143))</f>
        <v>-3.04</v>
      </c>
      <c r="K143" s="2">
        <f t="shared" si="11"/>
        <v>4.0000000000190994E-2</v>
      </c>
    </row>
    <row r="144" spans="1:11" x14ac:dyDescent="0.3">
      <c r="A144" s="2" t="s">
        <v>62</v>
      </c>
      <c r="B144" s="2" t="str">
        <f>RawData!A144</f>
        <v>48226H40040</v>
      </c>
      <c r="C144" s="2" t="str">
        <f>IF(RawData!$B$2="","",RawData!$B$2)</f>
        <v>A2026100620533560886</v>
      </c>
      <c r="D144" s="2">
        <f t="shared" si="8"/>
        <v>1</v>
      </c>
      <c r="E144" s="2">
        <f t="shared" si="9"/>
        <v>0</v>
      </c>
      <c r="F144" s="2">
        <f t="shared" si="10"/>
        <v>280</v>
      </c>
      <c r="G144" s="2">
        <f>IF(COUNTIFS(RawData!$E:$E,$E144,RawData!$F:$F,"CH"&amp;$D144,RawData!$AF:$AF,$F144)=0,"",SUMIFS(RawData!$P:$P,RawData!$E:$E,$E144,RawData!$F:$F,"CH"&amp;$D144,RawData!$AF:$AF,$F144))</f>
        <v>1268.42</v>
      </c>
      <c r="H144" s="2">
        <f>IF(COUNTIFS(RawData!$E:$E,$E144,RawData!$F:$F,"CH"&amp;$D144,RawData!$AF:$AF,$F144)=0,"",SUMIFS(RawData!$T:$T,RawData!$E:$E,$E144,RawData!$F:$F,"CH"&amp;$D144,RawData!$AF:$AF,$F144))</f>
        <v>62.18</v>
      </c>
      <c r="I144" s="2">
        <f>IF(COUNTIFS(RawData!$E:$E,$E144,RawData!$F:$F,"CH"&amp;$D144,RawData!$AF:$AF,$F144)=0,"",SUMIFS(RawData!$Z:$Z,RawData!$E:$E,$E144,RawData!$F:$F,"CH"&amp;$D144,RawData!$AF:$AF,$F144))</f>
        <v>0.01</v>
      </c>
      <c r="J144" s="2">
        <f>IF(COUNTIFS(RawData!$E:$E,$E144,RawData!$F:$F,"CH"&amp;$D144,RawData!$AF:$AF,$F144)=0,"",SUMIFS(RawData!$AA:$AA,RawData!$E:$E,$E144,RawData!$F:$F,"CH"&amp;$D144,RawData!$AF:$AF,$F144))</f>
        <v>-2.93</v>
      </c>
      <c r="K144" s="2">
        <f t="shared" si="11"/>
        <v>1.999999999998181E-2</v>
      </c>
    </row>
    <row r="145" spans="1:11" x14ac:dyDescent="0.3">
      <c r="A145" s="2" t="s">
        <v>62</v>
      </c>
      <c r="B145" s="2" t="str">
        <f>RawData!A145</f>
        <v>48226H40040</v>
      </c>
      <c r="C145" s="2" t="str">
        <f>IF(RawData!$B$2="","",RawData!$B$2)</f>
        <v>A2026100620533560886</v>
      </c>
      <c r="D145" s="2">
        <f t="shared" si="8"/>
        <v>1</v>
      </c>
      <c r="E145" s="2">
        <f t="shared" si="9"/>
        <v>0</v>
      </c>
      <c r="F145" s="2">
        <f t="shared" si="10"/>
        <v>290</v>
      </c>
      <c r="G145" s="2">
        <f>IF(COUNTIFS(RawData!$E:$E,$E145,RawData!$F:$F,"CH"&amp;$D145,RawData!$AF:$AF,$F145)=0,"",SUMIFS(RawData!$P:$P,RawData!$E:$E,$E145,RawData!$F:$F,"CH"&amp;$D145,RawData!$AF:$AF,$F145))</f>
        <v>1268.44</v>
      </c>
      <c r="H145" s="2">
        <f>IF(COUNTIFS(RawData!$E:$E,$E145,RawData!$F:$F,"CH"&amp;$D145,RawData!$AF:$AF,$F145)=0,"",SUMIFS(RawData!$T:$T,RawData!$E:$E,$E145,RawData!$F:$F,"CH"&amp;$D145,RawData!$AF:$AF,$F145))</f>
        <v>62.21</v>
      </c>
      <c r="I145" s="2">
        <f>IF(COUNTIFS(RawData!$E:$E,$E145,RawData!$F:$F,"CH"&amp;$D145,RawData!$AF:$AF,$F145)=0,"",SUMIFS(RawData!$Z:$Z,RawData!$E:$E,$E145,RawData!$F:$F,"CH"&amp;$D145,RawData!$AF:$AF,$F145))</f>
        <v>-0.01</v>
      </c>
      <c r="J145" s="2">
        <f>IF(COUNTIFS(RawData!$E:$E,$E145,RawData!$F:$F,"CH"&amp;$D145,RawData!$AF:$AF,$F145)=0,"",SUMIFS(RawData!$AA:$AA,RawData!$E:$E,$E145,RawData!$F:$F,"CH"&amp;$D145,RawData!$AF:$AF,$F145))</f>
        <v>-2.93</v>
      </c>
      <c r="K145" s="2">
        <f t="shared" si="11"/>
        <v>1.999999999998181E-2</v>
      </c>
    </row>
    <row r="146" spans="1:11" x14ac:dyDescent="0.3">
      <c r="A146" s="2" t="s">
        <v>62</v>
      </c>
      <c r="B146" s="2" t="str">
        <f>RawData!A146</f>
        <v>48226H40040</v>
      </c>
      <c r="C146" s="2" t="str">
        <f>IF(RawData!$B$2="","",RawData!$B$2)</f>
        <v>A2026100620533560886</v>
      </c>
      <c r="D146" s="2">
        <f t="shared" si="8"/>
        <v>1</v>
      </c>
      <c r="E146" s="2">
        <f t="shared" si="9"/>
        <v>0</v>
      </c>
      <c r="F146" s="2">
        <f t="shared" si="10"/>
        <v>300</v>
      </c>
      <c r="G146" s="2">
        <f>IF(COUNTIFS(RawData!$E:$E,$E146,RawData!$F:$F,"CH"&amp;$D146,RawData!$AF:$AF,$F146)=0,"",SUMIFS(RawData!$P:$P,RawData!$E:$E,$E146,RawData!$F:$F,"CH"&amp;$D146,RawData!$AF:$AF,$F146))</f>
        <v>1268.46</v>
      </c>
      <c r="H146" s="2">
        <f>IF(COUNTIFS(RawData!$E:$E,$E146,RawData!$F:$F,"CH"&amp;$D146,RawData!$AF:$AF,$F146)=0,"",SUMIFS(RawData!$T:$T,RawData!$E:$E,$E146,RawData!$F:$F,"CH"&amp;$D146,RawData!$AF:$AF,$F146))</f>
        <v>62.21</v>
      </c>
      <c r="I146" s="2">
        <f>IF(COUNTIFS(RawData!$E:$E,$E146,RawData!$F:$F,"CH"&amp;$D146,RawData!$AF:$AF,$F146)=0,"",SUMIFS(RawData!$Z:$Z,RawData!$E:$E,$E146,RawData!$F:$F,"CH"&amp;$D146,RawData!$AF:$AF,$F146))</f>
        <v>0.03</v>
      </c>
      <c r="J146" s="2">
        <f>IF(COUNTIFS(RawData!$E:$E,$E146,RawData!$F:$F,"CH"&amp;$D146,RawData!$AF:$AF,$F146)=0,"",SUMIFS(RawData!$AA:$AA,RawData!$E:$E,$E146,RawData!$F:$F,"CH"&amp;$D146,RawData!$AF:$AF,$F146))</f>
        <v>-2.83</v>
      </c>
      <c r="K146" s="2">
        <f t="shared" si="11"/>
        <v>1.999999999998181E-2</v>
      </c>
    </row>
    <row r="147" spans="1:11" x14ac:dyDescent="0.3">
      <c r="A147" s="2" t="s">
        <v>62</v>
      </c>
      <c r="B147" s="2" t="str">
        <f>RawData!A147</f>
        <v>48226H40040</v>
      </c>
      <c r="C147" s="2" t="str">
        <f>IF(RawData!$B$2="","",RawData!$B$2)</f>
        <v>A2026100620533560886</v>
      </c>
      <c r="D147" s="2">
        <f t="shared" si="8"/>
        <v>1</v>
      </c>
      <c r="E147" s="2">
        <f t="shared" si="9"/>
        <v>0</v>
      </c>
      <c r="F147" s="2">
        <f t="shared" si="10"/>
        <v>310</v>
      </c>
      <c r="G147" s="2">
        <f>IF(COUNTIFS(RawData!$E:$E,$E147,RawData!$F:$F,"CH"&amp;$D147,RawData!$AF:$AF,$F147)=0,"",SUMIFS(RawData!$P:$P,RawData!$E:$E,$E147,RawData!$F:$F,"CH"&amp;$D147,RawData!$AF:$AF,$F147))</f>
        <v>1268.5</v>
      </c>
      <c r="H147" s="2">
        <f>IF(COUNTIFS(RawData!$E:$E,$E147,RawData!$F:$F,"CH"&amp;$D147,RawData!$AF:$AF,$F147)=0,"",SUMIFS(RawData!$T:$T,RawData!$E:$E,$E147,RawData!$F:$F,"CH"&amp;$D147,RawData!$AF:$AF,$F147))</f>
        <v>62.42</v>
      </c>
      <c r="I147" s="2">
        <f>IF(COUNTIFS(RawData!$E:$E,$E147,RawData!$F:$F,"CH"&amp;$D147,RawData!$AF:$AF,$F147)=0,"",SUMIFS(RawData!$Z:$Z,RawData!$E:$E,$E147,RawData!$F:$F,"CH"&amp;$D147,RawData!$AF:$AF,$F147))</f>
        <v>0.01</v>
      </c>
      <c r="J147" s="2">
        <f>IF(COUNTIFS(RawData!$E:$E,$E147,RawData!$F:$F,"CH"&amp;$D147,RawData!$AF:$AF,$F147)=0,"",SUMIFS(RawData!$AA:$AA,RawData!$E:$E,$E147,RawData!$F:$F,"CH"&amp;$D147,RawData!$AF:$AF,$F147))</f>
        <v>-2.77</v>
      </c>
      <c r="K147" s="2">
        <f t="shared" si="11"/>
        <v>3.999999999996362E-2</v>
      </c>
    </row>
    <row r="148" spans="1:11" x14ac:dyDescent="0.3">
      <c r="A148" s="2" t="s">
        <v>62</v>
      </c>
      <c r="B148" s="2" t="str">
        <f>RawData!A148</f>
        <v>48226H40040</v>
      </c>
      <c r="C148" s="2" t="str">
        <f>IF(RawData!$B$2="","",RawData!$B$2)</f>
        <v>A2026100620533560886</v>
      </c>
      <c r="D148" s="2">
        <f t="shared" si="8"/>
        <v>1</v>
      </c>
      <c r="E148" s="2">
        <f t="shared" si="9"/>
        <v>0</v>
      </c>
      <c r="F148" s="2">
        <f t="shared" si="10"/>
        <v>320</v>
      </c>
      <c r="G148" s="2">
        <f>IF(COUNTIFS(RawData!$E:$E,$E148,RawData!$F:$F,"CH"&amp;$D148,RawData!$AF:$AF,$F148)=0,"",SUMIFS(RawData!$P:$P,RawData!$E:$E,$E148,RawData!$F:$F,"CH"&amp;$D148,RawData!$AF:$AF,$F148))</f>
        <v>1268.54</v>
      </c>
      <c r="H148" s="2">
        <f>IF(COUNTIFS(RawData!$E:$E,$E148,RawData!$F:$F,"CH"&amp;$D148,RawData!$AF:$AF,$F148)=0,"",SUMIFS(RawData!$T:$T,RawData!$E:$E,$E148,RawData!$F:$F,"CH"&amp;$D148,RawData!$AF:$AF,$F148))</f>
        <v>62.45</v>
      </c>
      <c r="I148" s="2">
        <f>IF(COUNTIFS(RawData!$E:$E,$E148,RawData!$F:$F,"CH"&amp;$D148,RawData!$AF:$AF,$F148)=0,"",SUMIFS(RawData!$Z:$Z,RawData!$E:$E,$E148,RawData!$F:$F,"CH"&amp;$D148,RawData!$AF:$AF,$F148))</f>
        <v>0.01</v>
      </c>
      <c r="J148" s="2">
        <f>IF(COUNTIFS(RawData!$E:$E,$E148,RawData!$F:$F,"CH"&amp;$D148,RawData!$AF:$AF,$F148)=0,"",SUMIFS(RawData!$AA:$AA,RawData!$E:$E,$E148,RawData!$F:$F,"CH"&amp;$D148,RawData!$AF:$AF,$F148))</f>
        <v>-2.75</v>
      </c>
      <c r="K148" s="2">
        <f t="shared" si="11"/>
        <v>3.999999999996362E-2</v>
      </c>
    </row>
    <row r="149" spans="1:11" x14ac:dyDescent="0.3">
      <c r="A149" s="2" t="s">
        <v>62</v>
      </c>
      <c r="B149" s="2" t="str">
        <f>RawData!A149</f>
        <v>48226H40040</v>
      </c>
      <c r="C149" s="2" t="str">
        <f>IF(RawData!$B$2="","",RawData!$B$2)</f>
        <v>A2026100620533560886</v>
      </c>
      <c r="D149" s="2">
        <f t="shared" si="8"/>
        <v>1</v>
      </c>
      <c r="E149" s="2">
        <f t="shared" si="9"/>
        <v>0</v>
      </c>
      <c r="F149" s="2">
        <f t="shared" si="10"/>
        <v>330</v>
      </c>
      <c r="G149" s="2">
        <f>IF(COUNTIFS(RawData!$E:$E,$E149,RawData!$F:$F,"CH"&amp;$D149,RawData!$AF:$AF,$F149)=0,"",SUMIFS(RawData!$P:$P,RawData!$E:$E,$E149,RawData!$F:$F,"CH"&amp;$D149,RawData!$AF:$AF,$F149))</f>
        <v>1268.56</v>
      </c>
      <c r="H149" s="2">
        <f>IF(COUNTIFS(RawData!$E:$E,$E149,RawData!$F:$F,"CH"&amp;$D149,RawData!$AF:$AF,$F149)=0,"",SUMIFS(RawData!$T:$T,RawData!$E:$E,$E149,RawData!$F:$F,"CH"&amp;$D149,RawData!$AF:$AF,$F149))</f>
        <v>62.39</v>
      </c>
      <c r="I149" s="2">
        <f>IF(COUNTIFS(RawData!$E:$E,$E149,RawData!$F:$F,"CH"&amp;$D149,RawData!$AF:$AF,$F149)=0,"",SUMIFS(RawData!$Z:$Z,RawData!$E:$E,$E149,RawData!$F:$F,"CH"&amp;$D149,RawData!$AF:$AF,$F149))</f>
        <v>-0.01</v>
      </c>
      <c r="J149" s="2">
        <f>IF(COUNTIFS(RawData!$E:$E,$E149,RawData!$F:$F,"CH"&amp;$D149,RawData!$AF:$AF,$F149)=0,"",SUMIFS(RawData!$AA:$AA,RawData!$E:$E,$E149,RawData!$F:$F,"CH"&amp;$D149,RawData!$AF:$AF,$F149))</f>
        <v>-2.7</v>
      </c>
      <c r="K149" s="2">
        <f t="shared" si="11"/>
        <v>1.999999999998181E-2</v>
      </c>
    </row>
    <row r="150" spans="1:11" x14ac:dyDescent="0.3">
      <c r="A150" s="2" t="s">
        <v>62</v>
      </c>
      <c r="B150" s="2" t="str">
        <f>RawData!A150</f>
        <v>48226H40040</v>
      </c>
      <c r="C150" s="2" t="str">
        <f>IF(RawData!$B$2="","",RawData!$B$2)</f>
        <v>A2026100620533560886</v>
      </c>
      <c r="D150" s="2">
        <f t="shared" si="8"/>
        <v>1</v>
      </c>
      <c r="E150" s="2">
        <f t="shared" si="9"/>
        <v>0</v>
      </c>
      <c r="F150" s="2">
        <f t="shared" si="10"/>
        <v>340</v>
      </c>
      <c r="G150" s="2">
        <f>IF(COUNTIFS(RawData!$E:$E,$E150,RawData!$F:$F,"CH"&amp;$D150,RawData!$AF:$AF,$F150)=0,"",SUMIFS(RawData!$P:$P,RawData!$E:$E,$E150,RawData!$F:$F,"CH"&amp;$D150,RawData!$AF:$AF,$F150))</f>
        <v>1268.5999999999999</v>
      </c>
      <c r="H150" s="2">
        <f>IF(COUNTIFS(RawData!$E:$E,$E150,RawData!$F:$F,"CH"&amp;$D150,RawData!$AF:$AF,$F150)=0,"",SUMIFS(RawData!$T:$T,RawData!$E:$E,$E150,RawData!$F:$F,"CH"&amp;$D150,RawData!$AF:$AF,$F150))</f>
        <v>62.56</v>
      </c>
      <c r="I150" s="2">
        <f>IF(COUNTIFS(RawData!$E:$E,$E150,RawData!$F:$F,"CH"&amp;$D150,RawData!$AF:$AF,$F150)=0,"",SUMIFS(RawData!$Z:$Z,RawData!$E:$E,$E150,RawData!$F:$F,"CH"&amp;$D150,RawData!$AF:$AF,$F150))</f>
        <v>-0.01</v>
      </c>
      <c r="J150" s="2">
        <f>IF(COUNTIFS(RawData!$E:$E,$E150,RawData!$F:$F,"CH"&amp;$D150,RawData!$AF:$AF,$F150)=0,"",SUMIFS(RawData!$AA:$AA,RawData!$E:$E,$E150,RawData!$F:$F,"CH"&amp;$D150,RawData!$AF:$AF,$F150))</f>
        <v>-2.59</v>
      </c>
      <c r="K150" s="2">
        <f t="shared" si="11"/>
        <v>3.999999999996362E-2</v>
      </c>
    </row>
    <row r="151" spans="1:11" x14ac:dyDescent="0.3">
      <c r="A151" s="2" t="s">
        <v>62</v>
      </c>
      <c r="B151" s="2" t="str">
        <f>RawData!A151</f>
        <v>48226H40040</v>
      </c>
      <c r="C151" s="2" t="str">
        <f>IF(RawData!$B$2="","",RawData!$B$2)</f>
        <v>A2026100620533560886</v>
      </c>
      <c r="D151" s="2">
        <f t="shared" si="8"/>
        <v>1</v>
      </c>
      <c r="E151" s="2">
        <f t="shared" si="9"/>
        <v>0</v>
      </c>
      <c r="F151" s="2">
        <f t="shared" si="10"/>
        <v>350</v>
      </c>
      <c r="G151" s="2">
        <f>IF(COUNTIFS(RawData!$E:$E,$E151,RawData!$F:$F,"CH"&amp;$D151,RawData!$AF:$AF,$F151)=0,"",SUMIFS(RawData!$P:$P,RawData!$E:$E,$E151,RawData!$F:$F,"CH"&amp;$D151,RawData!$AF:$AF,$F151))</f>
        <v>1268.6199999999999</v>
      </c>
      <c r="H151" s="2">
        <f>IF(COUNTIFS(RawData!$E:$E,$E151,RawData!$F:$F,"CH"&amp;$D151,RawData!$AF:$AF,$F151)=0,"",SUMIFS(RawData!$T:$T,RawData!$E:$E,$E151,RawData!$F:$F,"CH"&amp;$D151,RawData!$AF:$AF,$F151))</f>
        <v>62.53</v>
      </c>
      <c r="I151" s="2">
        <f>IF(COUNTIFS(RawData!$E:$E,$E151,RawData!$F:$F,"CH"&amp;$D151,RawData!$AF:$AF,$F151)=0,"",SUMIFS(RawData!$Z:$Z,RawData!$E:$E,$E151,RawData!$F:$F,"CH"&amp;$D151,RawData!$AF:$AF,$F151))</f>
        <v>0.02</v>
      </c>
      <c r="J151" s="2">
        <f>IF(COUNTIFS(RawData!$E:$E,$E151,RawData!$F:$F,"CH"&amp;$D151,RawData!$AF:$AF,$F151)=0,"",SUMIFS(RawData!$AA:$AA,RawData!$E:$E,$E151,RawData!$F:$F,"CH"&amp;$D151,RawData!$AF:$AF,$F151))</f>
        <v>-2.56</v>
      </c>
      <c r="K151" s="2">
        <f t="shared" si="11"/>
        <v>1.999999999998181E-2</v>
      </c>
    </row>
    <row r="152" spans="1:11" x14ac:dyDescent="0.3">
      <c r="A152" s="2" t="s">
        <v>62</v>
      </c>
      <c r="B152" s="2" t="str">
        <f>RawData!A152</f>
        <v>48226H40040</v>
      </c>
      <c r="C152" s="2" t="str">
        <f>IF(RawData!$B$2="","",RawData!$B$2)</f>
        <v>A2026100620533560886</v>
      </c>
      <c r="D152" s="2">
        <f t="shared" si="8"/>
        <v>1</v>
      </c>
      <c r="E152" s="2">
        <f t="shared" si="9"/>
        <v>0</v>
      </c>
      <c r="F152" s="2">
        <f t="shared" si="10"/>
        <v>360</v>
      </c>
      <c r="G152" s="2">
        <f>IF(COUNTIFS(RawData!$E:$E,$E152,RawData!$F:$F,"CH"&amp;$D152,RawData!$AF:$AF,$F152)=0,"",SUMIFS(RawData!$P:$P,RawData!$E:$E,$E152,RawData!$F:$F,"CH"&amp;$D152,RawData!$AF:$AF,$F152))</f>
        <v>1268.6600000000001</v>
      </c>
      <c r="H152" s="2">
        <f>IF(COUNTIFS(RawData!$E:$E,$E152,RawData!$F:$F,"CH"&amp;$D152,RawData!$AF:$AF,$F152)=0,"",SUMIFS(RawData!$T:$T,RawData!$E:$E,$E152,RawData!$F:$F,"CH"&amp;$D152,RawData!$AF:$AF,$F152))</f>
        <v>62.57</v>
      </c>
      <c r="I152" s="2">
        <f>IF(COUNTIFS(RawData!$E:$E,$E152,RawData!$F:$F,"CH"&amp;$D152,RawData!$AF:$AF,$F152)=0,"",SUMIFS(RawData!$Z:$Z,RawData!$E:$E,$E152,RawData!$F:$F,"CH"&amp;$D152,RawData!$AF:$AF,$F152))</f>
        <v>-0.02</v>
      </c>
      <c r="J152" s="2">
        <f>IF(COUNTIFS(RawData!$E:$E,$E152,RawData!$F:$F,"CH"&amp;$D152,RawData!$AF:$AF,$F152)=0,"",SUMIFS(RawData!$AA:$AA,RawData!$E:$E,$E152,RawData!$F:$F,"CH"&amp;$D152,RawData!$AF:$AF,$F152))</f>
        <v>-2.54</v>
      </c>
      <c r="K152" s="2">
        <f t="shared" si="11"/>
        <v>4.0000000000190994E-2</v>
      </c>
    </row>
    <row r="153" spans="1:11" x14ac:dyDescent="0.3">
      <c r="A153" s="2" t="s">
        <v>62</v>
      </c>
      <c r="B153" s="2" t="str">
        <f>RawData!A153</f>
        <v>48226H40040</v>
      </c>
      <c r="C153" s="2" t="str">
        <f>IF(RawData!$B$2="","",RawData!$B$2)</f>
        <v>A2026100620533560886</v>
      </c>
      <c r="D153" s="2">
        <f t="shared" si="8"/>
        <v>1</v>
      </c>
      <c r="E153" s="2">
        <f t="shared" si="9"/>
        <v>0</v>
      </c>
      <c r="F153" s="2">
        <f t="shared" si="10"/>
        <v>370</v>
      </c>
      <c r="G153" s="2">
        <f>IF(COUNTIFS(RawData!$E:$E,$E153,RawData!$F:$F,"CH"&amp;$D153,RawData!$AF:$AF,$F153)=0,"",SUMIFS(RawData!$P:$P,RawData!$E:$E,$E153,RawData!$F:$F,"CH"&amp;$D153,RawData!$AF:$AF,$F153))</f>
        <v>1268.7</v>
      </c>
      <c r="H153" s="2">
        <f>IF(COUNTIFS(RawData!$E:$E,$E153,RawData!$F:$F,"CH"&amp;$D153,RawData!$AF:$AF,$F153)=0,"",SUMIFS(RawData!$T:$T,RawData!$E:$E,$E153,RawData!$F:$F,"CH"&amp;$D153,RawData!$AF:$AF,$F153))</f>
        <v>62.62</v>
      </c>
      <c r="I153" s="2">
        <f>IF(COUNTIFS(RawData!$E:$E,$E153,RawData!$F:$F,"CH"&amp;$D153,RawData!$AF:$AF,$F153)=0,"",SUMIFS(RawData!$Z:$Z,RawData!$E:$E,$E153,RawData!$F:$F,"CH"&amp;$D153,RawData!$AF:$AF,$F153))</f>
        <v>0.06</v>
      </c>
      <c r="J153" s="2">
        <f>IF(COUNTIFS(RawData!$E:$E,$E153,RawData!$F:$F,"CH"&amp;$D153,RawData!$AF:$AF,$F153)=0,"",SUMIFS(RawData!$AA:$AA,RawData!$E:$E,$E153,RawData!$F:$F,"CH"&amp;$D153,RawData!$AF:$AF,$F153))</f>
        <v>-2.37</v>
      </c>
      <c r="K153" s="2">
        <f t="shared" si="11"/>
        <v>3.999999999996362E-2</v>
      </c>
    </row>
    <row r="154" spans="1:11" x14ac:dyDescent="0.3">
      <c r="A154" s="2" t="s">
        <v>62</v>
      </c>
      <c r="B154" s="2" t="str">
        <f>RawData!A154</f>
        <v>48226H40040</v>
      </c>
      <c r="C154" s="2" t="str">
        <f>IF(RawData!$B$2="","",RawData!$B$2)</f>
        <v>A2026100620533560886</v>
      </c>
      <c r="D154" s="2">
        <f t="shared" si="8"/>
        <v>1</v>
      </c>
      <c r="E154" s="2">
        <f t="shared" si="9"/>
        <v>0</v>
      </c>
      <c r="F154" s="2">
        <f t="shared" si="10"/>
        <v>380</v>
      </c>
      <c r="G154" s="2">
        <f>IF(COUNTIFS(RawData!$E:$E,$E154,RawData!$F:$F,"CH"&amp;$D154,RawData!$AF:$AF,$F154)=0,"",SUMIFS(RawData!$P:$P,RawData!$E:$E,$E154,RawData!$F:$F,"CH"&amp;$D154,RawData!$AF:$AF,$F154))</f>
        <v>1268.72</v>
      </c>
      <c r="H154" s="2">
        <f>IF(COUNTIFS(RawData!$E:$E,$E154,RawData!$F:$F,"CH"&amp;$D154,RawData!$AF:$AF,$F154)=0,"",SUMIFS(RawData!$T:$T,RawData!$E:$E,$E154,RawData!$F:$F,"CH"&amp;$D154,RawData!$AF:$AF,$F154))</f>
        <v>62.69</v>
      </c>
      <c r="I154" s="2">
        <f>IF(COUNTIFS(RawData!$E:$E,$E154,RawData!$F:$F,"CH"&amp;$D154,RawData!$AF:$AF,$F154)=0,"",SUMIFS(RawData!$Z:$Z,RawData!$E:$E,$E154,RawData!$F:$F,"CH"&amp;$D154,RawData!$AF:$AF,$F154))</f>
        <v>-0.02</v>
      </c>
      <c r="J154" s="2">
        <f>IF(COUNTIFS(RawData!$E:$E,$E154,RawData!$F:$F,"CH"&amp;$D154,RawData!$AF:$AF,$F154)=0,"",SUMIFS(RawData!$AA:$AA,RawData!$E:$E,$E154,RawData!$F:$F,"CH"&amp;$D154,RawData!$AF:$AF,$F154))</f>
        <v>-2.4</v>
      </c>
      <c r="K154" s="2">
        <f t="shared" si="11"/>
        <v>1.999999999998181E-2</v>
      </c>
    </row>
    <row r="155" spans="1:11" x14ac:dyDescent="0.3">
      <c r="A155" s="2" t="s">
        <v>62</v>
      </c>
      <c r="B155" s="2" t="str">
        <f>RawData!A155</f>
        <v>48226H40040</v>
      </c>
      <c r="C155" s="2" t="str">
        <f>IF(RawData!$B$2="","",RawData!$B$2)</f>
        <v>A2026100620533560886</v>
      </c>
      <c r="D155" s="2">
        <f t="shared" si="8"/>
        <v>1</v>
      </c>
      <c r="E155" s="2">
        <f t="shared" si="9"/>
        <v>0</v>
      </c>
      <c r="F155" s="2">
        <f t="shared" si="10"/>
        <v>390</v>
      </c>
      <c r="G155" s="2">
        <f>IF(COUNTIFS(RawData!$E:$E,$E155,RawData!$F:$F,"CH"&amp;$D155,RawData!$AF:$AF,$F155)=0,"",SUMIFS(RawData!$P:$P,RawData!$E:$E,$E155,RawData!$F:$F,"CH"&amp;$D155,RawData!$AF:$AF,$F155))</f>
        <v>1268.72</v>
      </c>
      <c r="H155" s="2">
        <f>IF(COUNTIFS(RawData!$E:$E,$E155,RawData!$F:$F,"CH"&amp;$D155,RawData!$AF:$AF,$F155)=0,"",SUMIFS(RawData!$T:$T,RawData!$E:$E,$E155,RawData!$F:$F,"CH"&amp;$D155,RawData!$AF:$AF,$F155))</f>
        <v>62.74</v>
      </c>
      <c r="I155" s="2">
        <f>IF(COUNTIFS(RawData!$E:$E,$E155,RawData!$F:$F,"CH"&amp;$D155,RawData!$AF:$AF,$F155)=0,"",SUMIFS(RawData!$Z:$Z,RawData!$E:$E,$E155,RawData!$F:$F,"CH"&amp;$D155,RawData!$AF:$AF,$F155))</f>
        <v>0.01</v>
      </c>
      <c r="J155" s="2">
        <f>IF(COUNTIFS(RawData!$E:$E,$E155,RawData!$F:$F,"CH"&amp;$D155,RawData!$AF:$AF,$F155)=0,"",SUMIFS(RawData!$AA:$AA,RawData!$E:$E,$E155,RawData!$F:$F,"CH"&amp;$D155,RawData!$AF:$AF,$F155))</f>
        <v>-2.2400000000000002</v>
      </c>
      <c r="K155" s="2">
        <f t="shared" si="11"/>
        <v>0</v>
      </c>
    </row>
    <row r="156" spans="1:11" x14ac:dyDescent="0.3">
      <c r="A156" s="2" t="s">
        <v>62</v>
      </c>
      <c r="B156" s="2" t="str">
        <f>RawData!A156</f>
        <v>48226H40040</v>
      </c>
      <c r="C156" s="2" t="str">
        <f>IF(RawData!$B$2="","",RawData!$B$2)</f>
        <v>A2026100620533560886</v>
      </c>
      <c r="D156" s="2">
        <f t="shared" si="8"/>
        <v>1</v>
      </c>
      <c r="E156" s="2">
        <f t="shared" si="9"/>
        <v>0</v>
      </c>
      <c r="F156" s="2">
        <f t="shared" si="10"/>
        <v>400</v>
      </c>
      <c r="G156" s="2">
        <f>IF(COUNTIFS(RawData!$E:$E,$E156,RawData!$F:$F,"CH"&amp;$D156,RawData!$AF:$AF,$F156)=0,"",SUMIFS(RawData!$P:$P,RawData!$E:$E,$E156,RawData!$F:$F,"CH"&amp;$D156,RawData!$AF:$AF,$F156))</f>
        <v>1268.76</v>
      </c>
      <c r="H156" s="2">
        <f>IF(COUNTIFS(RawData!$E:$E,$E156,RawData!$F:$F,"CH"&amp;$D156,RawData!$AF:$AF,$F156)=0,"",SUMIFS(RawData!$T:$T,RawData!$E:$E,$E156,RawData!$F:$F,"CH"&amp;$D156,RawData!$AF:$AF,$F156))</f>
        <v>62.75</v>
      </c>
      <c r="I156" s="2">
        <f>IF(COUNTIFS(RawData!$E:$E,$E156,RawData!$F:$F,"CH"&amp;$D156,RawData!$AF:$AF,$F156)=0,"",SUMIFS(RawData!$Z:$Z,RawData!$E:$E,$E156,RawData!$F:$F,"CH"&amp;$D156,RawData!$AF:$AF,$F156))</f>
        <v>0</v>
      </c>
      <c r="J156" s="2">
        <f>IF(COUNTIFS(RawData!$E:$E,$E156,RawData!$F:$F,"CH"&amp;$D156,RawData!$AF:$AF,$F156)=0,"",SUMIFS(RawData!$AA:$AA,RawData!$E:$E,$E156,RawData!$F:$F,"CH"&amp;$D156,RawData!$AF:$AF,$F156))</f>
        <v>-2.2400000000000002</v>
      </c>
      <c r="K156" s="2">
        <f t="shared" si="11"/>
        <v>3.999999999996362E-2</v>
      </c>
    </row>
    <row r="157" spans="1:11" x14ac:dyDescent="0.3">
      <c r="A157" s="2" t="s">
        <v>63</v>
      </c>
      <c r="B157" s="2" t="str">
        <f>RawData!A157</f>
        <v>48226H40040</v>
      </c>
      <c r="C157" s="2" t="str">
        <f>IF(RawData!$B$2="","",RawData!$B$2)</f>
        <v>A2026100620533560886</v>
      </c>
      <c r="D157" s="2">
        <f t="shared" si="8"/>
        <v>2</v>
      </c>
      <c r="E157" s="2">
        <f t="shared" si="9"/>
        <v>0</v>
      </c>
      <c r="F157" s="2">
        <f t="shared" si="10"/>
        <v>100</v>
      </c>
      <c r="G157" s="2">
        <f>IF(COUNTIFS(RawData!$E:$E,$E157,RawData!$F:$F,"CH"&amp;$D157,RawData!$AF:$AF,$F157)=0,"",SUMIFS(RawData!$P:$P,RawData!$E:$E,$E157,RawData!$F:$F,"CH"&amp;$D157,RawData!$AF:$AF,$F157))</f>
        <v>1287.7</v>
      </c>
      <c r="H157" s="2">
        <f>IF(COUNTIFS(RawData!$E:$E,$E157,RawData!$F:$F,"CH"&amp;$D157,RawData!$AF:$AF,$F157)=0,"",SUMIFS(RawData!$T:$T,RawData!$E:$E,$E157,RawData!$F:$F,"CH"&amp;$D157,RawData!$AF:$AF,$F157))</f>
        <v>59.49</v>
      </c>
      <c r="I157" s="2">
        <f>IF(COUNTIFS(RawData!$E:$E,$E157,RawData!$F:$F,"CH"&amp;$D157,RawData!$AF:$AF,$F157)=0,"",SUMIFS(RawData!$Z:$Z,RawData!$E:$E,$E157,RawData!$F:$F,"CH"&amp;$D157,RawData!$AF:$AF,$F157))</f>
        <v>0.02</v>
      </c>
      <c r="J157" s="2">
        <f>IF(COUNTIFS(RawData!$E:$E,$E157,RawData!$F:$F,"CH"&amp;$D157,RawData!$AF:$AF,$F157)=0,"",SUMIFS(RawData!$AA:$AA,RawData!$E:$E,$E157,RawData!$F:$F,"CH"&amp;$D157,RawData!$AF:$AF,$F157))</f>
        <v>-3.93</v>
      </c>
      <c r="K157" s="2">
        <f t="shared" si="11"/>
        <v>18.940000000000055</v>
      </c>
    </row>
    <row r="158" spans="1:11" x14ac:dyDescent="0.3">
      <c r="A158" s="2" t="s">
        <v>63</v>
      </c>
      <c r="B158" s="2" t="str">
        <f>RawData!A158</f>
        <v>48226H40040</v>
      </c>
      <c r="C158" s="2" t="str">
        <f>IF(RawData!$B$2="","",RawData!$B$2)</f>
        <v>A2026100620533560886</v>
      </c>
      <c r="D158" s="2">
        <f t="shared" si="8"/>
        <v>2</v>
      </c>
      <c r="E158" s="2">
        <f t="shared" si="9"/>
        <v>0</v>
      </c>
      <c r="F158" s="2">
        <f t="shared" si="10"/>
        <v>110</v>
      </c>
      <c r="G158" s="2">
        <f>IF(COUNTIFS(RawData!$E:$E,$E158,RawData!$F:$F,"CH"&amp;$D158,RawData!$AF:$AF,$F158)=0,"",SUMIFS(RawData!$P:$P,RawData!$E:$E,$E158,RawData!$F:$F,"CH"&amp;$D158,RawData!$AF:$AF,$F158))</f>
        <v>1287.72</v>
      </c>
      <c r="H158" s="2">
        <f>IF(COUNTIFS(RawData!$E:$E,$E158,RawData!$F:$F,"CH"&amp;$D158,RawData!$AF:$AF,$F158)=0,"",SUMIFS(RawData!$T:$T,RawData!$E:$E,$E158,RawData!$F:$F,"CH"&amp;$D158,RawData!$AF:$AF,$F158))</f>
        <v>59.86</v>
      </c>
      <c r="I158" s="2">
        <f>IF(COUNTIFS(RawData!$E:$E,$E158,RawData!$F:$F,"CH"&amp;$D158,RawData!$AF:$AF,$F158)=0,"",SUMIFS(RawData!$Z:$Z,RawData!$E:$E,$E158,RawData!$F:$F,"CH"&amp;$D158,RawData!$AF:$AF,$F158))</f>
        <v>0</v>
      </c>
      <c r="J158" s="2">
        <f>IF(COUNTIFS(RawData!$E:$E,$E158,RawData!$F:$F,"CH"&amp;$D158,RawData!$AF:$AF,$F158)=0,"",SUMIFS(RawData!$AA:$AA,RawData!$E:$E,$E158,RawData!$F:$F,"CH"&amp;$D158,RawData!$AF:$AF,$F158))</f>
        <v>-3.9</v>
      </c>
      <c r="K158" s="2">
        <f t="shared" si="11"/>
        <v>1.999999999998181E-2</v>
      </c>
    </row>
    <row r="159" spans="1:11" x14ac:dyDescent="0.3">
      <c r="A159" s="2" t="s">
        <v>63</v>
      </c>
      <c r="B159" s="2" t="str">
        <f>RawData!A159</f>
        <v>48226H40040</v>
      </c>
      <c r="C159" s="2" t="str">
        <f>IF(RawData!$B$2="","",RawData!$B$2)</f>
        <v>A2026100620533560886</v>
      </c>
      <c r="D159" s="2">
        <f t="shared" si="8"/>
        <v>2</v>
      </c>
      <c r="E159" s="2">
        <f t="shared" si="9"/>
        <v>0</v>
      </c>
      <c r="F159" s="2">
        <f t="shared" si="10"/>
        <v>120</v>
      </c>
      <c r="G159" s="2">
        <f>IF(COUNTIFS(RawData!$E:$E,$E159,RawData!$F:$F,"CH"&amp;$D159,RawData!$AF:$AF,$F159)=0,"",SUMIFS(RawData!$P:$P,RawData!$E:$E,$E159,RawData!$F:$F,"CH"&amp;$D159,RawData!$AF:$AF,$F159))</f>
        <v>1287.74</v>
      </c>
      <c r="H159" s="2">
        <f>IF(COUNTIFS(RawData!$E:$E,$E159,RawData!$F:$F,"CH"&amp;$D159,RawData!$AF:$AF,$F159)=0,"",SUMIFS(RawData!$T:$T,RawData!$E:$E,$E159,RawData!$F:$F,"CH"&amp;$D159,RawData!$AF:$AF,$F159))</f>
        <v>60.23</v>
      </c>
      <c r="I159" s="2">
        <f>IF(COUNTIFS(RawData!$E:$E,$E159,RawData!$F:$F,"CH"&amp;$D159,RawData!$AF:$AF,$F159)=0,"",SUMIFS(RawData!$Z:$Z,RawData!$E:$E,$E159,RawData!$F:$F,"CH"&amp;$D159,RawData!$AF:$AF,$F159))</f>
        <v>0.02</v>
      </c>
      <c r="J159" s="2">
        <f>IF(COUNTIFS(RawData!$E:$E,$E159,RawData!$F:$F,"CH"&amp;$D159,RawData!$AF:$AF,$F159)=0,"",SUMIFS(RawData!$AA:$AA,RawData!$E:$E,$E159,RawData!$F:$F,"CH"&amp;$D159,RawData!$AF:$AF,$F159))</f>
        <v>-3.82</v>
      </c>
      <c r="K159" s="2">
        <f t="shared" si="11"/>
        <v>1.999999999998181E-2</v>
      </c>
    </row>
    <row r="160" spans="1:11" x14ac:dyDescent="0.3">
      <c r="A160" s="2" t="s">
        <v>63</v>
      </c>
      <c r="B160" s="2" t="str">
        <f>RawData!A160</f>
        <v>48226H40040</v>
      </c>
      <c r="C160" s="2" t="str">
        <f>IF(RawData!$B$2="","",RawData!$B$2)</f>
        <v>A2026100620533560886</v>
      </c>
      <c r="D160" s="2">
        <f t="shared" si="8"/>
        <v>2</v>
      </c>
      <c r="E160" s="2">
        <f t="shared" si="9"/>
        <v>0</v>
      </c>
      <c r="F160" s="2">
        <f t="shared" si="10"/>
        <v>130</v>
      </c>
      <c r="G160" s="2">
        <f>IF(COUNTIFS(RawData!$E:$E,$E160,RawData!$F:$F,"CH"&amp;$D160,RawData!$AF:$AF,$F160)=0,"",SUMIFS(RawData!$P:$P,RawData!$E:$E,$E160,RawData!$F:$F,"CH"&amp;$D160,RawData!$AF:$AF,$F160))</f>
        <v>1287.76</v>
      </c>
      <c r="H160" s="2">
        <f>IF(COUNTIFS(RawData!$E:$E,$E160,RawData!$F:$F,"CH"&amp;$D160,RawData!$AF:$AF,$F160)=0,"",SUMIFS(RawData!$T:$T,RawData!$E:$E,$E160,RawData!$F:$F,"CH"&amp;$D160,RawData!$AF:$AF,$F160))</f>
        <v>60.47</v>
      </c>
      <c r="I160" s="2">
        <f>IF(COUNTIFS(RawData!$E:$E,$E160,RawData!$F:$F,"CH"&amp;$D160,RawData!$AF:$AF,$F160)=0,"",SUMIFS(RawData!$Z:$Z,RawData!$E:$E,$E160,RawData!$F:$F,"CH"&amp;$D160,RawData!$AF:$AF,$F160))</f>
        <v>0.02</v>
      </c>
      <c r="J160" s="2">
        <f>IF(COUNTIFS(RawData!$E:$E,$E160,RawData!$F:$F,"CH"&amp;$D160,RawData!$AF:$AF,$F160)=0,"",SUMIFS(RawData!$AA:$AA,RawData!$E:$E,$E160,RawData!$F:$F,"CH"&amp;$D160,RawData!$AF:$AF,$F160))</f>
        <v>-3.79</v>
      </c>
      <c r="K160" s="2">
        <f t="shared" si="11"/>
        <v>1.999999999998181E-2</v>
      </c>
    </row>
    <row r="161" spans="1:11" x14ac:dyDescent="0.3">
      <c r="A161" s="2" t="s">
        <v>63</v>
      </c>
      <c r="B161" s="2" t="str">
        <f>RawData!A161</f>
        <v>48226H40040</v>
      </c>
      <c r="C161" s="2" t="str">
        <f>IF(RawData!$B$2="","",RawData!$B$2)</f>
        <v>A2026100620533560886</v>
      </c>
      <c r="D161" s="2">
        <f t="shared" si="8"/>
        <v>2</v>
      </c>
      <c r="E161" s="2">
        <f t="shared" si="9"/>
        <v>0</v>
      </c>
      <c r="F161" s="2">
        <f t="shared" si="10"/>
        <v>140</v>
      </c>
      <c r="G161" s="2">
        <f>IF(COUNTIFS(RawData!$E:$E,$E161,RawData!$F:$F,"CH"&amp;$D161,RawData!$AF:$AF,$F161)=0,"",SUMIFS(RawData!$P:$P,RawData!$E:$E,$E161,RawData!$F:$F,"CH"&amp;$D161,RawData!$AF:$AF,$F161))</f>
        <v>1287.78</v>
      </c>
      <c r="H161" s="2">
        <f>IF(COUNTIFS(RawData!$E:$E,$E161,RawData!$F:$F,"CH"&amp;$D161,RawData!$AF:$AF,$F161)=0,"",SUMIFS(RawData!$T:$T,RawData!$E:$E,$E161,RawData!$F:$F,"CH"&amp;$D161,RawData!$AF:$AF,$F161))</f>
        <v>60.73</v>
      </c>
      <c r="I161" s="2">
        <f>IF(COUNTIFS(RawData!$E:$E,$E161,RawData!$F:$F,"CH"&amp;$D161,RawData!$AF:$AF,$F161)=0,"",SUMIFS(RawData!$Z:$Z,RawData!$E:$E,$E161,RawData!$F:$F,"CH"&amp;$D161,RawData!$AF:$AF,$F161))</f>
        <v>0.02</v>
      </c>
      <c r="J161" s="2">
        <f>IF(COUNTIFS(RawData!$E:$E,$E161,RawData!$F:$F,"CH"&amp;$D161,RawData!$AF:$AF,$F161)=0,"",SUMIFS(RawData!$AA:$AA,RawData!$E:$E,$E161,RawData!$F:$F,"CH"&amp;$D161,RawData!$AF:$AF,$F161))</f>
        <v>-3.71</v>
      </c>
      <c r="K161" s="2">
        <f t="shared" si="11"/>
        <v>1.999999999998181E-2</v>
      </c>
    </row>
    <row r="162" spans="1:11" x14ac:dyDescent="0.3">
      <c r="A162" s="2" t="s">
        <v>63</v>
      </c>
      <c r="B162" s="2" t="str">
        <f>RawData!A162</f>
        <v>48226H40040</v>
      </c>
      <c r="C162" s="2" t="str">
        <f>IF(RawData!$B$2="","",RawData!$B$2)</f>
        <v>A2026100620533560886</v>
      </c>
      <c r="D162" s="2">
        <f t="shared" si="8"/>
        <v>2</v>
      </c>
      <c r="E162" s="2">
        <f t="shared" si="9"/>
        <v>0</v>
      </c>
      <c r="F162" s="2">
        <f t="shared" si="10"/>
        <v>150</v>
      </c>
      <c r="G162" s="2">
        <f>IF(COUNTIFS(RawData!$E:$E,$E162,RawData!$F:$F,"CH"&amp;$D162,RawData!$AF:$AF,$F162)=0,"",SUMIFS(RawData!$P:$P,RawData!$E:$E,$E162,RawData!$F:$F,"CH"&amp;$D162,RawData!$AF:$AF,$F162))</f>
        <v>1287.82</v>
      </c>
      <c r="H162" s="2">
        <f>IF(COUNTIFS(RawData!$E:$E,$E162,RawData!$F:$F,"CH"&amp;$D162,RawData!$AF:$AF,$F162)=0,"",SUMIFS(RawData!$T:$T,RawData!$E:$E,$E162,RawData!$F:$F,"CH"&amp;$D162,RawData!$AF:$AF,$F162))</f>
        <v>60.98</v>
      </c>
      <c r="I162" s="2">
        <f>IF(COUNTIFS(RawData!$E:$E,$E162,RawData!$F:$F,"CH"&amp;$D162,RawData!$AF:$AF,$F162)=0,"",SUMIFS(RawData!$Z:$Z,RawData!$E:$E,$E162,RawData!$F:$F,"CH"&amp;$D162,RawData!$AF:$AF,$F162))</f>
        <v>0</v>
      </c>
      <c r="J162" s="2">
        <f>IF(COUNTIFS(RawData!$E:$E,$E162,RawData!$F:$F,"CH"&amp;$D162,RawData!$AF:$AF,$F162)=0,"",SUMIFS(RawData!$AA:$AA,RawData!$E:$E,$E162,RawData!$F:$F,"CH"&amp;$D162,RawData!$AF:$AF,$F162))</f>
        <v>-3.69</v>
      </c>
      <c r="K162" s="2">
        <f t="shared" si="11"/>
        <v>3.999999999996362E-2</v>
      </c>
    </row>
    <row r="163" spans="1:11" x14ac:dyDescent="0.3">
      <c r="A163" s="2" t="s">
        <v>63</v>
      </c>
      <c r="B163" s="2" t="str">
        <f>RawData!A163</f>
        <v>48226H40040</v>
      </c>
      <c r="C163" s="2" t="str">
        <f>IF(RawData!$B$2="","",RawData!$B$2)</f>
        <v>A2026100620533560886</v>
      </c>
      <c r="D163" s="2">
        <f t="shared" si="8"/>
        <v>2</v>
      </c>
      <c r="E163" s="2">
        <f t="shared" si="9"/>
        <v>0</v>
      </c>
      <c r="F163" s="2">
        <f t="shared" si="10"/>
        <v>160</v>
      </c>
      <c r="G163" s="2">
        <f>IF(COUNTIFS(RawData!$E:$E,$E163,RawData!$F:$F,"CH"&amp;$D163,RawData!$AF:$AF,$F163)=0,"",SUMIFS(RawData!$P:$P,RawData!$E:$E,$E163,RawData!$F:$F,"CH"&amp;$D163,RawData!$AF:$AF,$F163))</f>
        <v>1287.8399999999999</v>
      </c>
      <c r="H163" s="2">
        <f>IF(COUNTIFS(RawData!$E:$E,$E163,RawData!$F:$F,"CH"&amp;$D163,RawData!$AF:$AF,$F163)=0,"",SUMIFS(RawData!$T:$T,RawData!$E:$E,$E163,RawData!$F:$F,"CH"&amp;$D163,RawData!$AF:$AF,$F163))</f>
        <v>61.19</v>
      </c>
      <c r="I163" s="2">
        <f>IF(COUNTIFS(RawData!$E:$E,$E163,RawData!$F:$F,"CH"&amp;$D163,RawData!$AF:$AF,$F163)=0,"",SUMIFS(RawData!$Z:$Z,RawData!$E:$E,$E163,RawData!$F:$F,"CH"&amp;$D163,RawData!$AF:$AF,$F163))</f>
        <v>-0.01</v>
      </c>
      <c r="J163" s="2">
        <f>IF(COUNTIFS(RawData!$E:$E,$E163,RawData!$F:$F,"CH"&amp;$D163,RawData!$AF:$AF,$F163)=0,"",SUMIFS(RawData!$AA:$AA,RawData!$E:$E,$E163,RawData!$F:$F,"CH"&amp;$D163,RawData!$AF:$AF,$F163))</f>
        <v>-3.63</v>
      </c>
      <c r="K163" s="2">
        <f t="shared" si="11"/>
        <v>1.999999999998181E-2</v>
      </c>
    </row>
    <row r="164" spans="1:11" x14ac:dyDescent="0.3">
      <c r="A164" s="2" t="s">
        <v>63</v>
      </c>
      <c r="B164" s="2" t="str">
        <f>RawData!A164</f>
        <v>48226H40040</v>
      </c>
      <c r="C164" s="2" t="str">
        <f>IF(RawData!$B$2="","",RawData!$B$2)</f>
        <v>A2026100620533560886</v>
      </c>
      <c r="D164" s="2">
        <f t="shared" si="8"/>
        <v>2</v>
      </c>
      <c r="E164" s="2">
        <f t="shared" si="9"/>
        <v>0</v>
      </c>
      <c r="F164" s="2">
        <f t="shared" si="10"/>
        <v>170</v>
      </c>
      <c r="G164" s="2">
        <f>IF(COUNTIFS(RawData!$E:$E,$E164,RawData!$F:$F,"CH"&amp;$D164,RawData!$AF:$AF,$F164)=0,"",SUMIFS(RawData!$P:$P,RawData!$E:$E,$E164,RawData!$F:$F,"CH"&amp;$D164,RawData!$AF:$AF,$F164))</f>
        <v>1287.8599999999999</v>
      </c>
      <c r="H164" s="2">
        <f>IF(COUNTIFS(RawData!$E:$E,$E164,RawData!$F:$F,"CH"&amp;$D164,RawData!$AF:$AF,$F164)=0,"",SUMIFS(RawData!$T:$T,RawData!$E:$E,$E164,RawData!$F:$F,"CH"&amp;$D164,RawData!$AF:$AF,$F164))</f>
        <v>61.32</v>
      </c>
      <c r="I164" s="2">
        <f>IF(COUNTIFS(RawData!$E:$E,$E164,RawData!$F:$F,"CH"&amp;$D164,RawData!$AF:$AF,$F164)=0,"",SUMIFS(RawData!$Z:$Z,RawData!$E:$E,$E164,RawData!$F:$F,"CH"&amp;$D164,RawData!$AF:$AF,$F164))</f>
        <v>0.03</v>
      </c>
      <c r="J164" s="2">
        <f>IF(COUNTIFS(RawData!$E:$E,$E164,RawData!$F:$F,"CH"&amp;$D164,RawData!$AF:$AF,$F164)=0,"",SUMIFS(RawData!$AA:$AA,RawData!$E:$E,$E164,RawData!$F:$F,"CH"&amp;$D164,RawData!$AF:$AF,$F164))</f>
        <v>-3.55</v>
      </c>
      <c r="K164" s="2">
        <f t="shared" si="11"/>
        <v>1.999999999998181E-2</v>
      </c>
    </row>
    <row r="165" spans="1:11" x14ac:dyDescent="0.3">
      <c r="A165" s="2" t="s">
        <v>63</v>
      </c>
      <c r="B165" s="2" t="str">
        <f>RawData!A165</f>
        <v>48226H40040</v>
      </c>
      <c r="C165" s="2" t="str">
        <f>IF(RawData!$B$2="","",RawData!$B$2)</f>
        <v>A2026100620533560886</v>
      </c>
      <c r="D165" s="2">
        <f t="shared" si="8"/>
        <v>2</v>
      </c>
      <c r="E165" s="2">
        <f t="shared" si="9"/>
        <v>0</v>
      </c>
      <c r="F165" s="2">
        <f t="shared" si="10"/>
        <v>180</v>
      </c>
      <c r="G165" s="2">
        <f>IF(COUNTIFS(RawData!$E:$E,$E165,RawData!$F:$F,"CH"&amp;$D165,RawData!$AF:$AF,$F165)=0,"",SUMIFS(RawData!$P:$P,RawData!$E:$E,$E165,RawData!$F:$F,"CH"&amp;$D165,RawData!$AF:$AF,$F165))</f>
        <v>1287.8800000000001</v>
      </c>
      <c r="H165" s="2">
        <f>IF(COUNTIFS(RawData!$E:$E,$E165,RawData!$F:$F,"CH"&amp;$D165,RawData!$AF:$AF,$F165)=0,"",SUMIFS(RawData!$T:$T,RawData!$E:$E,$E165,RawData!$F:$F,"CH"&amp;$D165,RawData!$AF:$AF,$F165))</f>
        <v>61.57</v>
      </c>
      <c r="I165" s="2">
        <f>IF(COUNTIFS(RawData!$E:$E,$E165,RawData!$F:$F,"CH"&amp;$D165,RawData!$AF:$AF,$F165)=0,"",SUMIFS(RawData!$Z:$Z,RawData!$E:$E,$E165,RawData!$F:$F,"CH"&amp;$D165,RawData!$AF:$AF,$F165))</f>
        <v>-0.04</v>
      </c>
      <c r="J165" s="2">
        <f>IF(COUNTIFS(RawData!$E:$E,$E165,RawData!$F:$F,"CH"&amp;$D165,RawData!$AF:$AF,$F165)=0,"",SUMIFS(RawData!$AA:$AA,RawData!$E:$E,$E165,RawData!$F:$F,"CH"&amp;$D165,RawData!$AF:$AF,$F165))</f>
        <v>-3.52</v>
      </c>
      <c r="K165" s="2">
        <f t="shared" si="11"/>
        <v>2.0000000000209184E-2</v>
      </c>
    </row>
    <row r="166" spans="1:11" x14ac:dyDescent="0.3">
      <c r="A166" s="2" t="s">
        <v>63</v>
      </c>
      <c r="B166" s="2" t="str">
        <f>RawData!A166</f>
        <v>48226H40040</v>
      </c>
      <c r="C166" s="2" t="str">
        <f>IF(RawData!$B$2="","",RawData!$B$2)</f>
        <v>A2026100620533560886</v>
      </c>
      <c r="D166" s="2">
        <f t="shared" si="8"/>
        <v>2</v>
      </c>
      <c r="E166" s="2">
        <f t="shared" si="9"/>
        <v>0</v>
      </c>
      <c r="F166" s="2">
        <f t="shared" si="10"/>
        <v>190</v>
      </c>
      <c r="G166" s="2">
        <f>IF(COUNTIFS(RawData!$E:$E,$E166,RawData!$F:$F,"CH"&amp;$D166,RawData!$AF:$AF,$F166)=0,"",SUMIFS(RawData!$P:$P,RawData!$E:$E,$E166,RawData!$F:$F,"CH"&amp;$D166,RawData!$AF:$AF,$F166))</f>
        <v>1287.9000000000001</v>
      </c>
      <c r="H166" s="2">
        <f>IF(COUNTIFS(RawData!$E:$E,$E166,RawData!$F:$F,"CH"&amp;$D166,RawData!$AF:$AF,$F166)=0,"",SUMIFS(RawData!$T:$T,RawData!$E:$E,$E166,RawData!$F:$F,"CH"&amp;$D166,RawData!$AF:$AF,$F166))</f>
        <v>61.58</v>
      </c>
      <c r="I166" s="2">
        <f>IF(COUNTIFS(RawData!$E:$E,$E166,RawData!$F:$F,"CH"&amp;$D166,RawData!$AF:$AF,$F166)=0,"",SUMIFS(RawData!$Z:$Z,RawData!$E:$E,$E166,RawData!$F:$F,"CH"&amp;$D166,RawData!$AF:$AF,$F166))</f>
        <v>0</v>
      </c>
      <c r="J166" s="2">
        <f>IF(COUNTIFS(RawData!$E:$E,$E166,RawData!$F:$F,"CH"&amp;$D166,RawData!$AF:$AF,$F166)=0,"",SUMIFS(RawData!$AA:$AA,RawData!$E:$E,$E166,RawData!$F:$F,"CH"&amp;$D166,RawData!$AF:$AF,$F166))</f>
        <v>-3.42</v>
      </c>
      <c r="K166" s="2">
        <f t="shared" si="11"/>
        <v>1.999999999998181E-2</v>
      </c>
    </row>
    <row r="167" spans="1:11" x14ac:dyDescent="0.3">
      <c r="A167" s="2" t="s">
        <v>63</v>
      </c>
      <c r="B167" s="2" t="str">
        <f>RawData!A167</f>
        <v>48226H40040</v>
      </c>
      <c r="C167" s="2" t="str">
        <f>IF(RawData!$B$2="","",RawData!$B$2)</f>
        <v>A2026100620533560886</v>
      </c>
      <c r="D167" s="2">
        <f t="shared" si="8"/>
        <v>2</v>
      </c>
      <c r="E167" s="2">
        <f t="shared" si="9"/>
        <v>0</v>
      </c>
      <c r="F167" s="2">
        <f t="shared" si="10"/>
        <v>200</v>
      </c>
      <c r="G167" s="2">
        <f>IF(COUNTIFS(RawData!$E:$E,$E167,RawData!$F:$F,"CH"&amp;$D167,RawData!$AF:$AF,$F167)=0,"",SUMIFS(RawData!$P:$P,RawData!$E:$E,$E167,RawData!$F:$F,"CH"&amp;$D167,RawData!$AF:$AF,$F167))</f>
        <v>1287.92</v>
      </c>
      <c r="H167" s="2">
        <f>IF(COUNTIFS(RawData!$E:$E,$E167,RawData!$F:$F,"CH"&amp;$D167,RawData!$AF:$AF,$F167)=0,"",SUMIFS(RawData!$T:$T,RawData!$E:$E,$E167,RawData!$F:$F,"CH"&amp;$D167,RawData!$AF:$AF,$F167))</f>
        <v>61.73</v>
      </c>
      <c r="I167" s="2">
        <f>IF(COUNTIFS(RawData!$E:$E,$E167,RawData!$F:$F,"CH"&amp;$D167,RawData!$AF:$AF,$F167)=0,"",SUMIFS(RawData!$Z:$Z,RawData!$E:$E,$E167,RawData!$F:$F,"CH"&amp;$D167,RawData!$AF:$AF,$F167))</f>
        <v>-0.02</v>
      </c>
      <c r="J167" s="2">
        <f>IF(COUNTIFS(RawData!$E:$E,$E167,RawData!$F:$F,"CH"&amp;$D167,RawData!$AF:$AF,$F167)=0,"",SUMIFS(RawData!$AA:$AA,RawData!$E:$E,$E167,RawData!$F:$F,"CH"&amp;$D167,RawData!$AF:$AF,$F167))</f>
        <v>-3.42</v>
      </c>
      <c r="K167" s="2">
        <f t="shared" si="11"/>
        <v>1.999999999998181E-2</v>
      </c>
    </row>
    <row r="168" spans="1:11" x14ac:dyDescent="0.3">
      <c r="A168" s="2" t="s">
        <v>63</v>
      </c>
      <c r="B168" s="2" t="str">
        <f>RawData!A168</f>
        <v>48226H40040</v>
      </c>
      <c r="C168" s="2" t="str">
        <f>IF(RawData!$B$2="","",RawData!$B$2)</f>
        <v>A2026100620533560886</v>
      </c>
      <c r="D168" s="2">
        <f t="shared" si="8"/>
        <v>2</v>
      </c>
      <c r="E168" s="2">
        <f t="shared" si="9"/>
        <v>0</v>
      </c>
      <c r="F168" s="2">
        <f t="shared" si="10"/>
        <v>210</v>
      </c>
      <c r="G168" s="2">
        <f>IF(COUNTIFS(RawData!$E:$E,$E168,RawData!$F:$F,"CH"&amp;$D168,RawData!$AF:$AF,$F168)=0,"",SUMIFS(RawData!$P:$P,RawData!$E:$E,$E168,RawData!$F:$F,"CH"&amp;$D168,RawData!$AF:$AF,$F168))</f>
        <v>1287.94</v>
      </c>
      <c r="H168" s="2">
        <f>IF(COUNTIFS(RawData!$E:$E,$E168,RawData!$F:$F,"CH"&amp;$D168,RawData!$AF:$AF,$F168)=0,"",SUMIFS(RawData!$T:$T,RawData!$E:$E,$E168,RawData!$F:$F,"CH"&amp;$D168,RawData!$AF:$AF,$F168))</f>
        <v>61.93</v>
      </c>
      <c r="I168" s="2">
        <f>IF(COUNTIFS(RawData!$E:$E,$E168,RawData!$F:$F,"CH"&amp;$D168,RawData!$AF:$AF,$F168)=0,"",SUMIFS(RawData!$Z:$Z,RawData!$E:$E,$E168,RawData!$F:$F,"CH"&amp;$D168,RawData!$AF:$AF,$F168))</f>
        <v>0.01</v>
      </c>
      <c r="J168" s="2">
        <f>IF(COUNTIFS(RawData!$E:$E,$E168,RawData!$F:$F,"CH"&amp;$D168,RawData!$AF:$AF,$F168)=0,"",SUMIFS(RawData!$AA:$AA,RawData!$E:$E,$E168,RawData!$F:$F,"CH"&amp;$D168,RawData!$AF:$AF,$F168))</f>
        <v>-3.36</v>
      </c>
      <c r="K168" s="2">
        <f t="shared" si="11"/>
        <v>1.999999999998181E-2</v>
      </c>
    </row>
    <row r="169" spans="1:11" x14ac:dyDescent="0.3">
      <c r="A169" s="2" t="s">
        <v>63</v>
      </c>
      <c r="B169" s="2" t="str">
        <f>RawData!A169</f>
        <v>48226H40040</v>
      </c>
      <c r="C169" s="2" t="str">
        <f>IF(RawData!$B$2="","",RawData!$B$2)</f>
        <v>A2026100620533560886</v>
      </c>
      <c r="D169" s="2">
        <f t="shared" si="8"/>
        <v>2</v>
      </c>
      <c r="E169" s="2">
        <f t="shared" si="9"/>
        <v>0</v>
      </c>
      <c r="F169" s="2">
        <f t="shared" si="10"/>
        <v>220</v>
      </c>
      <c r="G169" s="2">
        <f>IF(COUNTIFS(RawData!$E:$E,$E169,RawData!$F:$F,"CH"&amp;$D169,RawData!$AF:$AF,$F169)=0,"",SUMIFS(RawData!$P:$P,RawData!$E:$E,$E169,RawData!$F:$F,"CH"&amp;$D169,RawData!$AF:$AF,$F169))</f>
        <v>1287.96</v>
      </c>
      <c r="H169" s="2">
        <f>IF(COUNTIFS(RawData!$E:$E,$E169,RawData!$F:$F,"CH"&amp;$D169,RawData!$AF:$AF,$F169)=0,"",SUMIFS(RawData!$T:$T,RawData!$E:$E,$E169,RawData!$F:$F,"CH"&amp;$D169,RawData!$AF:$AF,$F169))</f>
        <v>61.9</v>
      </c>
      <c r="I169" s="2">
        <f>IF(COUNTIFS(RawData!$E:$E,$E169,RawData!$F:$F,"CH"&amp;$D169,RawData!$AF:$AF,$F169)=0,"",SUMIFS(RawData!$Z:$Z,RawData!$E:$E,$E169,RawData!$F:$F,"CH"&amp;$D169,RawData!$AF:$AF,$F169))</f>
        <v>0.01</v>
      </c>
      <c r="J169" s="2">
        <f>IF(COUNTIFS(RawData!$E:$E,$E169,RawData!$F:$F,"CH"&amp;$D169,RawData!$AF:$AF,$F169)=0,"",SUMIFS(RawData!$AA:$AA,RawData!$E:$E,$E169,RawData!$F:$F,"CH"&amp;$D169,RawData!$AF:$AF,$F169))</f>
        <v>-3.28</v>
      </c>
      <c r="K169" s="2">
        <f t="shared" si="11"/>
        <v>1.999999999998181E-2</v>
      </c>
    </row>
    <row r="170" spans="1:11" x14ac:dyDescent="0.3">
      <c r="A170" s="2" t="s">
        <v>63</v>
      </c>
      <c r="B170" s="2" t="str">
        <f>RawData!A170</f>
        <v>48226H40040</v>
      </c>
      <c r="C170" s="2" t="str">
        <f>IF(RawData!$B$2="","",RawData!$B$2)</f>
        <v>A2026100620533560886</v>
      </c>
      <c r="D170" s="2">
        <f t="shared" si="8"/>
        <v>2</v>
      </c>
      <c r="E170" s="2">
        <f t="shared" si="9"/>
        <v>0</v>
      </c>
      <c r="F170" s="2">
        <f t="shared" si="10"/>
        <v>230</v>
      </c>
      <c r="G170" s="2">
        <f>IF(COUNTIFS(RawData!$E:$E,$E170,RawData!$F:$F,"CH"&amp;$D170,RawData!$AF:$AF,$F170)=0,"",SUMIFS(RawData!$P:$P,RawData!$E:$E,$E170,RawData!$F:$F,"CH"&amp;$D170,RawData!$AF:$AF,$F170))</f>
        <v>1288.02</v>
      </c>
      <c r="H170" s="2">
        <f>IF(COUNTIFS(RawData!$E:$E,$E170,RawData!$F:$F,"CH"&amp;$D170,RawData!$AF:$AF,$F170)=0,"",SUMIFS(RawData!$T:$T,RawData!$E:$E,$E170,RawData!$F:$F,"CH"&amp;$D170,RawData!$AF:$AF,$F170))</f>
        <v>62.09</v>
      </c>
      <c r="I170" s="2">
        <f>IF(COUNTIFS(RawData!$E:$E,$E170,RawData!$F:$F,"CH"&amp;$D170,RawData!$AF:$AF,$F170)=0,"",SUMIFS(RawData!$Z:$Z,RawData!$E:$E,$E170,RawData!$F:$F,"CH"&amp;$D170,RawData!$AF:$AF,$F170))</f>
        <v>0</v>
      </c>
      <c r="J170" s="2">
        <f>IF(COUNTIFS(RawData!$E:$E,$E170,RawData!$F:$F,"CH"&amp;$D170,RawData!$AF:$AF,$F170)=0,"",SUMIFS(RawData!$AA:$AA,RawData!$E:$E,$E170,RawData!$F:$F,"CH"&amp;$D170,RawData!$AF:$AF,$F170))</f>
        <v>-3.23</v>
      </c>
      <c r="K170" s="2">
        <f t="shared" si="11"/>
        <v>5.999999999994543E-2</v>
      </c>
    </row>
    <row r="171" spans="1:11" x14ac:dyDescent="0.3">
      <c r="A171" s="2" t="s">
        <v>63</v>
      </c>
      <c r="B171" s="2" t="str">
        <f>RawData!A171</f>
        <v>48226H40040</v>
      </c>
      <c r="C171" s="2" t="str">
        <f>IF(RawData!$B$2="","",RawData!$B$2)</f>
        <v>A2026100620533560886</v>
      </c>
      <c r="D171" s="2">
        <f t="shared" si="8"/>
        <v>2</v>
      </c>
      <c r="E171" s="2">
        <f t="shared" si="9"/>
        <v>0</v>
      </c>
      <c r="F171" s="2">
        <f t="shared" si="10"/>
        <v>240</v>
      </c>
      <c r="G171" s="2">
        <f>IF(COUNTIFS(RawData!$E:$E,$E171,RawData!$F:$F,"CH"&amp;$D171,RawData!$AF:$AF,$F171)=0,"",SUMIFS(RawData!$P:$P,RawData!$E:$E,$E171,RawData!$F:$F,"CH"&amp;$D171,RawData!$AF:$AF,$F171))</f>
        <v>1288.02</v>
      </c>
      <c r="H171" s="2">
        <f>IF(COUNTIFS(RawData!$E:$E,$E171,RawData!$F:$F,"CH"&amp;$D171,RawData!$AF:$AF,$F171)=0,"",SUMIFS(RawData!$T:$T,RawData!$E:$E,$E171,RawData!$F:$F,"CH"&amp;$D171,RawData!$AF:$AF,$F171))</f>
        <v>62.06</v>
      </c>
      <c r="I171" s="2">
        <f>IF(COUNTIFS(RawData!$E:$E,$E171,RawData!$F:$F,"CH"&amp;$D171,RawData!$AF:$AF,$F171)=0,"",SUMIFS(RawData!$Z:$Z,RawData!$E:$E,$E171,RawData!$F:$F,"CH"&amp;$D171,RawData!$AF:$AF,$F171))</f>
        <v>-0.01</v>
      </c>
      <c r="J171" s="2">
        <f>IF(COUNTIFS(RawData!$E:$E,$E171,RawData!$F:$F,"CH"&amp;$D171,RawData!$AF:$AF,$F171)=0,"",SUMIFS(RawData!$AA:$AA,RawData!$E:$E,$E171,RawData!$F:$F,"CH"&amp;$D171,RawData!$AF:$AF,$F171))</f>
        <v>-3.2</v>
      </c>
      <c r="K171" s="2">
        <f t="shared" si="11"/>
        <v>0</v>
      </c>
    </row>
    <row r="172" spans="1:11" x14ac:dyDescent="0.3">
      <c r="A172" s="2" t="s">
        <v>63</v>
      </c>
      <c r="B172" s="2" t="str">
        <f>RawData!A172</f>
        <v>48226H40040</v>
      </c>
      <c r="C172" s="2" t="str">
        <f>IF(RawData!$B$2="","",RawData!$B$2)</f>
        <v>A2026100620533560886</v>
      </c>
      <c r="D172" s="2">
        <f t="shared" si="8"/>
        <v>2</v>
      </c>
      <c r="E172" s="2">
        <f t="shared" si="9"/>
        <v>0</v>
      </c>
      <c r="F172" s="2">
        <f t="shared" si="10"/>
        <v>250</v>
      </c>
      <c r="G172" s="2">
        <f>IF(COUNTIFS(RawData!$E:$E,$E172,RawData!$F:$F,"CH"&amp;$D172,RawData!$AF:$AF,$F172)=0,"",SUMIFS(RawData!$P:$P,RawData!$E:$E,$E172,RawData!$F:$F,"CH"&amp;$D172,RawData!$AF:$AF,$F172))</f>
        <v>1288.04</v>
      </c>
      <c r="H172" s="2">
        <f>IF(COUNTIFS(RawData!$E:$E,$E172,RawData!$F:$F,"CH"&amp;$D172,RawData!$AF:$AF,$F172)=0,"",SUMIFS(RawData!$T:$T,RawData!$E:$E,$E172,RawData!$F:$F,"CH"&amp;$D172,RawData!$AF:$AF,$F172))</f>
        <v>62.19</v>
      </c>
      <c r="I172" s="2">
        <f>IF(COUNTIFS(RawData!$E:$E,$E172,RawData!$F:$F,"CH"&amp;$D172,RawData!$AF:$AF,$F172)=0,"",SUMIFS(RawData!$Z:$Z,RawData!$E:$E,$E172,RawData!$F:$F,"CH"&amp;$D172,RawData!$AF:$AF,$F172))</f>
        <v>-0.01</v>
      </c>
      <c r="J172" s="2">
        <f>IF(COUNTIFS(RawData!$E:$E,$E172,RawData!$F:$F,"CH"&amp;$D172,RawData!$AF:$AF,$F172)=0,"",SUMIFS(RawData!$AA:$AA,RawData!$E:$E,$E172,RawData!$F:$F,"CH"&amp;$D172,RawData!$AF:$AF,$F172))</f>
        <v>-3.15</v>
      </c>
      <c r="K172" s="2">
        <f t="shared" si="11"/>
        <v>1.999999999998181E-2</v>
      </c>
    </row>
    <row r="173" spans="1:11" x14ac:dyDescent="0.3">
      <c r="A173" s="2" t="s">
        <v>63</v>
      </c>
      <c r="B173" s="2" t="str">
        <f>RawData!A173</f>
        <v>48226H40040</v>
      </c>
      <c r="C173" s="2" t="str">
        <f>IF(RawData!$B$2="","",RawData!$B$2)</f>
        <v>A2026100620533560886</v>
      </c>
      <c r="D173" s="2">
        <f t="shared" si="8"/>
        <v>2</v>
      </c>
      <c r="E173" s="2">
        <f t="shared" si="9"/>
        <v>0</v>
      </c>
      <c r="F173" s="2">
        <f t="shared" si="10"/>
        <v>260</v>
      </c>
      <c r="G173" s="2">
        <f>IF(COUNTIFS(RawData!$E:$E,$E173,RawData!$F:$F,"CH"&amp;$D173,RawData!$AF:$AF,$F173)=0,"",SUMIFS(RawData!$P:$P,RawData!$E:$E,$E173,RawData!$F:$F,"CH"&amp;$D173,RawData!$AF:$AF,$F173))</f>
        <v>1288.08</v>
      </c>
      <c r="H173" s="2">
        <f>IF(COUNTIFS(RawData!$E:$E,$E173,RawData!$F:$F,"CH"&amp;$D173,RawData!$AF:$AF,$F173)=0,"",SUMIFS(RawData!$T:$T,RawData!$E:$E,$E173,RawData!$F:$F,"CH"&amp;$D173,RawData!$AF:$AF,$F173))</f>
        <v>62.26</v>
      </c>
      <c r="I173" s="2">
        <f>IF(COUNTIFS(RawData!$E:$E,$E173,RawData!$F:$F,"CH"&amp;$D173,RawData!$AF:$AF,$F173)=0,"",SUMIFS(RawData!$Z:$Z,RawData!$E:$E,$E173,RawData!$F:$F,"CH"&amp;$D173,RawData!$AF:$AF,$F173))</f>
        <v>0.02</v>
      </c>
      <c r="J173" s="2">
        <f>IF(COUNTIFS(RawData!$E:$E,$E173,RawData!$F:$F,"CH"&amp;$D173,RawData!$AF:$AF,$F173)=0,"",SUMIFS(RawData!$AA:$AA,RawData!$E:$E,$E173,RawData!$F:$F,"CH"&amp;$D173,RawData!$AF:$AF,$F173))</f>
        <v>-3.04</v>
      </c>
      <c r="K173" s="2">
        <f t="shared" si="11"/>
        <v>3.999999999996362E-2</v>
      </c>
    </row>
    <row r="174" spans="1:11" x14ac:dyDescent="0.3">
      <c r="A174" s="2" t="s">
        <v>63</v>
      </c>
      <c r="B174" s="2" t="str">
        <f>RawData!A174</f>
        <v>48226H40040</v>
      </c>
      <c r="C174" s="2" t="str">
        <f>IF(RawData!$B$2="","",RawData!$B$2)</f>
        <v>A2026100620533560886</v>
      </c>
      <c r="D174" s="2">
        <f t="shared" si="8"/>
        <v>2</v>
      </c>
      <c r="E174" s="2">
        <f t="shared" si="9"/>
        <v>0</v>
      </c>
      <c r="F174" s="2">
        <f t="shared" si="10"/>
        <v>270</v>
      </c>
      <c r="G174" s="2">
        <f>IF(COUNTIFS(RawData!$E:$E,$E174,RawData!$F:$F,"CH"&amp;$D174,RawData!$AF:$AF,$F174)=0,"",SUMIFS(RawData!$P:$P,RawData!$E:$E,$E174,RawData!$F:$F,"CH"&amp;$D174,RawData!$AF:$AF,$F174))</f>
        <v>1288.08</v>
      </c>
      <c r="H174" s="2">
        <f>IF(COUNTIFS(RawData!$E:$E,$E174,RawData!$F:$F,"CH"&amp;$D174,RawData!$AF:$AF,$F174)=0,"",SUMIFS(RawData!$T:$T,RawData!$E:$E,$E174,RawData!$F:$F,"CH"&amp;$D174,RawData!$AF:$AF,$F174))</f>
        <v>62.33</v>
      </c>
      <c r="I174" s="2">
        <f>IF(COUNTIFS(RawData!$E:$E,$E174,RawData!$F:$F,"CH"&amp;$D174,RawData!$AF:$AF,$F174)=0,"",SUMIFS(RawData!$Z:$Z,RawData!$E:$E,$E174,RawData!$F:$F,"CH"&amp;$D174,RawData!$AF:$AF,$F174))</f>
        <v>-0.03</v>
      </c>
      <c r="J174" s="2">
        <f>IF(COUNTIFS(RawData!$E:$E,$E174,RawData!$F:$F,"CH"&amp;$D174,RawData!$AF:$AF,$F174)=0,"",SUMIFS(RawData!$AA:$AA,RawData!$E:$E,$E174,RawData!$F:$F,"CH"&amp;$D174,RawData!$AF:$AF,$F174))</f>
        <v>-3.04</v>
      </c>
      <c r="K174" s="2">
        <f t="shared" si="11"/>
        <v>0</v>
      </c>
    </row>
    <row r="175" spans="1:11" x14ac:dyDescent="0.3">
      <c r="A175" s="2" t="s">
        <v>63</v>
      </c>
      <c r="B175" s="2" t="str">
        <f>RawData!A175</f>
        <v>48226H40040</v>
      </c>
      <c r="C175" s="2" t="str">
        <f>IF(RawData!$B$2="","",RawData!$B$2)</f>
        <v>A2026100620533560886</v>
      </c>
      <c r="D175" s="2">
        <f t="shared" si="8"/>
        <v>2</v>
      </c>
      <c r="E175" s="2">
        <f t="shared" si="9"/>
        <v>0</v>
      </c>
      <c r="F175" s="2">
        <f t="shared" si="10"/>
        <v>280</v>
      </c>
      <c r="G175" s="2">
        <f>IF(COUNTIFS(RawData!$E:$E,$E175,RawData!$F:$F,"CH"&amp;$D175,RawData!$AF:$AF,$F175)=0,"",SUMIFS(RawData!$P:$P,RawData!$E:$E,$E175,RawData!$F:$F,"CH"&amp;$D175,RawData!$AF:$AF,$F175))</f>
        <v>1288.1400000000001</v>
      </c>
      <c r="H175" s="2">
        <f>IF(COUNTIFS(RawData!$E:$E,$E175,RawData!$F:$F,"CH"&amp;$D175,RawData!$AF:$AF,$F175)=0,"",SUMIFS(RawData!$T:$T,RawData!$E:$E,$E175,RawData!$F:$F,"CH"&amp;$D175,RawData!$AF:$AF,$F175))</f>
        <v>62.37</v>
      </c>
      <c r="I175" s="2">
        <f>IF(COUNTIFS(RawData!$E:$E,$E175,RawData!$F:$F,"CH"&amp;$D175,RawData!$AF:$AF,$F175)=0,"",SUMIFS(RawData!$Z:$Z,RawData!$E:$E,$E175,RawData!$F:$F,"CH"&amp;$D175,RawData!$AF:$AF,$F175))</f>
        <v>0.01</v>
      </c>
      <c r="J175" s="2">
        <f>IF(COUNTIFS(RawData!$E:$E,$E175,RawData!$F:$F,"CH"&amp;$D175,RawData!$AF:$AF,$F175)=0,"",SUMIFS(RawData!$AA:$AA,RawData!$E:$E,$E175,RawData!$F:$F,"CH"&amp;$D175,RawData!$AF:$AF,$F175))</f>
        <v>-2.93</v>
      </c>
      <c r="K175" s="2">
        <f t="shared" si="11"/>
        <v>6.0000000000172804E-2</v>
      </c>
    </row>
    <row r="176" spans="1:11" x14ac:dyDescent="0.3">
      <c r="A176" s="2" t="s">
        <v>63</v>
      </c>
      <c r="B176" s="2" t="str">
        <f>RawData!A176</f>
        <v>48226H40040</v>
      </c>
      <c r="C176" s="2" t="str">
        <f>IF(RawData!$B$2="","",RawData!$B$2)</f>
        <v>A2026100620533560886</v>
      </c>
      <c r="D176" s="2">
        <f t="shared" si="8"/>
        <v>2</v>
      </c>
      <c r="E176" s="2">
        <f t="shared" si="9"/>
        <v>0</v>
      </c>
      <c r="F176" s="2">
        <f t="shared" si="10"/>
        <v>290</v>
      </c>
      <c r="G176" s="2">
        <f>IF(COUNTIFS(RawData!$E:$E,$E176,RawData!$F:$F,"CH"&amp;$D176,RawData!$AF:$AF,$F176)=0,"",SUMIFS(RawData!$P:$P,RawData!$E:$E,$E176,RawData!$F:$F,"CH"&amp;$D176,RawData!$AF:$AF,$F176))</f>
        <v>1288.1400000000001</v>
      </c>
      <c r="H176" s="2">
        <f>IF(COUNTIFS(RawData!$E:$E,$E176,RawData!$F:$F,"CH"&amp;$D176,RawData!$AF:$AF,$F176)=0,"",SUMIFS(RawData!$T:$T,RawData!$E:$E,$E176,RawData!$F:$F,"CH"&amp;$D176,RawData!$AF:$AF,$F176))</f>
        <v>62.48</v>
      </c>
      <c r="I176" s="2">
        <f>IF(COUNTIFS(RawData!$E:$E,$E176,RawData!$F:$F,"CH"&amp;$D176,RawData!$AF:$AF,$F176)=0,"",SUMIFS(RawData!$Z:$Z,RawData!$E:$E,$E176,RawData!$F:$F,"CH"&amp;$D176,RawData!$AF:$AF,$F176))</f>
        <v>-0.01</v>
      </c>
      <c r="J176" s="2">
        <f>IF(COUNTIFS(RawData!$E:$E,$E176,RawData!$F:$F,"CH"&amp;$D176,RawData!$AF:$AF,$F176)=0,"",SUMIFS(RawData!$AA:$AA,RawData!$E:$E,$E176,RawData!$F:$F,"CH"&amp;$D176,RawData!$AF:$AF,$F176))</f>
        <v>-2.93</v>
      </c>
      <c r="K176" s="2">
        <f t="shared" si="11"/>
        <v>0</v>
      </c>
    </row>
    <row r="177" spans="1:11" x14ac:dyDescent="0.3">
      <c r="A177" s="2" t="s">
        <v>63</v>
      </c>
      <c r="B177" s="2" t="str">
        <f>RawData!A177</f>
        <v>48226H40040</v>
      </c>
      <c r="C177" s="2" t="str">
        <f>IF(RawData!$B$2="","",RawData!$B$2)</f>
        <v>A2026100620533560886</v>
      </c>
      <c r="D177" s="2">
        <f t="shared" si="8"/>
        <v>2</v>
      </c>
      <c r="E177" s="2">
        <f t="shared" si="9"/>
        <v>0</v>
      </c>
      <c r="F177" s="2">
        <f t="shared" si="10"/>
        <v>300</v>
      </c>
      <c r="G177" s="2">
        <f>IF(COUNTIFS(RawData!$E:$E,$E177,RawData!$F:$F,"CH"&amp;$D177,RawData!$AF:$AF,$F177)=0,"",SUMIFS(RawData!$P:$P,RawData!$E:$E,$E177,RawData!$F:$F,"CH"&amp;$D177,RawData!$AF:$AF,$F177))</f>
        <v>1288.18</v>
      </c>
      <c r="H177" s="2">
        <f>IF(COUNTIFS(RawData!$E:$E,$E177,RawData!$F:$F,"CH"&amp;$D177,RawData!$AF:$AF,$F177)=0,"",SUMIFS(RawData!$T:$T,RawData!$E:$E,$E177,RawData!$F:$F,"CH"&amp;$D177,RawData!$AF:$AF,$F177))</f>
        <v>62.46</v>
      </c>
      <c r="I177" s="2">
        <f>IF(COUNTIFS(RawData!$E:$E,$E177,RawData!$F:$F,"CH"&amp;$D177,RawData!$AF:$AF,$F177)=0,"",SUMIFS(RawData!$Z:$Z,RawData!$E:$E,$E177,RawData!$F:$F,"CH"&amp;$D177,RawData!$AF:$AF,$F177))</f>
        <v>0.03</v>
      </c>
      <c r="J177" s="2">
        <f>IF(COUNTIFS(RawData!$E:$E,$E177,RawData!$F:$F,"CH"&amp;$D177,RawData!$AF:$AF,$F177)=0,"",SUMIFS(RawData!$AA:$AA,RawData!$E:$E,$E177,RawData!$F:$F,"CH"&amp;$D177,RawData!$AF:$AF,$F177))</f>
        <v>-2.83</v>
      </c>
      <c r="K177" s="2">
        <f t="shared" si="11"/>
        <v>3.999999999996362E-2</v>
      </c>
    </row>
    <row r="178" spans="1:11" x14ac:dyDescent="0.3">
      <c r="A178" s="2" t="s">
        <v>63</v>
      </c>
      <c r="B178" s="2" t="str">
        <f>RawData!A178</f>
        <v>48226H40040</v>
      </c>
      <c r="C178" s="2" t="str">
        <f>IF(RawData!$B$2="","",RawData!$B$2)</f>
        <v>A2026100620533560886</v>
      </c>
      <c r="D178" s="2">
        <f t="shared" si="8"/>
        <v>2</v>
      </c>
      <c r="E178" s="2">
        <f t="shared" si="9"/>
        <v>0</v>
      </c>
      <c r="F178" s="2">
        <f t="shared" si="10"/>
        <v>310</v>
      </c>
      <c r="G178" s="2">
        <f>IF(COUNTIFS(RawData!$E:$E,$E178,RawData!$F:$F,"CH"&amp;$D178,RawData!$AF:$AF,$F178)=0,"",SUMIFS(RawData!$P:$P,RawData!$E:$E,$E178,RawData!$F:$F,"CH"&amp;$D178,RawData!$AF:$AF,$F178))</f>
        <v>1288.2</v>
      </c>
      <c r="H178" s="2">
        <f>IF(COUNTIFS(RawData!$E:$E,$E178,RawData!$F:$F,"CH"&amp;$D178,RawData!$AF:$AF,$F178)=0,"",SUMIFS(RawData!$T:$T,RawData!$E:$E,$E178,RawData!$F:$F,"CH"&amp;$D178,RawData!$AF:$AF,$F178))</f>
        <v>62.51</v>
      </c>
      <c r="I178" s="2">
        <f>IF(COUNTIFS(RawData!$E:$E,$E178,RawData!$F:$F,"CH"&amp;$D178,RawData!$AF:$AF,$F178)=0,"",SUMIFS(RawData!$Z:$Z,RawData!$E:$E,$E178,RawData!$F:$F,"CH"&amp;$D178,RawData!$AF:$AF,$F178))</f>
        <v>0.01</v>
      </c>
      <c r="J178" s="2">
        <f>IF(COUNTIFS(RawData!$E:$E,$E178,RawData!$F:$F,"CH"&amp;$D178,RawData!$AF:$AF,$F178)=0,"",SUMIFS(RawData!$AA:$AA,RawData!$E:$E,$E178,RawData!$F:$F,"CH"&amp;$D178,RawData!$AF:$AF,$F178))</f>
        <v>-2.77</v>
      </c>
      <c r="K178" s="2">
        <f t="shared" si="11"/>
        <v>1.999999999998181E-2</v>
      </c>
    </row>
    <row r="179" spans="1:11" x14ac:dyDescent="0.3">
      <c r="A179" s="2" t="s">
        <v>63</v>
      </c>
      <c r="B179" s="2" t="str">
        <f>RawData!A179</f>
        <v>48226H40040</v>
      </c>
      <c r="C179" s="2" t="str">
        <f>IF(RawData!$B$2="","",RawData!$B$2)</f>
        <v>A2026100620533560886</v>
      </c>
      <c r="D179" s="2">
        <f t="shared" si="8"/>
        <v>2</v>
      </c>
      <c r="E179" s="2">
        <f t="shared" si="9"/>
        <v>0</v>
      </c>
      <c r="F179" s="2">
        <f t="shared" si="10"/>
        <v>320</v>
      </c>
      <c r="G179" s="2">
        <f>IF(COUNTIFS(RawData!$E:$E,$E179,RawData!$F:$F,"CH"&amp;$D179,RawData!$AF:$AF,$F179)=0,"",SUMIFS(RawData!$P:$P,RawData!$E:$E,$E179,RawData!$F:$F,"CH"&amp;$D179,RawData!$AF:$AF,$F179))</f>
        <v>1288.24</v>
      </c>
      <c r="H179" s="2">
        <f>IF(COUNTIFS(RawData!$E:$E,$E179,RawData!$F:$F,"CH"&amp;$D179,RawData!$AF:$AF,$F179)=0,"",SUMIFS(RawData!$T:$T,RawData!$E:$E,$E179,RawData!$F:$F,"CH"&amp;$D179,RawData!$AF:$AF,$F179))</f>
        <v>62.48</v>
      </c>
      <c r="I179" s="2">
        <f>IF(COUNTIFS(RawData!$E:$E,$E179,RawData!$F:$F,"CH"&amp;$D179,RawData!$AF:$AF,$F179)=0,"",SUMIFS(RawData!$Z:$Z,RawData!$E:$E,$E179,RawData!$F:$F,"CH"&amp;$D179,RawData!$AF:$AF,$F179))</f>
        <v>0.01</v>
      </c>
      <c r="J179" s="2">
        <f>IF(COUNTIFS(RawData!$E:$E,$E179,RawData!$F:$F,"CH"&amp;$D179,RawData!$AF:$AF,$F179)=0,"",SUMIFS(RawData!$AA:$AA,RawData!$E:$E,$E179,RawData!$F:$F,"CH"&amp;$D179,RawData!$AF:$AF,$F179))</f>
        <v>-2.75</v>
      </c>
      <c r="K179" s="2">
        <f t="shared" si="11"/>
        <v>3.999999999996362E-2</v>
      </c>
    </row>
    <row r="180" spans="1:11" x14ac:dyDescent="0.3">
      <c r="A180" s="2" t="s">
        <v>63</v>
      </c>
      <c r="B180" s="2" t="str">
        <f>RawData!A180</f>
        <v>48226H40040</v>
      </c>
      <c r="C180" s="2" t="str">
        <f>IF(RawData!$B$2="","",RawData!$B$2)</f>
        <v>A2026100620533560886</v>
      </c>
      <c r="D180" s="2">
        <f t="shared" si="8"/>
        <v>2</v>
      </c>
      <c r="E180" s="2">
        <f t="shared" si="9"/>
        <v>0</v>
      </c>
      <c r="F180" s="2">
        <f t="shared" si="10"/>
        <v>330</v>
      </c>
      <c r="G180" s="2">
        <f>IF(COUNTIFS(RawData!$E:$E,$E180,RawData!$F:$F,"CH"&amp;$D180,RawData!$AF:$AF,$F180)=0,"",SUMIFS(RawData!$P:$P,RawData!$E:$E,$E180,RawData!$F:$F,"CH"&amp;$D180,RawData!$AF:$AF,$F180))</f>
        <v>1288.24</v>
      </c>
      <c r="H180" s="2">
        <f>IF(COUNTIFS(RawData!$E:$E,$E180,RawData!$F:$F,"CH"&amp;$D180,RawData!$AF:$AF,$F180)=0,"",SUMIFS(RawData!$T:$T,RawData!$E:$E,$E180,RawData!$F:$F,"CH"&amp;$D180,RawData!$AF:$AF,$F180))</f>
        <v>62.36</v>
      </c>
      <c r="I180" s="2">
        <f>IF(COUNTIFS(RawData!$E:$E,$E180,RawData!$F:$F,"CH"&amp;$D180,RawData!$AF:$AF,$F180)=0,"",SUMIFS(RawData!$Z:$Z,RawData!$E:$E,$E180,RawData!$F:$F,"CH"&amp;$D180,RawData!$AF:$AF,$F180))</f>
        <v>-0.01</v>
      </c>
      <c r="J180" s="2">
        <f>IF(COUNTIFS(RawData!$E:$E,$E180,RawData!$F:$F,"CH"&amp;$D180,RawData!$AF:$AF,$F180)=0,"",SUMIFS(RawData!$AA:$AA,RawData!$E:$E,$E180,RawData!$F:$F,"CH"&amp;$D180,RawData!$AF:$AF,$F180))</f>
        <v>-2.7</v>
      </c>
      <c r="K180" s="2">
        <f t="shared" si="11"/>
        <v>0</v>
      </c>
    </row>
    <row r="181" spans="1:11" x14ac:dyDescent="0.3">
      <c r="A181" s="2" t="s">
        <v>63</v>
      </c>
      <c r="B181" s="2" t="str">
        <f>RawData!A181</f>
        <v>48226H40040</v>
      </c>
      <c r="C181" s="2" t="str">
        <f>IF(RawData!$B$2="","",RawData!$B$2)</f>
        <v>A2026100620533560886</v>
      </c>
      <c r="D181" s="2">
        <f t="shared" si="8"/>
        <v>2</v>
      </c>
      <c r="E181" s="2">
        <f t="shared" si="9"/>
        <v>0</v>
      </c>
      <c r="F181" s="2">
        <f t="shared" si="10"/>
        <v>340</v>
      </c>
      <c r="G181" s="2">
        <f>IF(COUNTIFS(RawData!$E:$E,$E181,RawData!$F:$F,"CH"&amp;$D181,RawData!$AF:$AF,$F181)=0,"",SUMIFS(RawData!$P:$P,RawData!$E:$E,$E181,RawData!$F:$F,"CH"&amp;$D181,RawData!$AF:$AF,$F181))</f>
        <v>1288.3</v>
      </c>
      <c r="H181" s="2">
        <f>IF(COUNTIFS(RawData!$E:$E,$E181,RawData!$F:$F,"CH"&amp;$D181,RawData!$AF:$AF,$F181)=0,"",SUMIFS(RawData!$T:$T,RawData!$E:$E,$E181,RawData!$F:$F,"CH"&amp;$D181,RawData!$AF:$AF,$F181))</f>
        <v>62.59</v>
      </c>
      <c r="I181" s="2">
        <f>IF(COUNTIFS(RawData!$E:$E,$E181,RawData!$F:$F,"CH"&amp;$D181,RawData!$AF:$AF,$F181)=0,"",SUMIFS(RawData!$Z:$Z,RawData!$E:$E,$E181,RawData!$F:$F,"CH"&amp;$D181,RawData!$AF:$AF,$F181))</f>
        <v>-0.01</v>
      </c>
      <c r="J181" s="2">
        <f>IF(COUNTIFS(RawData!$E:$E,$E181,RawData!$F:$F,"CH"&amp;$D181,RawData!$AF:$AF,$F181)=0,"",SUMIFS(RawData!$AA:$AA,RawData!$E:$E,$E181,RawData!$F:$F,"CH"&amp;$D181,RawData!$AF:$AF,$F181))</f>
        <v>-2.59</v>
      </c>
      <c r="K181" s="2">
        <f t="shared" si="11"/>
        <v>5.999999999994543E-2</v>
      </c>
    </row>
    <row r="182" spans="1:11" x14ac:dyDescent="0.3">
      <c r="A182" s="2" t="s">
        <v>63</v>
      </c>
      <c r="B182" s="2" t="str">
        <f>RawData!A182</f>
        <v>48226H40040</v>
      </c>
      <c r="C182" s="2" t="str">
        <f>IF(RawData!$B$2="","",RawData!$B$2)</f>
        <v>A2026100620533560886</v>
      </c>
      <c r="D182" s="2">
        <f t="shared" si="8"/>
        <v>2</v>
      </c>
      <c r="E182" s="2">
        <f t="shared" si="9"/>
        <v>0</v>
      </c>
      <c r="F182" s="2">
        <f t="shared" si="10"/>
        <v>350</v>
      </c>
      <c r="G182" s="2">
        <f>IF(COUNTIFS(RawData!$E:$E,$E182,RawData!$F:$F,"CH"&amp;$D182,RawData!$AF:$AF,$F182)=0,"",SUMIFS(RawData!$P:$P,RawData!$E:$E,$E182,RawData!$F:$F,"CH"&amp;$D182,RawData!$AF:$AF,$F182))</f>
        <v>1288.32</v>
      </c>
      <c r="H182" s="2">
        <f>IF(COUNTIFS(RawData!$E:$E,$E182,RawData!$F:$F,"CH"&amp;$D182,RawData!$AF:$AF,$F182)=0,"",SUMIFS(RawData!$T:$T,RawData!$E:$E,$E182,RawData!$F:$F,"CH"&amp;$D182,RawData!$AF:$AF,$F182))</f>
        <v>62.88</v>
      </c>
      <c r="I182" s="2">
        <f>IF(COUNTIFS(RawData!$E:$E,$E182,RawData!$F:$F,"CH"&amp;$D182,RawData!$AF:$AF,$F182)=0,"",SUMIFS(RawData!$Z:$Z,RawData!$E:$E,$E182,RawData!$F:$F,"CH"&amp;$D182,RawData!$AF:$AF,$F182))</f>
        <v>0.02</v>
      </c>
      <c r="J182" s="2">
        <f>IF(COUNTIFS(RawData!$E:$E,$E182,RawData!$F:$F,"CH"&amp;$D182,RawData!$AF:$AF,$F182)=0,"",SUMIFS(RawData!$AA:$AA,RawData!$E:$E,$E182,RawData!$F:$F,"CH"&amp;$D182,RawData!$AF:$AF,$F182))</f>
        <v>-2.56</v>
      </c>
      <c r="K182" s="2">
        <f t="shared" si="11"/>
        <v>1.999999999998181E-2</v>
      </c>
    </row>
    <row r="183" spans="1:11" x14ac:dyDescent="0.3">
      <c r="A183" s="2" t="s">
        <v>63</v>
      </c>
      <c r="B183" s="2" t="str">
        <f>RawData!A183</f>
        <v>48226H40040</v>
      </c>
      <c r="C183" s="2" t="str">
        <f>IF(RawData!$B$2="","",RawData!$B$2)</f>
        <v>A2026100620533560886</v>
      </c>
      <c r="D183" s="2">
        <f t="shared" si="8"/>
        <v>2</v>
      </c>
      <c r="E183" s="2">
        <f t="shared" si="9"/>
        <v>0</v>
      </c>
      <c r="F183" s="2">
        <f t="shared" si="10"/>
        <v>360</v>
      </c>
      <c r="G183" s="2">
        <f>IF(COUNTIFS(RawData!$E:$E,$E183,RawData!$F:$F,"CH"&amp;$D183,RawData!$AF:$AF,$F183)=0,"",SUMIFS(RawData!$P:$P,RawData!$E:$E,$E183,RawData!$F:$F,"CH"&amp;$D183,RawData!$AF:$AF,$F183))</f>
        <v>1288.3599999999999</v>
      </c>
      <c r="H183" s="2">
        <f>IF(COUNTIFS(RawData!$E:$E,$E183,RawData!$F:$F,"CH"&amp;$D183,RawData!$AF:$AF,$F183)=0,"",SUMIFS(RawData!$T:$T,RawData!$E:$E,$E183,RawData!$F:$F,"CH"&amp;$D183,RawData!$AF:$AF,$F183))</f>
        <v>62.63</v>
      </c>
      <c r="I183" s="2">
        <f>IF(COUNTIFS(RawData!$E:$E,$E183,RawData!$F:$F,"CH"&amp;$D183,RawData!$AF:$AF,$F183)=0,"",SUMIFS(RawData!$Z:$Z,RawData!$E:$E,$E183,RawData!$F:$F,"CH"&amp;$D183,RawData!$AF:$AF,$F183))</f>
        <v>-0.02</v>
      </c>
      <c r="J183" s="2">
        <f>IF(COUNTIFS(RawData!$E:$E,$E183,RawData!$F:$F,"CH"&amp;$D183,RawData!$AF:$AF,$F183)=0,"",SUMIFS(RawData!$AA:$AA,RawData!$E:$E,$E183,RawData!$F:$F,"CH"&amp;$D183,RawData!$AF:$AF,$F183))</f>
        <v>-2.54</v>
      </c>
      <c r="K183" s="2">
        <f t="shared" si="11"/>
        <v>3.999999999996362E-2</v>
      </c>
    </row>
    <row r="184" spans="1:11" x14ac:dyDescent="0.3">
      <c r="A184" s="2" t="s">
        <v>63</v>
      </c>
      <c r="B184" s="2" t="str">
        <f>RawData!A184</f>
        <v>48226H40040</v>
      </c>
      <c r="C184" s="2" t="str">
        <f>IF(RawData!$B$2="","",RawData!$B$2)</f>
        <v>A2026100620533560886</v>
      </c>
      <c r="D184" s="2">
        <f t="shared" si="8"/>
        <v>2</v>
      </c>
      <c r="E184" s="2">
        <f t="shared" si="9"/>
        <v>0</v>
      </c>
      <c r="F184" s="2">
        <f t="shared" si="10"/>
        <v>370</v>
      </c>
      <c r="G184" s="2">
        <f>IF(COUNTIFS(RawData!$E:$E,$E184,RawData!$F:$F,"CH"&amp;$D184,RawData!$AF:$AF,$F184)=0,"",SUMIFS(RawData!$P:$P,RawData!$E:$E,$E184,RawData!$F:$F,"CH"&amp;$D184,RawData!$AF:$AF,$F184))</f>
        <v>1288.4000000000001</v>
      </c>
      <c r="H184" s="2">
        <f>IF(COUNTIFS(RawData!$E:$E,$E184,RawData!$F:$F,"CH"&amp;$D184,RawData!$AF:$AF,$F184)=0,"",SUMIFS(RawData!$T:$T,RawData!$E:$E,$E184,RawData!$F:$F,"CH"&amp;$D184,RawData!$AF:$AF,$F184))</f>
        <v>62.82</v>
      </c>
      <c r="I184" s="2">
        <f>IF(COUNTIFS(RawData!$E:$E,$E184,RawData!$F:$F,"CH"&amp;$D184,RawData!$AF:$AF,$F184)=0,"",SUMIFS(RawData!$Z:$Z,RawData!$E:$E,$E184,RawData!$F:$F,"CH"&amp;$D184,RawData!$AF:$AF,$F184))</f>
        <v>0.06</v>
      </c>
      <c r="J184" s="2">
        <f>IF(COUNTIFS(RawData!$E:$E,$E184,RawData!$F:$F,"CH"&amp;$D184,RawData!$AF:$AF,$F184)=0,"",SUMIFS(RawData!$AA:$AA,RawData!$E:$E,$E184,RawData!$F:$F,"CH"&amp;$D184,RawData!$AF:$AF,$F184))</f>
        <v>-2.37</v>
      </c>
      <c r="K184" s="2">
        <f t="shared" si="11"/>
        <v>4.0000000000190994E-2</v>
      </c>
    </row>
    <row r="185" spans="1:11" x14ac:dyDescent="0.3">
      <c r="A185" s="2" t="s">
        <v>63</v>
      </c>
      <c r="B185" s="2" t="str">
        <f>RawData!A185</f>
        <v>48226H40040</v>
      </c>
      <c r="C185" s="2" t="str">
        <f>IF(RawData!$B$2="","",RawData!$B$2)</f>
        <v>A2026100620533560886</v>
      </c>
      <c r="D185" s="2">
        <f t="shared" si="8"/>
        <v>2</v>
      </c>
      <c r="E185" s="2">
        <f t="shared" si="9"/>
        <v>0</v>
      </c>
      <c r="F185" s="2">
        <f t="shared" si="10"/>
        <v>380</v>
      </c>
      <c r="G185" s="2">
        <f>IF(COUNTIFS(RawData!$E:$E,$E185,RawData!$F:$F,"CH"&amp;$D185,RawData!$AF:$AF,$F185)=0,"",SUMIFS(RawData!$P:$P,RawData!$E:$E,$E185,RawData!$F:$F,"CH"&amp;$D185,RawData!$AF:$AF,$F185))</f>
        <v>1288.44</v>
      </c>
      <c r="H185" s="2">
        <f>IF(COUNTIFS(RawData!$E:$E,$E185,RawData!$F:$F,"CH"&amp;$D185,RawData!$AF:$AF,$F185)=0,"",SUMIFS(RawData!$T:$T,RawData!$E:$E,$E185,RawData!$F:$F,"CH"&amp;$D185,RawData!$AF:$AF,$F185))</f>
        <v>62.75</v>
      </c>
      <c r="I185" s="2">
        <f>IF(COUNTIFS(RawData!$E:$E,$E185,RawData!$F:$F,"CH"&amp;$D185,RawData!$AF:$AF,$F185)=0,"",SUMIFS(RawData!$Z:$Z,RawData!$E:$E,$E185,RawData!$F:$F,"CH"&amp;$D185,RawData!$AF:$AF,$F185))</f>
        <v>-0.02</v>
      </c>
      <c r="J185" s="2">
        <f>IF(COUNTIFS(RawData!$E:$E,$E185,RawData!$F:$F,"CH"&amp;$D185,RawData!$AF:$AF,$F185)=0,"",SUMIFS(RawData!$AA:$AA,RawData!$E:$E,$E185,RawData!$F:$F,"CH"&amp;$D185,RawData!$AF:$AF,$F185))</f>
        <v>-2.4</v>
      </c>
      <c r="K185" s="2">
        <f t="shared" si="11"/>
        <v>3.999999999996362E-2</v>
      </c>
    </row>
    <row r="186" spans="1:11" x14ac:dyDescent="0.3">
      <c r="A186" s="2" t="s">
        <v>63</v>
      </c>
      <c r="B186" s="2" t="str">
        <f>RawData!A186</f>
        <v>48226H40040</v>
      </c>
      <c r="C186" s="2" t="str">
        <f>IF(RawData!$B$2="","",RawData!$B$2)</f>
        <v>A2026100620533560886</v>
      </c>
      <c r="D186" s="2">
        <f t="shared" si="8"/>
        <v>2</v>
      </c>
      <c r="E186" s="2">
        <f t="shared" si="9"/>
        <v>0</v>
      </c>
      <c r="F186" s="2">
        <f t="shared" si="10"/>
        <v>390</v>
      </c>
      <c r="G186" s="2">
        <f>IF(COUNTIFS(RawData!$E:$E,$E186,RawData!$F:$F,"CH"&amp;$D186,RawData!$AF:$AF,$F186)=0,"",SUMIFS(RawData!$P:$P,RawData!$E:$E,$E186,RawData!$F:$F,"CH"&amp;$D186,RawData!$AF:$AF,$F186))</f>
        <v>1288.46</v>
      </c>
      <c r="H186" s="2">
        <f>IF(COUNTIFS(RawData!$E:$E,$E186,RawData!$F:$F,"CH"&amp;$D186,RawData!$AF:$AF,$F186)=0,"",SUMIFS(RawData!$T:$T,RawData!$E:$E,$E186,RawData!$F:$F,"CH"&amp;$D186,RawData!$AF:$AF,$F186))</f>
        <v>62.6</v>
      </c>
      <c r="I186" s="2">
        <f>IF(COUNTIFS(RawData!$E:$E,$E186,RawData!$F:$F,"CH"&amp;$D186,RawData!$AF:$AF,$F186)=0,"",SUMIFS(RawData!$Z:$Z,RawData!$E:$E,$E186,RawData!$F:$F,"CH"&amp;$D186,RawData!$AF:$AF,$F186))</f>
        <v>0.01</v>
      </c>
      <c r="J186" s="2">
        <f>IF(COUNTIFS(RawData!$E:$E,$E186,RawData!$F:$F,"CH"&amp;$D186,RawData!$AF:$AF,$F186)=0,"",SUMIFS(RawData!$AA:$AA,RawData!$E:$E,$E186,RawData!$F:$F,"CH"&amp;$D186,RawData!$AF:$AF,$F186))</f>
        <v>-2.2400000000000002</v>
      </c>
      <c r="K186" s="2">
        <f t="shared" si="11"/>
        <v>1.999999999998181E-2</v>
      </c>
    </row>
    <row r="187" spans="1:11" x14ac:dyDescent="0.3">
      <c r="A187" s="2" t="s">
        <v>63</v>
      </c>
      <c r="B187" s="2" t="str">
        <f>RawData!A187</f>
        <v>48226H40040</v>
      </c>
      <c r="C187" s="2" t="str">
        <f>IF(RawData!$B$2="","",RawData!$B$2)</f>
        <v>A2026100620533560886</v>
      </c>
      <c r="D187" s="2">
        <f t="shared" si="8"/>
        <v>2</v>
      </c>
      <c r="E187" s="2">
        <f t="shared" si="9"/>
        <v>0</v>
      </c>
      <c r="F187" s="2">
        <f t="shared" si="10"/>
        <v>400</v>
      </c>
      <c r="G187" s="2">
        <f>IF(COUNTIFS(RawData!$E:$E,$E187,RawData!$F:$F,"CH"&amp;$D187,RawData!$AF:$AF,$F187)=0,"",SUMIFS(RawData!$P:$P,RawData!$E:$E,$E187,RawData!$F:$F,"CH"&amp;$D187,RawData!$AF:$AF,$F187))</f>
        <v>1288.48</v>
      </c>
      <c r="H187" s="2">
        <f>IF(COUNTIFS(RawData!$E:$E,$E187,RawData!$F:$F,"CH"&amp;$D187,RawData!$AF:$AF,$F187)=0,"",SUMIFS(RawData!$T:$T,RawData!$E:$E,$E187,RawData!$F:$F,"CH"&amp;$D187,RawData!$AF:$AF,$F187))</f>
        <v>62.71</v>
      </c>
      <c r="I187" s="2">
        <f>IF(COUNTIFS(RawData!$E:$E,$E187,RawData!$F:$F,"CH"&amp;$D187,RawData!$AF:$AF,$F187)=0,"",SUMIFS(RawData!$Z:$Z,RawData!$E:$E,$E187,RawData!$F:$F,"CH"&amp;$D187,RawData!$AF:$AF,$F187))</f>
        <v>0</v>
      </c>
      <c r="J187" s="2">
        <f>IF(COUNTIFS(RawData!$E:$E,$E187,RawData!$F:$F,"CH"&amp;$D187,RawData!$AF:$AF,$F187)=0,"",SUMIFS(RawData!$AA:$AA,RawData!$E:$E,$E187,RawData!$F:$F,"CH"&amp;$D187,RawData!$AF:$AF,$F187))</f>
        <v>-2.2400000000000002</v>
      </c>
      <c r="K187" s="2">
        <f t="shared" si="11"/>
        <v>1.999999999998181E-2</v>
      </c>
    </row>
    <row r="188" spans="1:11" x14ac:dyDescent="0.3">
      <c r="A188" s="2" t="s">
        <v>64</v>
      </c>
      <c r="B188" s="2" t="str">
        <f>RawData!A188</f>
        <v>48226H40040</v>
      </c>
      <c r="C188" s="2" t="str">
        <f>IF(RawData!$B$2="","",RawData!$B$2)</f>
        <v>A2026100620533560886</v>
      </c>
      <c r="D188" s="2">
        <f t="shared" si="8"/>
        <v>3</v>
      </c>
      <c r="E188" s="2">
        <f t="shared" si="9"/>
        <v>0</v>
      </c>
      <c r="F188" s="2">
        <f t="shared" si="10"/>
        <v>100</v>
      </c>
      <c r="G188" s="2">
        <f>IF(COUNTIFS(RawData!$E:$E,$E188,RawData!$F:$F,"CH"&amp;$D188,RawData!$AF:$AF,$F188)=0,"",SUMIFS(RawData!$P:$P,RawData!$E:$E,$E188,RawData!$F:$F,"CH"&amp;$D188,RawData!$AF:$AF,$F188))</f>
        <v>1308.18</v>
      </c>
      <c r="H188" s="2">
        <f>IF(COUNTIFS(RawData!$E:$E,$E188,RawData!$F:$F,"CH"&amp;$D188,RawData!$AF:$AF,$F188)=0,"",SUMIFS(RawData!$T:$T,RawData!$E:$E,$E188,RawData!$F:$F,"CH"&amp;$D188,RawData!$AF:$AF,$F188))</f>
        <v>54.78</v>
      </c>
      <c r="I188" s="2">
        <f>IF(COUNTIFS(RawData!$E:$E,$E188,RawData!$F:$F,"CH"&amp;$D188,RawData!$AF:$AF,$F188)=0,"",SUMIFS(RawData!$Z:$Z,RawData!$E:$E,$E188,RawData!$F:$F,"CH"&amp;$D188,RawData!$AF:$AF,$F188))</f>
        <v>0.02</v>
      </c>
      <c r="J188" s="2">
        <f>IF(COUNTIFS(RawData!$E:$E,$E188,RawData!$F:$F,"CH"&amp;$D188,RawData!$AF:$AF,$F188)=0,"",SUMIFS(RawData!$AA:$AA,RawData!$E:$E,$E188,RawData!$F:$F,"CH"&amp;$D188,RawData!$AF:$AF,$F188))</f>
        <v>-3.93</v>
      </c>
      <c r="K188" s="2">
        <f t="shared" si="11"/>
        <v>19.700000000000045</v>
      </c>
    </row>
    <row r="189" spans="1:11" x14ac:dyDescent="0.3">
      <c r="A189" s="2" t="s">
        <v>64</v>
      </c>
      <c r="B189" s="2" t="str">
        <f>RawData!A189</f>
        <v>48226H40040</v>
      </c>
      <c r="C189" s="2" t="str">
        <f>IF(RawData!$B$2="","",RawData!$B$2)</f>
        <v>A2026100620533560886</v>
      </c>
      <c r="D189" s="2">
        <f t="shared" si="8"/>
        <v>3</v>
      </c>
      <c r="E189" s="2">
        <f t="shared" si="9"/>
        <v>0</v>
      </c>
      <c r="F189" s="2">
        <f t="shared" si="10"/>
        <v>110</v>
      </c>
      <c r="G189" s="2">
        <f>IF(COUNTIFS(RawData!$E:$E,$E189,RawData!$F:$F,"CH"&amp;$D189,RawData!$AF:$AF,$F189)=0,"",SUMIFS(RawData!$P:$P,RawData!$E:$E,$E189,RawData!$F:$F,"CH"&amp;$D189,RawData!$AF:$AF,$F189))</f>
        <v>1308.2</v>
      </c>
      <c r="H189" s="2">
        <f>IF(COUNTIFS(RawData!$E:$E,$E189,RawData!$F:$F,"CH"&amp;$D189,RawData!$AF:$AF,$F189)=0,"",SUMIFS(RawData!$T:$T,RawData!$E:$E,$E189,RawData!$F:$F,"CH"&amp;$D189,RawData!$AF:$AF,$F189))</f>
        <v>55.05</v>
      </c>
      <c r="I189" s="2">
        <f>IF(COUNTIFS(RawData!$E:$E,$E189,RawData!$F:$F,"CH"&amp;$D189,RawData!$AF:$AF,$F189)=0,"",SUMIFS(RawData!$Z:$Z,RawData!$E:$E,$E189,RawData!$F:$F,"CH"&amp;$D189,RawData!$AF:$AF,$F189))</f>
        <v>0</v>
      </c>
      <c r="J189" s="2">
        <f>IF(COUNTIFS(RawData!$E:$E,$E189,RawData!$F:$F,"CH"&amp;$D189,RawData!$AF:$AF,$F189)=0,"",SUMIFS(RawData!$AA:$AA,RawData!$E:$E,$E189,RawData!$F:$F,"CH"&amp;$D189,RawData!$AF:$AF,$F189))</f>
        <v>-3.9</v>
      </c>
      <c r="K189" s="2">
        <f t="shared" si="11"/>
        <v>1.999999999998181E-2</v>
      </c>
    </row>
    <row r="190" spans="1:11" x14ac:dyDescent="0.3">
      <c r="A190" s="2" t="s">
        <v>64</v>
      </c>
      <c r="B190" s="2" t="str">
        <f>RawData!A190</f>
        <v>48226H40040</v>
      </c>
      <c r="C190" s="2" t="str">
        <f>IF(RawData!$B$2="","",RawData!$B$2)</f>
        <v>A2026100620533560886</v>
      </c>
      <c r="D190" s="2">
        <f t="shared" si="8"/>
        <v>3</v>
      </c>
      <c r="E190" s="2">
        <f t="shared" si="9"/>
        <v>0</v>
      </c>
      <c r="F190" s="2">
        <f t="shared" si="10"/>
        <v>120</v>
      </c>
      <c r="G190" s="2">
        <f>IF(COUNTIFS(RawData!$E:$E,$E190,RawData!$F:$F,"CH"&amp;$D190,RawData!$AF:$AF,$F190)=0,"",SUMIFS(RawData!$P:$P,RawData!$E:$E,$E190,RawData!$F:$F,"CH"&amp;$D190,RawData!$AF:$AF,$F190))</f>
        <v>1308.22</v>
      </c>
      <c r="H190" s="2">
        <f>IF(COUNTIFS(RawData!$E:$E,$E190,RawData!$F:$F,"CH"&amp;$D190,RawData!$AF:$AF,$F190)=0,"",SUMIFS(RawData!$T:$T,RawData!$E:$E,$E190,RawData!$F:$F,"CH"&amp;$D190,RawData!$AF:$AF,$F190))</f>
        <v>55.29</v>
      </c>
      <c r="I190" s="2">
        <f>IF(COUNTIFS(RawData!$E:$E,$E190,RawData!$F:$F,"CH"&amp;$D190,RawData!$AF:$AF,$F190)=0,"",SUMIFS(RawData!$Z:$Z,RawData!$E:$E,$E190,RawData!$F:$F,"CH"&amp;$D190,RawData!$AF:$AF,$F190))</f>
        <v>0.02</v>
      </c>
      <c r="J190" s="2">
        <f>IF(COUNTIFS(RawData!$E:$E,$E190,RawData!$F:$F,"CH"&amp;$D190,RawData!$AF:$AF,$F190)=0,"",SUMIFS(RawData!$AA:$AA,RawData!$E:$E,$E190,RawData!$F:$F,"CH"&amp;$D190,RawData!$AF:$AF,$F190))</f>
        <v>-3.82</v>
      </c>
      <c r="K190" s="2">
        <f t="shared" si="11"/>
        <v>1.999999999998181E-2</v>
      </c>
    </row>
    <row r="191" spans="1:11" x14ac:dyDescent="0.3">
      <c r="A191" s="2" t="s">
        <v>64</v>
      </c>
      <c r="B191" s="2" t="str">
        <f>RawData!A191</f>
        <v>48226H40040</v>
      </c>
      <c r="C191" s="2" t="str">
        <f>IF(RawData!$B$2="","",RawData!$B$2)</f>
        <v>A2026100620533560886</v>
      </c>
      <c r="D191" s="2">
        <f t="shared" si="8"/>
        <v>3</v>
      </c>
      <c r="E191" s="2">
        <f t="shared" si="9"/>
        <v>0</v>
      </c>
      <c r="F191" s="2">
        <f t="shared" si="10"/>
        <v>130</v>
      </c>
      <c r="G191" s="2">
        <f>IF(COUNTIFS(RawData!$E:$E,$E191,RawData!$F:$F,"CH"&amp;$D191,RawData!$AF:$AF,$F191)=0,"",SUMIFS(RawData!$P:$P,RawData!$E:$E,$E191,RawData!$F:$F,"CH"&amp;$D191,RawData!$AF:$AF,$F191))</f>
        <v>1308.24</v>
      </c>
      <c r="H191" s="2">
        <f>IF(COUNTIFS(RawData!$E:$E,$E191,RawData!$F:$F,"CH"&amp;$D191,RawData!$AF:$AF,$F191)=0,"",SUMIFS(RawData!$T:$T,RawData!$E:$E,$E191,RawData!$F:$F,"CH"&amp;$D191,RawData!$AF:$AF,$F191))</f>
        <v>55.54</v>
      </c>
      <c r="I191" s="2">
        <f>IF(COUNTIFS(RawData!$E:$E,$E191,RawData!$F:$F,"CH"&amp;$D191,RawData!$AF:$AF,$F191)=0,"",SUMIFS(RawData!$Z:$Z,RawData!$E:$E,$E191,RawData!$F:$F,"CH"&amp;$D191,RawData!$AF:$AF,$F191))</f>
        <v>0.02</v>
      </c>
      <c r="J191" s="2">
        <f>IF(COUNTIFS(RawData!$E:$E,$E191,RawData!$F:$F,"CH"&amp;$D191,RawData!$AF:$AF,$F191)=0,"",SUMIFS(RawData!$AA:$AA,RawData!$E:$E,$E191,RawData!$F:$F,"CH"&amp;$D191,RawData!$AF:$AF,$F191))</f>
        <v>-3.79</v>
      </c>
      <c r="K191" s="2">
        <f t="shared" si="11"/>
        <v>1.999999999998181E-2</v>
      </c>
    </row>
    <row r="192" spans="1:11" x14ac:dyDescent="0.3">
      <c r="A192" s="2" t="s">
        <v>64</v>
      </c>
      <c r="B192" s="2" t="str">
        <f>RawData!A192</f>
        <v>48226H40040</v>
      </c>
      <c r="C192" s="2" t="str">
        <f>IF(RawData!$B$2="","",RawData!$B$2)</f>
        <v>A2026100620533560886</v>
      </c>
      <c r="D192" s="2">
        <f t="shared" si="8"/>
        <v>3</v>
      </c>
      <c r="E192" s="2">
        <f t="shared" si="9"/>
        <v>0</v>
      </c>
      <c r="F192" s="2">
        <f t="shared" si="10"/>
        <v>140</v>
      </c>
      <c r="G192" s="2">
        <f>IF(COUNTIFS(RawData!$E:$E,$E192,RawData!$F:$F,"CH"&amp;$D192,RawData!$AF:$AF,$F192)=0,"",SUMIFS(RawData!$P:$P,RawData!$E:$E,$E192,RawData!$F:$F,"CH"&amp;$D192,RawData!$AF:$AF,$F192))</f>
        <v>1308.26</v>
      </c>
      <c r="H192" s="2">
        <f>IF(COUNTIFS(RawData!$E:$E,$E192,RawData!$F:$F,"CH"&amp;$D192,RawData!$AF:$AF,$F192)=0,"",SUMIFS(RawData!$T:$T,RawData!$E:$E,$E192,RawData!$F:$F,"CH"&amp;$D192,RawData!$AF:$AF,$F192))</f>
        <v>55.72</v>
      </c>
      <c r="I192" s="2">
        <f>IF(COUNTIFS(RawData!$E:$E,$E192,RawData!$F:$F,"CH"&amp;$D192,RawData!$AF:$AF,$F192)=0,"",SUMIFS(RawData!$Z:$Z,RawData!$E:$E,$E192,RawData!$F:$F,"CH"&amp;$D192,RawData!$AF:$AF,$F192))</f>
        <v>0.02</v>
      </c>
      <c r="J192" s="2">
        <f>IF(COUNTIFS(RawData!$E:$E,$E192,RawData!$F:$F,"CH"&amp;$D192,RawData!$AF:$AF,$F192)=0,"",SUMIFS(RawData!$AA:$AA,RawData!$E:$E,$E192,RawData!$F:$F,"CH"&amp;$D192,RawData!$AF:$AF,$F192))</f>
        <v>-3.71</v>
      </c>
      <c r="K192" s="2">
        <f t="shared" si="11"/>
        <v>1.999999999998181E-2</v>
      </c>
    </row>
    <row r="193" spans="1:11" x14ac:dyDescent="0.3">
      <c r="A193" s="2" t="s">
        <v>64</v>
      </c>
      <c r="B193" s="2" t="str">
        <f>RawData!A193</f>
        <v>48226H40040</v>
      </c>
      <c r="C193" s="2" t="str">
        <f>IF(RawData!$B$2="","",RawData!$B$2)</f>
        <v>A2026100620533560886</v>
      </c>
      <c r="D193" s="2">
        <f t="shared" si="8"/>
        <v>3</v>
      </c>
      <c r="E193" s="2">
        <f t="shared" si="9"/>
        <v>0</v>
      </c>
      <c r="F193" s="2">
        <f t="shared" si="10"/>
        <v>150</v>
      </c>
      <c r="G193" s="2">
        <f>IF(COUNTIFS(RawData!$E:$E,$E193,RawData!$F:$F,"CH"&amp;$D193,RawData!$AF:$AF,$F193)=0,"",SUMIFS(RawData!$P:$P,RawData!$E:$E,$E193,RawData!$F:$F,"CH"&amp;$D193,RawData!$AF:$AF,$F193))</f>
        <v>1308.3</v>
      </c>
      <c r="H193" s="2">
        <f>IF(COUNTIFS(RawData!$E:$E,$E193,RawData!$F:$F,"CH"&amp;$D193,RawData!$AF:$AF,$F193)=0,"",SUMIFS(RawData!$T:$T,RawData!$E:$E,$E193,RawData!$F:$F,"CH"&amp;$D193,RawData!$AF:$AF,$F193))</f>
        <v>55.88</v>
      </c>
      <c r="I193" s="2">
        <f>IF(COUNTIFS(RawData!$E:$E,$E193,RawData!$F:$F,"CH"&amp;$D193,RawData!$AF:$AF,$F193)=0,"",SUMIFS(RawData!$Z:$Z,RawData!$E:$E,$E193,RawData!$F:$F,"CH"&amp;$D193,RawData!$AF:$AF,$F193))</f>
        <v>0</v>
      </c>
      <c r="J193" s="2">
        <f>IF(COUNTIFS(RawData!$E:$E,$E193,RawData!$F:$F,"CH"&amp;$D193,RawData!$AF:$AF,$F193)=0,"",SUMIFS(RawData!$AA:$AA,RawData!$E:$E,$E193,RawData!$F:$F,"CH"&amp;$D193,RawData!$AF:$AF,$F193))</f>
        <v>-3.69</v>
      </c>
      <c r="K193" s="2">
        <f t="shared" si="11"/>
        <v>3.999999999996362E-2</v>
      </c>
    </row>
    <row r="194" spans="1:11" x14ac:dyDescent="0.3">
      <c r="A194" s="2" t="s">
        <v>64</v>
      </c>
      <c r="B194" s="2" t="str">
        <f>RawData!A194</f>
        <v>48226H40040</v>
      </c>
      <c r="C194" s="2" t="str">
        <f>IF(RawData!$B$2="","",RawData!$B$2)</f>
        <v>A2026100620533560886</v>
      </c>
      <c r="D194" s="2">
        <f t="shared" si="8"/>
        <v>3</v>
      </c>
      <c r="E194" s="2">
        <f t="shared" si="9"/>
        <v>0</v>
      </c>
      <c r="F194" s="2">
        <f t="shared" si="10"/>
        <v>160</v>
      </c>
      <c r="G194" s="2">
        <f>IF(COUNTIFS(RawData!$E:$E,$E194,RawData!$F:$F,"CH"&amp;$D194,RawData!$AF:$AF,$F194)=0,"",SUMIFS(RawData!$P:$P,RawData!$E:$E,$E194,RawData!$F:$F,"CH"&amp;$D194,RawData!$AF:$AF,$F194))</f>
        <v>1308.32</v>
      </c>
      <c r="H194" s="2">
        <f>IF(COUNTIFS(RawData!$E:$E,$E194,RawData!$F:$F,"CH"&amp;$D194,RawData!$AF:$AF,$F194)=0,"",SUMIFS(RawData!$T:$T,RawData!$E:$E,$E194,RawData!$F:$F,"CH"&amp;$D194,RawData!$AF:$AF,$F194))</f>
        <v>56.03</v>
      </c>
      <c r="I194" s="2">
        <f>IF(COUNTIFS(RawData!$E:$E,$E194,RawData!$F:$F,"CH"&amp;$D194,RawData!$AF:$AF,$F194)=0,"",SUMIFS(RawData!$Z:$Z,RawData!$E:$E,$E194,RawData!$F:$F,"CH"&amp;$D194,RawData!$AF:$AF,$F194))</f>
        <v>-0.01</v>
      </c>
      <c r="J194" s="2">
        <f>IF(COUNTIFS(RawData!$E:$E,$E194,RawData!$F:$F,"CH"&amp;$D194,RawData!$AF:$AF,$F194)=0,"",SUMIFS(RawData!$AA:$AA,RawData!$E:$E,$E194,RawData!$F:$F,"CH"&amp;$D194,RawData!$AF:$AF,$F194))</f>
        <v>-3.63</v>
      </c>
      <c r="K194" s="2">
        <f t="shared" si="11"/>
        <v>1.999999999998181E-2</v>
      </c>
    </row>
    <row r="195" spans="1:11" x14ac:dyDescent="0.3">
      <c r="A195" s="2" t="s">
        <v>64</v>
      </c>
      <c r="B195" s="2" t="str">
        <f>RawData!A195</f>
        <v>48226H40040</v>
      </c>
      <c r="C195" s="2" t="str">
        <f>IF(RawData!$B$2="","",RawData!$B$2)</f>
        <v>A2026100620533560886</v>
      </c>
      <c r="D195" s="2">
        <f t="shared" ref="D195:D258" si="12">MOD(INT((ROW()-2)/31),4)+1</f>
        <v>3</v>
      </c>
      <c r="E195" s="2">
        <f t="shared" ref="E195:E258" si="13">-5+5*INT((ROW()-2)/124)</f>
        <v>0</v>
      </c>
      <c r="F195" s="2">
        <f t="shared" ref="F195:F258" si="14">100+10*MOD(ROW()-2,31)</f>
        <v>170</v>
      </c>
      <c r="G195" s="2">
        <f>IF(COUNTIFS(RawData!$E:$E,$E195,RawData!$F:$F,"CH"&amp;$D195,RawData!$AF:$AF,$F195)=0,"",SUMIFS(RawData!$P:$P,RawData!$E:$E,$E195,RawData!$F:$F,"CH"&amp;$D195,RawData!$AF:$AF,$F195))</f>
        <v>1308.3399999999999</v>
      </c>
      <c r="H195" s="2">
        <f>IF(COUNTIFS(RawData!$E:$E,$E195,RawData!$F:$F,"CH"&amp;$D195,RawData!$AF:$AF,$F195)=0,"",SUMIFS(RawData!$T:$T,RawData!$E:$E,$E195,RawData!$F:$F,"CH"&amp;$D195,RawData!$AF:$AF,$F195))</f>
        <v>56.13</v>
      </c>
      <c r="I195" s="2">
        <f>IF(COUNTIFS(RawData!$E:$E,$E195,RawData!$F:$F,"CH"&amp;$D195,RawData!$AF:$AF,$F195)=0,"",SUMIFS(RawData!$Z:$Z,RawData!$E:$E,$E195,RawData!$F:$F,"CH"&amp;$D195,RawData!$AF:$AF,$F195))</f>
        <v>0.03</v>
      </c>
      <c r="J195" s="2">
        <f>IF(COUNTIFS(RawData!$E:$E,$E195,RawData!$F:$F,"CH"&amp;$D195,RawData!$AF:$AF,$F195)=0,"",SUMIFS(RawData!$AA:$AA,RawData!$E:$E,$E195,RawData!$F:$F,"CH"&amp;$D195,RawData!$AF:$AF,$F195))</f>
        <v>-3.55</v>
      </c>
      <c r="K195" s="2">
        <f t="shared" si="11"/>
        <v>1.999999999998181E-2</v>
      </c>
    </row>
    <row r="196" spans="1:11" x14ac:dyDescent="0.3">
      <c r="A196" s="2" t="s">
        <v>64</v>
      </c>
      <c r="B196" s="2" t="str">
        <f>RawData!A196</f>
        <v>48226H40040</v>
      </c>
      <c r="C196" s="2" t="str">
        <f>IF(RawData!$B$2="","",RawData!$B$2)</f>
        <v>A2026100620533560886</v>
      </c>
      <c r="D196" s="2">
        <f t="shared" si="12"/>
        <v>3</v>
      </c>
      <c r="E196" s="2">
        <f t="shared" si="13"/>
        <v>0</v>
      </c>
      <c r="F196" s="2">
        <f t="shared" si="14"/>
        <v>180</v>
      </c>
      <c r="G196" s="2">
        <f>IF(COUNTIFS(RawData!$E:$E,$E196,RawData!$F:$F,"CH"&amp;$D196,RawData!$AF:$AF,$F196)=0,"",SUMIFS(RawData!$P:$P,RawData!$E:$E,$E196,RawData!$F:$F,"CH"&amp;$D196,RawData!$AF:$AF,$F196))</f>
        <v>1308.3599999999999</v>
      </c>
      <c r="H196" s="2">
        <f>IF(COUNTIFS(RawData!$E:$E,$E196,RawData!$F:$F,"CH"&amp;$D196,RawData!$AF:$AF,$F196)=0,"",SUMIFS(RawData!$T:$T,RawData!$E:$E,$E196,RawData!$F:$F,"CH"&amp;$D196,RawData!$AF:$AF,$F196))</f>
        <v>56.24</v>
      </c>
      <c r="I196" s="2">
        <f>IF(COUNTIFS(RawData!$E:$E,$E196,RawData!$F:$F,"CH"&amp;$D196,RawData!$AF:$AF,$F196)=0,"",SUMIFS(RawData!$Z:$Z,RawData!$E:$E,$E196,RawData!$F:$F,"CH"&amp;$D196,RawData!$AF:$AF,$F196))</f>
        <v>-0.04</v>
      </c>
      <c r="J196" s="2">
        <f>IF(COUNTIFS(RawData!$E:$E,$E196,RawData!$F:$F,"CH"&amp;$D196,RawData!$AF:$AF,$F196)=0,"",SUMIFS(RawData!$AA:$AA,RawData!$E:$E,$E196,RawData!$F:$F,"CH"&amp;$D196,RawData!$AF:$AF,$F196))</f>
        <v>-3.52</v>
      </c>
      <c r="K196" s="2">
        <f t="shared" ref="K196:K259" si="15">G196-G195</f>
        <v>1.999999999998181E-2</v>
      </c>
    </row>
    <row r="197" spans="1:11" x14ac:dyDescent="0.3">
      <c r="A197" s="2" t="s">
        <v>64</v>
      </c>
      <c r="B197" s="2" t="str">
        <f>RawData!A197</f>
        <v>48226H40040</v>
      </c>
      <c r="C197" s="2" t="str">
        <f>IF(RawData!$B$2="","",RawData!$B$2)</f>
        <v>A2026100620533560886</v>
      </c>
      <c r="D197" s="2">
        <f t="shared" si="12"/>
        <v>3</v>
      </c>
      <c r="E197" s="2">
        <f t="shared" si="13"/>
        <v>0</v>
      </c>
      <c r="F197" s="2">
        <f t="shared" si="14"/>
        <v>190</v>
      </c>
      <c r="G197" s="2">
        <f>IF(COUNTIFS(RawData!$E:$E,$E197,RawData!$F:$F,"CH"&amp;$D197,RawData!$AF:$AF,$F197)=0,"",SUMIFS(RawData!$P:$P,RawData!$E:$E,$E197,RawData!$F:$F,"CH"&amp;$D197,RawData!$AF:$AF,$F197))</f>
        <v>1308.3800000000001</v>
      </c>
      <c r="H197" s="2">
        <f>IF(COUNTIFS(RawData!$E:$E,$E197,RawData!$F:$F,"CH"&amp;$D197,RawData!$AF:$AF,$F197)=0,"",SUMIFS(RawData!$T:$T,RawData!$E:$E,$E197,RawData!$F:$F,"CH"&amp;$D197,RawData!$AF:$AF,$F197))</f>
        <v>56.41</v>
      </c>
      <c r="I197" s="2">
        <f>IF(COUNTIFS(RawData!$E:$E,$E197,RawData!$F:$F,"CH"&amp;$D197,RawData!$AF:$AF,$F197)=0,"",SUMIFS(RawData!$Z:$Z,RawData!$E:$E,$E197,RawData!$F:$F,"CH"&amp;$D197,RawData!$AF:$AF,$F197))</f>
        <v>0</v>
      </c>
      <c r="J197" s="2">
        <f>IF(COUNTIFS(RawData!$E:$E,$E197,RawData!$F:$F,"CH"&amp;$D197,RawData!$AF:$AF,$F197)=0,"",SUMIFS(RawData!$AA:$AA,RawData!$E:$E,$E197,RawData!$F:$F,"CH"&amp;$D197,RawData!$AF:$AF,$F197))</f>
        <v>-3.42</v>
      </c>
      <c r="K197" s="2">
        <f t="shared" si="15"/>
        <v>2.0000000000209184E-2</v>
      </c>
    </row>
    <row r="198" spans="1:11" x14ac:dyDescent="0.3">
      <c r="A198" s="2" t="s">
        <v>64</v>
      </c>
      <c r="B198" s="2" t="str">
        <f>RawData!A198</f>
        <v>48226H40040</v>
      </c>
      <c r="C198" s="2" t="str">
        <f>IF(RawData!$B$2="","",RawData!$B$2)</f>
        <v>A2026100620533560886</v>
      </c>
      <c r="D198" s="2">
        <f t="shared" si="12"/>
        <v>3</v>
      </c>
      <c r="E198" s="2">
        <f t="shared" si="13"/>
        <v>0</v>
      </c>
      <c r="F198" s="2">
        <f t="shared" si="14"/>
        <v>200</v>
      </c>
      <c r="G198" s="2">
        <f>IF(COUNTIFS(RawData!$E:$E,$E198,RawData!$F:$F,"CH"&amp;$D198,RawData!$AF:$AF,$F198)=0,"",SUMIFS(RawData!$P:$P,RawData!$E:$E,$E198,RawData!$F:$F,"CH"&amp;$D198,RawData!$AF:$AF,$F198))</f>
        <v>1308.42</v>
      </c>
      <c r="H198" s="2">
        <f>IF(COUNTIFS(RawData!$E:$E,$E198,RawData!$F:$F,"CH"&amp;$D198,RawData!$AF:$AF,$F198)=0,"",SUMIFS(RawData!$T:$T,RawData!$E:$E,$E198,RawData!$F:$F,"CH"&amp;$D198,RawData!$AF:$AF,$F198))</f>
        <v>56.5</v>
      </c>
      <c r="I198" s="2">
        <f>IF(COUNTIFS(RawData!$E:$E,$E198,RawData!$F:$F,"CH"&amp;$D198,RawData!$AF:$AF,$F198)=0,"",SUMIFS(RawData!$Z:$Z,RawData!$E:$E,$E198,RawData!$F:$F,"CH"&amp;$D198,RawData!$AF:$AF,$F198))</f>
        <v>-0.02</v>
      </c>
      <c r="J198" s="2">
        <f>IF(COUNTIFS(RawData!$E:$E,$E198,RawData!$F:$F,"CH"&amp;$D198,RawData!$AF:$AF,$F198)=0,"",SUMIFS(RawData!$AA:$AA,RawData!$E:$E,$E198,RawData!$F:$F,"CH"&amp;$D198,RawData!$AF:$AF,$F198))</f>
        <v>-3.42</v>
      </c>
      <c r="K198" s="2">
        <f t="shared" si="15"/>
        <v>3.999999999996362E-2</v>
      </c>
    </row>
    <row r="199" spans="1:11" x14ac:dyDescent="0.3">
      <c r="A199" s="2" t="s">
        <v>64</v>
      </c>
      <c r="B199" s="2" t="str">
        <f>RawData!A199</f>
        <v>48226H40040</v>
      </c>
      <c r="C199" s="2" t="str">
        <f>IF(RawData!$B$2="","",RawData!$B$2)</f>
        <v>A2026100620533560886</v>
      </c>
      <c r="D199" s="2">
        <f t="shared" si="12"/>
        <v>3</v>
      </c>
      <c r="E199" s="2">
        <f t="shared" si="13"/>
        <v>0</v>
      </c>
      <c r="F199" s="2">
        <f t="shared" si="14"/>
        <v>210</v>
      </c>
      <c r="G199" s="2">
        <f>IF(COUNTIFS(RawData!$E:$E,$E199,RawData!$F:$F,"CH"&amp;$D199,RawData!$AF:$AF,$F199)=0,"",SUMIFS(RawData!$P:$P,RawData!$E:$E,$E199,RawData!$F:$F,"CH"&amp;$D199,RawData!$AF:$AF,$F199))</f>
        <v>1308.44</v>
      </c>
      <c r="H199" s="2">
        <f>IF(COUNTIFS(RawData!$E:$E,$E199,RawData!$F:$F,"CH"&amp;$D199,RawData!$AF:$AF,$F199)=0,"",SUMIFS(RawData!$T:$T,RawData!$E:$E,$E199,RawData!$F:$F,"CH"&amp;$D199,RawData!$AF:$AF,$F199))</f>
        <v>56.51</v>
      </c>
      <c r="I199" s="2">
        <f>IF(COUNTIFS(RawData!$E:$E,$E199,RawData!$F:$F,"CH"&amp;$D199,RawData!$AF:$AF,$F199)=0,"",SUMIFS(RawData!$Z:$Z,RawData!$E:$E,$E199,RawData!$F:$F,"CH"&amp;$D199,RawData!$AF:$AF,$F199))</f>
        <v>0.01</v>
      </c>
      <c r="J199" s="2">
        <f>IF(COUNTIFS(RawData!$E:$E,$E199,RawData!$F:$F,"CH"&amp;$D199,RawData!$AF:$AF,$F199)=0,"",SUMIFS(RawData!$AA:$AA,RawData!$E:$E,$E199,RawData!$F:$F,"CH"&amp;$D199,RawData!$AF:$AF,$F199))</f>
        <v>-3.36</v>
      </c>
      <c r="K199" s="2">
        <f t="shared" si="15"/>
        <v>1.999999999998181E-2</v>
      </c>
    </row>
    <row r="200" spans="1:11" x14ac:dyDescent="0.3">
      <c r="A200" s="2" t="s">
        <v>64</v>
      </c>
      <c r="B200" s="2" t="str">
        <f>RawData!A200</f>
        <v>48226H40040</v>
      </c>
      <c r="C200" s="2" t="str">
        <f>IF(RawData!$B$2="","",RawData!$B$2)</f>
        <v>A2026100620533560886</v>
      </c>
      <c r="D200" s="2">
        <f t="shared" si="12"/>
        <v>3</v>
      </c>
      <c r="E200" s="2">
        <f t="shared" si="13"/>
        <v>0</v>
      </c>
      <c r="F200" s="2">
        <f t="shared" si="14"/>
        <v>220</v>
      </c>
      <c r="G200" s="2">
        <f>IF(COUNTIFS(RawData!$E:$E,$E200,RawData!$F:$F,"CH"&amp;$D200,RawData!$AF:$AF,$F200)=0,"",SUMIFS(RawData!$P:$P,RawData!$E:$E,$E200,RawData!$F:$F,"CH"&amp;$D200,RawData!$AF:$AF,$F200))</f>
        <v>1308.46</v>
      </c>
      <c r="H200" s="2">
        <f>IF(COUNTIFS(RawData!$E:$E,$E200,RawData!$F:$F,"CH"&amp;$D200,RawData!$AF:$AF,$F200)=0,"",SUMIFS(RawData!$T:$T,RawData!$E:$E,$E200,RawData!$F:$F,"CH"&amp;$D200,RawData!$AF:$AF,$F200))</f>
        <v>56.52</v>
      </c>
      <c r="I200" s="2">
        <f>IF(COUNTIFS(RawData!$E:$E,$E200,RawData!$F:$F,"CH"&amp;$D200,RawData!$AF:$AF,$F200)=0,"",SUMIFS(RawData!$Z:$Z,RawData!$E:$E,$E200,RawData!$F:$F,"CH"&amp;$D200,RawData!$AF:$AF,$F200))</f>
        <v>0.01</v>
      </c>
      <c r="J200" s="2">
        <f>IF(COUNTIFS(RawData!$E:$E,$E200,RawData!$F:$F,"CH"&amp;$D200,RawData!$AF:$AF,$F200)=0,"",SUMIFS(RawData!$AA:$AA,RawData!$E:$E,$E200,RawData!$F:$F,"CH"&amp;$D200,RawData!$AF:$AF,$F200))</f>
        <v>-3.28</v>
      </c>
      <c r="K200" s="2">
        <f t="shared" si="15"/>
        <v>1.999999999998181E-2</v>
      </c>
    </row>
    <row r="201" spans="1:11" x14ac:dyDescent="0.3">
      <c r="A201" s="2" t="s">
        <v>64</v>
      </c>
      <c r="B201" s="2" t="str">
        <f>RawData!A201</f>
        <v>48226H40040</v>
      </c>
      <c r="C201" s="2" t="str">
        <f>IF(RawData!$B$2="","",RawData!$B$2)</f>
        <v>A2026100620533560886</v>
      </c>
      <c r="D201" s="2">
        <f t="shared" si="12"/>
        <v>3</v>
      </c>
      <c r="E201" s="2">
        <f t="shared" si="13"/>
        <v>0</v>
      </c>
      <c r="F201" s="2">
        <f t="shared" si="14"/>
        <v>230</v>
      </c>
      <c r="G201" s="2">
        <f>IF(COUNTIFS(RawData!$E:$E,$E201,RawData!$F:$F,"CH"&amp;$D201,RawData!$AF:$AF,$F201)=0,"",SUMIFS(RawData!$P:$P,RawData!$E:$E,$E201,RawData!$F:$F,"CH"&amp;$D201,RawData!$AF:$AF,$F201))</f>
        <v>1308.5</v>
      </c>
      <c r="H201" s="2">
        <f>IF(COUNTIFS(RawData!$E:$E,$E201,RawData!$F:$F,"CH"&amp;$D201,RawData!$AF:$AF,$F201)=0,"",SUMIFS(RawData!$T:$T,RawData!$E:$E,$E201,RawData!$F:$F,"CH"&amp;$D201,RawData!$AF:$AF,$F201))</f>
        <v>56.65</v>
      </c>
      <c r="I201" s="2">
        <f>IF(COUNTIFS(RawData!$E:$E,$E201,RawData!$F:$F,"CH"&amp;$D201,RawData!$AF:$AF,$F201)=0,"",SUMIFS(RawData!$Z:$Z,RawData!$E:$E,$E201,RawData!$F:$F,"CH"&amp;$D201,RawData!$AF:$AF,$F201))</f>
        <v>0</v>
      </c>
      <c r="J201" s="2">
        <f>IF(COUNTIFS(RawData!$E:$E,$E201,RawData!$F:$F,"CH"&amp;$D201,RawData!$AF:$AF,$F201)=0,"",SUMIFS(RawData!$AA:$AA,RawData!$E:$E,$E201,RawData!$F:$F,"CH"&amp;$D201,RawData!$AF:$AF,$F201))</f>
        <v>-3.23</v>
      </c>
      <c r="K201" s="2">
        <f t="shared" si="15"/>
        <v>3.999999999996362E-2</v>
      </c>
    </row>
    <row r="202" spans="1:11" x14ac:dyDescent="0.3">
      <c r="A202" s="2" t="s">
        <v>64</v>
      </c>
      <c r="B202" s="2" t="str">
        <f>RawData!A202</f>
        <v>48226H40040</v>
      </c>
      <c r="C202" s="2" t="str">
        <f>IF(RawData!$B$2="","",RawData!$B$2)</f>
        <v>A2026100620533560886</v>
      </c>
      <c r="D202" s="2">
        <f t="shared" si="12"/>
        <v>3</v>
      </c>
      <c r="E202" s="2">
        <f t="shared" si="13"/>
        <v>0</v>
      </c>
      <c r="F202" s="2">
        <f t="shared" si="14"/>
        <v>240</v>
      </c>
      <c r="G202" s="2">
        <f>IF(COUNTIFS(RawData!$E:$E,$E202,RawData!$F:$F,"CH"&amp;$D202,RawData!$AF:$AF,$F202)=0,"",SUMIFS(RawData!$P:$P,RawData!$E:$E,$E202,RawData!$F:$F,"CH"&amp;$D202,RawData!$AF:$AF,$F202))</f>
        <v>1308.52</v>
      </c>
      <c r="H202" s="2">
        <f>IF(COUNTIFS(RawData!$E:$E,$E202,RawData!$F:$F,"CH"&amp;$D202,RawData!$AF:$AF,$F202)=0,"",SUMIFS(RawData!$T:$T,RawData!$E:$E,$E202,RawData!$F:$F,"CH"&amp;$D202,RawData!$AF:$AF,$F202))</f>
        <v>56.75</v>
      </c>
      <c r="I202" s="2">
        <f>IF(COUNTIFS(RawData!$E:$E,$E202,RawData!$F:$F,"CH"&amp;$D202,RawData!$AF:$AF,$F202)=0,"",SUMIFS(RawData!$Z:$Z,RawData!$E:$E,$E202,RawData!$F:$F,"CH"&amp;$D202,RawData!$AF:$AF,$F202))</f>
        <v>-0.01</v>
      </c>
      <c r="J202" s="2">
        <f>IF(COUNTIFS(RawData!$E:$E,$E202,RawData!$F:$F,"CH"&amp;$D202,RawData!$AF:$AF,$F202)=0,"",SUMIFS(RawData!$AA:$AA,RawData!$E:$E,$E202,RawData!$F:$F,"CH"&amp;$D202,RawData!$AF:$AF,$F202))</f>
        <v>-3.2</v>
      </c>
      <c r="K202" s="2">
        <f t="shared" si="15"/>
        <v>1.999999999998181E-2</v>
      </c>
    </row>
    <row r="203" spans="1:11" x14ac:dyDescent="0.3">
      <c r="A203" s="2" t="s">
        <v>64</v>
      </c>
      <c r="B203" s="2" t="str">
        <f>RawData!A203</f>
        <v>48226H40040</v>
      </c>
      <c r="C203" s="2" t="str">
        <f>IF(RawData!$B$2="","",RawData!$B$2)</f>
        <v>A2026100620533560886</v>
      </c>
      <c r="D203" s="2">
        <f t="shared" si="12"/>
        <v>3</v>
      </c>
      <c r="E203" s="2">
        <f t="shared" si="13"/>
        <v>0</v>
      </c>
      <c r="F203" s="2">
        <f t="shared" si="14"/>
        <v>250</v>
      </c>
      <c r="G203" s="2">
        <f>IF(COUNTIFS(RawData!$E:$E,$E203,RawData!$F:$F,"CH"&amp;$D203,RawData!$AF:$AF,$F203)=0,"",SUMIFS(RawData!$P:$P,RawData!$E:$E,$E203,RawData!$F:$F,"CH"&amp;$D203,RawData!$AF:$AF,$F203))</f>
        <v>1308.54</v>
      </c>
      <c r="H203" s="2">
        <f>IF(COUNTIFS(RawData!$E:$E,$E203,RawData!$F:$F,"CH"&amp;$D203,RawData!$AF:$AF,$F203)=0,"",SUMIFS(RawData!$T:$T,RawData!$E:$E,$E203,RawData!$F:$F,"CH"&amp;$D203,RawData!$AF:$AF,$F203))</f>
        <v>56.81</v>
      </c>
      <c r="I203" s="2">
        <f>IF(COUNTIFS(RawData!$E:$E,$E203,RawData!$F:$F,"CH"&amp;$D203,RawData!$AF:$AF,$F203)=0,"",SUMIFS(RawData!$Z:$Z,RawData!$E:$E,$E203,RawData!$F:$F,"CH"&amp;$D203,RawData!$AF:$AF,$F203))</f>
        <v>-0.01</v>
      </c>
      <c r="J203" s="2">
        <f>IF(COUNTIFS(RawData!$E:$E,$E203,RawData!$F:$F,"CH"&amp;$D203,RawData!$AF:$AF,$F203)=0,"",SUMIFS(RawData!$AA:$AA,RawData!$E:$E,$E203,RawData!$F:$F,"CH"&amp;$D203,RawData!$AF:$AF,$F203))</f>
        <v>-3.15</v>
      </c>
      <c r="K203" s="2">
        <f t="shared" si="15"/>
        <v>1.999999999998181E-2</v>
      </c>
    </row>
    <row r="204" spans="1:11" x14ac:dyDescent="0.3">
      <c r="A204" s="2" t="s">
        <v>64</v>
      </c>
      <c r="B204" s="2" t="str">
        <f>RawData!A204</f>
        <v>48226H40040</v>
      </c>
      <c r="C204" s="2" t="str">
        <f>IF(RawData!$B$2="","",RawData!$B$2)</f>
        <v>A2026100620533560886</v>
      </c>
      <c r="D204" s="2">
        <f t="shared" si="12"/>
        <v>3</v>
      </c>
      <c r="E204" s="2">
        <f t="shared" si="13"/>
        <v>0</v>
      </c>
      <c r="F204" s="2">
        <f t="shared" si="14"/>
        <v>260</v>
      </c>
      <c r="G204" s="2">
        <f>IF(COUNTIFS(RawData!$E:$E,$E204,RawData!$F:$F,"CH"&amp;$D204,RawData!$AF:$AF,$F204)=0,"",SUMIFS(RawData!$P:$P,RawData!$E:$E,$E204,RawData!$F:$F,"CH"&amp;$D204,RawData!$AF:$AF,$F204))</f>
        <v>1308.58</v>
      </c>
      <c r="H204" s="2">
        <f>IF(COUNTIFS(RawData!$E:$E,$E204,RawData!$F:$F,"CH"&amp;$D204,RawData!$AF:$AF,$F204)=0,"",SUMIFS(RawData!$T:$T,RawData!$E:$E,$E204,RawData!$F:$F,"CH"&amp;$D204,RawData!$AF:$AF,$F204))</f>
        <v>56.75</v>
      </c>
      <c r="I204" s="2">
        <f>IF(COUNTIFS(RawData!$E:$E,$E204,RawData!$F:$F,"CH"&amp;$D204,RawData!$AF:$AF,$F204)=0,"",SUMIFS(RawData!$Z:$Z,RawData!$E:$E,$E204,RawData!$F:$F,"CH"&amp;$D204,RawData!$AF:$AF,$F204))</f>
        <v>0.02</v>
      </c>
      <c r="J204" s="2">
        <f>IF(COUNTIFS(RawData!$E:$E,$E204,RawData!$F:$F,"CH"&amp;$D204,RawData!$AF:$AF,$F204)=0,"",SUMIFS(RawData!$AA:$AA,RawData!$E:$E,$E204,RawData!$F:$F,"CH"&amp;$D204,RawData!$AF:$AF,$F204))</f>
        <v>-3.04</v>
      </c>
      <c r="K204" s="2">
        <f t="shared" si="15"/>
        <v>3.999999999996362E-2</v>
      </c>
    </row>
    <row r="205" spans="1:11" x14ac:dyDescent="0.3">
      <c r="A205" s="2" t="s">
        <v>64</v>
      </c>
      <c r="B205" s="2" t="str">
        <f>RawData!A205</f>
        <v>48226H40040</v>
      </c>
      <c r="C205" s="2" t="str">
        <f>IF(RawData!$B$2="","",RawData!$B$2)</f>
        <v>A2026100620533560886</v>
      </c>
      <c r="D205" s="2">
        <f t="shared" si="12"/>
        <v>3</v>
      </c>
      <c r="E205" s="2">
        <f t="shared" si="13"/>
        <v>0</v>
      </c>
      <c r="F205" s="2">
        <f t="shared" si="14"/>
        <v>270</v>
      </c>
      <c r="G205" s="2">
        <f>IF(COUNTIFS(RawData!$E:$E,$E205,RawData!$F:$F,"CH"&amp;$D205,RawData!$AF:$AF,$F205)=0,"",SUMIFS(RawData!$P:$P,RawData!$E:$E,$E205,RawData!$F:$F,"CH"&amp;$D205,RawData!$AF:$AF,$F205))</f>
        <v>1308.5999999999999</v>
      </c>
      <c r="H205" s="2">
        <f>IF(COUNTIFS(RawData!$E:$E,$E205,RawData!$F:$F,"CH"&amp;$D205,RawData!$AF:$AF,$F205)=0,"",SUMIFS(RawData!$T:$T,RawData!$E:$E,$E205,RawData!$F:$F,"CH"&amp;$D205,RawData!$AF:$AF,$F205))</f>
        <v>56.84</v>
      </c>
      <c r="I205" s="2">
        <f>IF(COUNTIFS(RawData!$E:$E,$E205,RawData!$F:$F,"CH"&amp;$D205,RawData!$AF:$AF,$F205)=0,"",SUMIFS(RawData!$Z:$Z,RawData!$E:$E,$E205,RawData!$F:$F,"CH"&amp;$D205,RawData!$AF:$AF,$F205))</f>
        <v>-0.03</v>
      </c>
      <c r="J205" s="2">
        <f>IF(COUNTIFS(RawData!$E:$E,$E205,RawData!$F:$F,"CH"&amp;$D205,RawData!$AF:$AF,$F205)=0,"",SUMIFS(RawData!$AA:$AA,RawData!$E:$E,$E205,RawData!$F:$F,"CH"&amp;$D205,RawData!$AF:$AF,$F205))</f>
        <v>-3.04</v>
      </c>
      <c r="K205" s="2">
        <f t="shared" si="15"/>
        <v>1.999999999998181E-2</v>
      </c>
    </row>
    <row r="206" spans="1:11" x14ac:dyDescent="0.3">
      <c r="A206" s="2" t="s">
        <v>64</v>
      </c>
      <c r="B206" s="2" t="str">
        <f>RawData!A206</f>
        <v>48226H40040</v>
      </c>
      <c r="C206" s="2" t="str">
        <f>IF(RawData!$B$2="","",RawData!$B$2)</f>
        <v>A2026100620533560886</v>
      </c>
      <c r="D206" s="2">
        <f t="shared" si="12"/>
        <v>3</v>
      </c>
      <c r="E206" s="2">
        <f t="shared" si="13"/>
        <v>0</v>
      </c>
      <c r="F206" s="2">
        <f t="shared" si="14"/>
        <v>280</v>
      </c>
      <c r="G206" s="2">
        <f>IF(COUNTIFS(RawData!$E:$E,$E206,RawData!$F:$F,"CH"&amp;$D206,RawData!$AF:$AF,$F206)=0,"",SUMIFS(RawData!$P:$P,RawData!$E:$E,$E206,RawData!$F:$F,"CH"&amp;$D206,RawData!$AF:$AF,$F206))</f>
        <v>1308.6400000000001</v>
      </c>
      <c r="H206" s="2">
        <f>IF(COUNTIFS(RawData!$E:$E,$E206,RawData!$F:$F,"CH"&amp;$D206,RawData!$AF:$AF,$F206)=0,"",SUMIFS(RawData!$T:$T,RawData!$E:$E,$E206,RawData!$F:$F,"CH"&amp;$D206,RawData!$AF:$AF,$F206))</f>
        <v>56.89</v>
      </c>
      <c r="I206" s="2">
        <f>IF(COUNTIFS(RawData!$E:$E,$E206,RawData!$F:$F,"CH"&amp;$D206,RawData!$AF:$AF,$F206)=0,"",SUMIFS(RawData!$Z:$Z,RawData!$E:$E,$E206,RawData!$F:$F,"CH"&amp;$D206,RawData!$AF:$AF,$F206))</f>
        <v>0.01</v>
      </c>
      <c r="J206" s="2">
        <f>IF(COUNTIFS(RawData!$E:$E,$E206,RawData!$F:$F,"CH"&amp;$D206,RawData!$AF:$AF,$F206)=0,"",SUMIFS(RawData!$AA:$AA,RawData!$E:$E,$E206,RawData!$F:$F,"CH"&amp;$D206,RawData!$AF:$AF,$F206))</f>
        <v>-2.93</v>
      </c>
      <c r="K206" s="2">
        <f t="shared" si="15"/>
        <v>4.0000000000190994E-2</v>
      </c>
    </row>
    <row r="207" spans="1:11" x14ac:dyDescent="0.3">
      <c r="A207" s="2" t="s">
        <v>64</v>
      </c>
      <c r="B207" s="2" t="str">
        <f>RawData!A207</f>
        <v>48226H40040</v>
      </c>
      <c r="C207" s="2" t="str">
        <f>IF(RawData!$B$2="","",RawData!$B$2)</f>
        <v>A2026100620533560886</v>
      </c>
      <c r="D207" s="2">
        <f t="shared" si="12"/>
        <v>3</v>
      </c>
      <c r="E207" s="2">
        <f t="shared" si="13"/>
        <v>0</v>
      </c>
      <c r="F207" s="2">
        <f t="shared" si="14"/>
        <v>290</v>
      </c>
      <c r="G207" s="2">
        <f>IF(COUNTIFS(RawData!$E:$E,$E207,RawData!$F:$F,"CH"&amp;$D207,RawData!$AF:$AF,$F207)=0,"",SUMIFS(RawData!$P:$P,RawData!$E:$E,$E207,RawData!$F:$F,"CH"&amp;$D207,RawData!$AF:$AF,$F207))</f>
        <v>1308.68</v>
      </c>
      <c r="H207" s="2">
        <f>IF(COUNTIFS(RawData!$E:$E,$E207,RawData!$F:$F,"CH"&amp;$D207,RawData!$AF:$AF,$F207)=0,"",SUMIFS(RawData!$T:$T,RawData!$E:$E,$E207,RawData!$F:$F,"CH"&amp;$D207,RawData!$AF:$AF,$F207))</f>
        <v>56.97</v>
      </c>
      <c r="I207" s="2">
        <f>IF(COUNTIFS(RawData!$E:$E,$E207,RawData!$F:$F,"CH"&amp;$D207,RawData!$AF:$AF,$F207)=0,"",SUMIFS(RawData!$Z:$Z,RawData!$E:$E,$E207,RawData!$F:$F,"CH"&amp;$D207,RawData!$AF:$AF,$F207))</f>
        <v>-0.01</v>
      </c>
      <c r="J207" s="2">
        <f>IF(COUNTIFS(RawData!$E:$E,$E207,RawData!$F:$F,"CH"&amp;$D207,RawData!$AF:$AF,$F207)=0,"",SUMIFS(RawData!$AA:$AA,RawData!$E:$E,$E207,RawData!$F:$F,"CH"&amp;$D207,RawData!$AF:$AF,$F207))</f>
        <v>-2.93</v>
      </c>
      <c r="K207" s="2">
        <f t="shared" si="15"/>
        <v>3.999999999996362E-2</v>
      </c>
    </row>
    <row r="208" spans="1:11" x14ac:dyDescent="0.3">
      <c r="A208" s="2" t="s">
        <v>64</v>
      </c>
      <c r="B208" s="2" t="str">
        <f>RawData!A208</f>
        <v>48226H40040</v>
      </c>
      <c r="C208" s="2" t="str">
        <f>IF(RawData!$B$2="","",RawData!$B$2)</f>
        <v>A2026100620533560886</v>
      </c>
      <c r="D208" s="2">
        <f t="shared" si="12"/>
        <v>3</v>
      </c>
      <c r="E208" s="2">
        <f t="shared" si="13"/>
        <v>0</v>
      </c>
      <c r="F208" s="2">
        <f t="shared" si="14"/>
        <v>300</v>
      </c>
      <c r="G208" s="2">
        <f>IF(COUNTIFS(RawData!$E:$E,$E208,RawData!$F:$F,"CH"&amp;$D208,RawData!$AF:$AF,$F208)=0,"",SUMIFS(RawData!$P:$P,RawData!$E:$E,$E208,RawData!$F:$F,"CH"&amp;$D208,RawData!$AF:$AF,$F208))</f>
        <v>1308.7</v>
      </c>
      <c r="H208" s="2">
        <f>IF(COUNTIFS(RawData!$E:$E,$E208,RawData!$F:$F,"CH"&amp;$D208,RawData!$AF:$AF,$F208)=0,"",SUMIFS(RawData!$T:$T,RawData!$E:$E,$E208,RawData!$F:$F,"CH"&amp;$D208,RawData!$AF:$AF,$F208))</f>
        <v>56.98</v>
      </c>
      <c r="I208" s="2">
        <f>IF(COUNTIFS(RawData!$E:$E,$E208,RawData!$F:$F,"CH"&amp;$D208,RawData!$AF:$AF,$F208)=0,"",SUMIFS(RawData!$Z:$Z,RawData!$E:$E,$E208,RawData!$F:$F,"CH"&amp;$D208,RawData!$AF:$AF,$F208))</f>
        <v>0.03</v>
      </c>
      <c r="J208" s="2">
        <f>IF(COUNTIFS(RawData!$E:$E,$E208,RawData!$F:$F,"CH"&amp;$D208,RawData!$AF:$AF,$F208)=0,"",SUMIFS(RawData!$AA:$AA,RawData!$E:$E,$E208,RawData!$F:$F,"CH"&amp;$D208,RawData!$AF:$AF,$F208))</f>
        <v>-2.83</v>
      </c>
      <c r="K208" s="2">
        <f t="shared" si="15"/>
        <v>1.999999999998181E-2</v>
      </c>
    </row>
    <row r="209" spans="1:11" x14ac:dyDescent="0.3">
      <c r="A209" s="2" t="s">
        <v>64</v>
      </c>
      <c r="B209" s="2" t="str">
        <f>RawData!A209</f>
        <v>48226H40040</v>
      </c>
      <c r="C209" s="2" t="str">
        <f>IF(RawData!$B$2="","",RawData!$B$2)</f>
        <v>A2026100620533560886</v>
      </c>
      <c r="D209" s="2">
        <f t="shared" si="12"/>
        <v>3</v>
      </c>
      <c r="E209" s="2">
        <f t="shared" si="13"/>
        <v>0</v>
      </c>
      <c r="F209" s="2">
        <f t="shared" si="14"/>
        <v>310</v>
      </c>
      <c r="G209" s="2">
        <f>IF(COUNTIFS(RawData!$E:$E,$E209,RawData!$F:$F,"CH"&amp;$D209,RawData!$AF:$AF,$F209)=0,"",SUMIFS(RawData!$P:$P,RawData!$E:$E,$E209,RawData!$F:$F,"CH"&amp;$D209,RawData!$AF:$AF,$F209))</f>
        <v>1308.72</v>
      </c>
      <c r="H209" s="2">
        <f>IF(COUNTIFS(RawData!$E:$E,$E209,RawData!$F:$F,"CH"&amp;$D209,RawData!$AF:$AF,$F209)=0,"",SUMIFS(RawData!$T:$T,RawData!$E:$E,$E209,RawData!$F:$F,"CH"&amp;$D209,RawData!$AF:$AF,$F209))</f>
        <v>57.19</v>
      </c>
      <c r="I209" s="2">
        <f>IF(COUNTIFS(RawData!$E:$E,$E209,RawData!$F:$F,"CH"&amp;$D209,RawData!$AF:$AF,$F209)=0,"",SUMIFS(RawData!$Z:$Z,RawData!$E:$E,$E209,RawData!$F:$F,"CH"&amp;$D209,RawData!$AF:$AF,$F209))</f>
        <v>0.01</v>
      </c>
      <c r="J209" s="2">
        <f>IF(COUNTIFS(RawData!$E:$E,$E209,RawData!$F:$F,"CH"&amp;$D209,RawData!$AF:$AF,$F209)=0,"",SUMIFS(RawData!$AA:$AA,RawData!$E:$E,$E209,RawData!$F:$F,"CH"&amp;$D209,RawData!$AF:$AF,$F209))</f>
        <v>-2.77</v>
      </c>
      <c r="K209" s="2">
        <f t="shared" si="15"/>
        <v>1.999999999998181E-2</v>
      </c>
    </row>
    <row r="210" spans="1:11" x14ac:dyDescent="0.3">
      <c r="A210" s="2" t="s">
        <v>64</v>
      </c>
      <c r="B210" s="2" t="str">
        <f>RawData!A210</f>
        <v>48226H40040</v>
      </c>
      <c r="C210" s="2" t="str">
        <f>IF(RawData!$B$2="","",RawData!$B$2)</f>
        <v>A2026100620533560886</v>
      </c>
      <c r="D210" s="2">
        <f t="shared" si="12"/>
        <v>3</v>
      </c>
      <c r="E210" s="2">
        <f t="shared" si="13"/>
        <v>0</v>
      </c>
      <c r="F210" s="2">
        <f t="shared" si="14"/>
        <v>320</v>
      </c>
      <c r="G210" s="2">
        <f>IF(COUNTIFS(RawData!$E:$E,$E210,RawData!$F:$F,"CH"&amp;$D210,RawData!$AF:$AF,$F210)=0,"",SUMIFS(RawData!$P:$P,RawData!$E:$E,$E210,RawData!$F:$F,"CH"&amp;$D210,RawData!$AF:$AF,$F210))</f>
        <v>1308.76</v>
      </c>
      <c r="H210" s="2">
        <f>IF(COUNTIFS(RawData!$E:$E,$E210,RawData!$F:$F,"CH"&amp;$D210,RawData!$AF:$AF,$F210)=0,"",SUMIFS(RawData!$T:$T,RawData!$E:$E,$E210,RawData!$F:$F,"CH"&amp;$D210,RawData!$AF:$AF,$F210))</f>
        <v>57.09</v>
      </c>
      <c r="I210" s="2">
        <f>IF(COUNTIFS(RawData!$E:$E,$E210,RawData!$F:$F,"CH"&amp;$D210,RawData!$AF:$AF,$F210)=0,"",SUMIFS(RawData!$Z:$Z,RawData!$E:$E,$E210,RawData!$F:$F,"CH"&amp;$D210,RawData!$AF:$AF,$F210))</f>
        <v>0.01</v>
      </c>
      <c r="J210" s="2">
        <f>IF(COUNTIFS(RawData!$E:$E,$E210,RawData!$F:$F,"CH"&amp;$D210,RawData!$AF:$AF,$F210)=0,"",SUMIFS(RawData!$AA:$AA,RawData!$E:$E,$E210,RawData!$F:$F,"CH"&amp;$D210,RawData!$AF:$AF,$F210))</f>
        <v>-2.75</v>
      </c>
      <c r="K210" s="2">
        <f t="shared" si="15"/>
        <v>3.999999999996362E-2</v>
      </c>
    </row>
    <row r="211" spans="1:11" x14ac:dyDescent="0.3">
      <c r="A211" s="2" t="s">
        <v>64</v>
      </c>
      <c r="B211" s="2" t="str">
        <f>RawData!A211</f>
        <v>48226H40040</v>
      </c>
      <c r="C211" s="2" t="str">
        <f>IF(RawData!$B$2="","",RawData!$B$2)</f>
        <v>A2026100620533560886</v>
      </c>
      <c r="D211" s="2">
        <f t="shared" si="12"/>
        <v>3</v>
      </c>
      <c r="E211" s="2">
        <f t="shared" si="13"/>
        <v>0</v>
      </c>
      <c r="F211" s="2">
        <f t="shared" si="14"/>
        <v>330</v>
      </c>
      <c r="G211" s="2">
        <f>IF(COUNTIFS(RawData!$E:$E,$E211,RawData!$F:$F,"CH"&amp;$D211,RawData!$AF:$AF,$F211)=0,"",SUMIFS(RawData!$P:$P,RawData!$E:$E,$E211,RawData!$F:$F,"CH"&amp;$D211,RawData!$AF:$AF,$F211))</f>
        <v>1308.78</v>
      </c>
      <c r="H211" s="2">
        <f>IF(COUNTIFS(RawData!$E:$E,$E211,RawData!$F:$F,"CH"&amp;$D211,RawData!$AF:$AF,$F211)=0,"",SUMIFS(RawData!$T:$T,RawData!$E:$E,$E211,RawData!$F:$F,"CH"&amp;$D211,RawData!$AF:$AF,$F211))</f>
        <v>57.25</v>
      </c>
      <c r="I211" s="2">
        <f>IF(COUNTIFS(RawData!$E:$E,$E211,RawData!$F:$F,"CH"&amp;$D211,RawData!$AF:$AF,$F211)=0,"",SUMIFS(RawData!$Z:$Z,RawData!$E:$E,$E211,RawData!$F:$F,"CH"&amp;$D211,RawData!$AF:$AF,$F211))</f>
        <v>-0.01</v>
      </c>
      <c r="J211" s="2">
        <f>IF(COUNTIFS(RawData!$E:$E,$E211,RawData!$F:$F,"CH"&amp;$D211,RawData!$AF:$AF,$F211)=0,"",SUMIFS(RawData!$AA:$AA,RawData!$E:$E,$E211,RawData!$F:$F,"CH"&amp;$D211,RawData!$AF:$AF,$F211))</f>
        <v>-2.7</v>
      </c>
      <c r="K211" s="2">
        <f t="shared" si="15"/>
        <v>1.999999999998181E-2</v>
      </c>
    </row>
    <row r="212" spans="1:11" x14ac:dyDescent="0.3">
      <c r="A212" s="2" t="s">
        <v>64</v>
      </c>
      <c r="B212" s="2" t="str">
        <f>RawData!A212</f>
        <v>48226H40040</v>
      </c>
      <c r="C212" s="2" t="str">
        <f>IF(RawData!$B$2="","",RawData!$B$2)</f>
        <v>A2026100620533560886</v>
      </c>
      <c r="D212" s="2">
        <f t="shared" si="12"/>
        <v>3</v>
      </c>
      <c r="E212" s="2">
        <f t="shared" si="13"/>
        <v>0</v>
      </c>
      <c r="F212" s="2">
        <f t="shared" si="14"/>
        <v>340</v>
      </c>
      <c r="G212" s="2">
        <f>IF(COUNTIFS(RawData!$E:$E,$E212,RawData!$F:$F,"CH"&amp;$D212,RawData!$AF:$AF,$F212)=0,"",SUMIFS(RawData!$P:$P,RawData!$E:$E,$E212,RawData!$F:$F,"CH"&amp;$D212,RawData!$AF:$AF,$F212))</f>
        <v>1308.82</v>
      </c>
      <c r="H212" s="2">
        <f>IF(COUNTIFS(RawData!$E:$E,$E212,RawData!$F:$F,"CH"&amp;$D212,RawData!$AF:$AF,$F212)=0,"",SUMIFS(RawData!$T:$T,RawData!$E:$E,$E212,RawData!$F:$F,"CH"&amp;$D212,RawData!$AF:$AF,$F212))</f>
        <v>57.11</v>
      </c>
      <c r="I212" s="2">
        <f>IF(COUNTIFS(RawData!$E:$E,$E212,RawData!$F:$F,"CH"&amp;$D212,RawData!$AF:$AF,$F212)=0,"",SUMIFS(RawData!$Z:$Z,RawData!$E:$E,$E212,RawData!$F:$F,"CH"&amp;$D212,RawData!$AF:$AF,$F212))</f>
        <v>-0.01</v>
      </c>
      <c r="J212" s="2">
        <f>IF(COUNTIFS(RawData!$E:$E,$E212,RawData!$F:$F,"CH"&amp;$D212,RawData!$AF:$AF,$F212)=0,"",SUMIFS(RawData!$AA:$AA,RawData!$E:$E,$E212,RawData!$F:$F,"CH"&amp;$D212,RawData!$AF:$AF,$F212))</f>
        <v>-2.59</v>
      </c>
      <c r="K212" s="2">
        <f t="shared" si="15"/>
        <v>3.999999999996362E-2</v>
      </c>
    </row>
    <row r="213" spans="1:11" x14ac:dyDescent="0.3">
      <c r="A213" s="2" t="s">
        <v>64</v>
      </c>
      <c r="B213" s="2" t="str">
        <f>RawData!A213</f>
        <v>48226H40040</v>
      </c>
      <c r="C213" s="2" t="str">
        <f>IF(RawData!$B$2="","",RawData!$B$2)</f>
        <v>A2026100620533560886</v>
      </c>
      <c r="D213" s="2">
        <f t="shared" si="12"/>
        <v>3</v>
      </c>
      <c r="E213" s="2">
        <f t="shared" si="13"/>
        <v>0</v>
      </c>
      <c r="F213" s="2">
        <f t="shared" si="14"/>
        <v>350</v>
      </c>
      <c r="G213" s="2">
        <f>IF(COUNTIFS(RawData!$E:$E,$E213,RawData!$F:$F,"CH"&amp;$D213,RawData!$AF:$AF,$F213)=0,"",SUMIFS(RawData!$P:$P,RawData!$E:$E,$E213,RawData!$F:$F,"CH"&amp;$D213,RawData!$AF:$AF,$F213))</f>
        <v>1308.8599999999999</v>
      </c>
      <c r="H213" s="2">
        <f>IF(COUNTIFS(RawData!$E:$E,$E213,RawData!$F:$F,"CH"&amp;$D213,RawData!$AF:$AF,$F213)=0,"",SUMIFS(RawData!$T:$T,RawData!$E:$E,$E213,RawData!$F:$F,"CH"&amp;$D213,RawData!$AF:$AF,$F213))</f>
        <v>57.23</v>
      </c>
      <c r="I213" s="2">
        <f>IF(COUNTIFS(RawData!$E:$E,$E213,RawData!$F:$F,"CH"&amp;$D213,RawData!$AF:$AF,$F213)=0,"",SUMIFS(RawData!$Z:$Z,RawData!$E:$E,$E213,RawData!$F:$F,"CH"&amp;$D213,RawData!$AF:$AF,$F213))</f>
        <v>0.02</v>
      </c>
      <c r="J213" s="2">
        <f>IF(COUNTIFS(RawData!$E:$E,$E213,RawData!$F:$F,"CH"&amp;$D213,RawData!$AF:$AF,$F213)=0,"",SUMIFS(RawData!$AA:$AA,RawData!$E:$E,$E213,RawData!$F:$F,"CH"&amp;$D213,RawData!$AF:$AF,$F213))</f>
        <v>-2.56</v>
      </c>
      <c r="K213" s="2">
        <f t="shared" si="15"/>
        <v>3.999999999996362E-2</v>
      </c>
    </row>
    <row r="214" spans="1:11" x14ac:dyDescent="0.3">
      <c r="A214" s="2" t="s">
        <v>64</v>
      </c>
      <c r="B214" s="2" t="str">
        <f>RawData!A214</f>
        <v>48226H40040</v>
      </c>
      <c r="C214" s="2" t="str">
        <f>IF(RawData!$B$2="","",RawData!$B$2)</f>
        <v>A2026100620533560886</v>
      </c>
      <c r="D214" s="2">
        <f t="shared" si="12"/>
        <v>3</v>
      </c>
      <c r="E214" s="2">
        <f t="shared" si="13"/>
        <v>0</v>
      </c>
      <c r="F214" s="2">
        <f t="shared" si="14"/>
        <v>360</v>
      </c>
      <c r="G214" s="2">
        <f>IF(COUNTIFS(RawData!$E:$E,$E214,RawData!$F:$F,"CH"&amp;$D214,RawData!$AF:$AF,$F214)=0,"",SUMIFS(RawData!$P:$P,RawData!$E:$E,$E214,RawData!$F:$F,"CH"&amp;$D214,RawData!$AF:$AF,$F214))</f>
        <v>1308.8800000000001</v>
      </c>
      <c r="H214" s="2">
        <f>IF(COUNTIFS(RawData!$E:$E,$E214,RawData!$F:$F,"CH"&amp;$D214,RawData!$AF:$AF,$F214)=0,"",SUMIFS(RawData!$T:$T,RawData!$E:$E,$E214,RawData!$F:$F,"CH"&amp;$D214,RawData!$AF:$AF,$F214))</f>
        <v>57.26</v>
      </c>
      <c r="I214" s="2">
        <f>IF(COUNTIFS(RawData!$E:$E,$E214,RawData!$F:$F,"CH"&amp;$D214,RawData!$AF:$AF,$F214)=0,"",SUMIFS(RawData!$Z:$Z,RawData!$E:$E,$E214,RawData!$F:$F,"CH"&amp;$D214,RawData!$AF:$AF,$F214))</f>
        <v>-0.02</v>
      </c>
      <c r="J214" s="2">
        <f>IF(COUNTIFS(RawData!$E:$E,$E214,RawData!$F:$F,"CH"&amp;$D214,RawData!$AF:$AF,$F214)=0,"",SUMIFS(RawData!$AA:$AA,RawData!$E:$E,$E214,RawData!$F:$F,"CH"&amp;$D214,RawData!$AF:$AF,$F214))</f>
        <v>-2.54</v>
      </c>
      <c r="K214" s="2">
        <f t="shared" si="15"/>
        <v>2.0000000000209184E-2</v>
      </c>
    </row>
    <row r="215" spans="1:11" x14ac:dyDescent="0.3">
      <c r="A215" s="2" t="s">
        <v>64</v>
      </c>
      <c r="B215" s="2" t="str">
        <f>RawData!A215</f>
        <v>48226H40040</v>
      </c>
      <c r="C215" s="2" t="str">
        <f>IF(RawData!$B$2="","",RawData!$B$2)</f>
        <v>A2026100620533560886</v>
      </c>
      <c r="D215" s="2">
        <f t="shared" si="12"/>
        <v>3</v>
      </c>
      <c r="E215" s="2">
        <f t="shared" si="13"/>
        <v>0</v>
      </c>
      <c r="F215" s="2">
        <f t="shared" si="14"/>
        <v>370</v>
      </c>
      <c r="G215" s="2">
        <f>IF(COUNTIFS(RawData!$E:$E,$E215,RawData!$F:$F,"CH"&amp;$D215,RawData!$AF:$AF,$F215)=0,"",SUMIFS(RawData!$P:$P,RawData!$E:$E,$E215,RawData!$F:$F,"CH"&amp;$D215,RawData!$AF:$AF,$F215))</f>
        <v>1308.92</v>
      </c>
      <c r="H215" s="2">
        <f>IF(COUNTIFS(RawData!$E:$E,$E215,RawData!$F:$F,"CH"&amp;$D215,RawData!$AF:$AF,$F215)=0,"",SUMIFS(RawData!$T:$T,RawData!$E:$E,$E215,RawData!$F:$F,"CH"&amp;$D215,RawData!$AF:$AF,$F215))</f>
        <v>57.22</v>
      </c>
      <c r="I215" s="2">
        <f>IF(COUNTIFS(RawData!$E:$E,$E215,RawData!$F:$F,"CH"&amp;$D215,RawData!$AF:$AF,$F215)=0,"",SUMIFS(RawData!$Z:$Z,RawData!$E:$E,$E215,RawData!$F:$F,"CH"&amp;$D215,RawData!$AF:$AF,$F215))</f>
        <v>0.06</v>
      </c>
      <c r="J215" s="2">
        <f>IF(COUNTIFS(RawData!$E:$E,$E215,RawData!$F:$F,"CH"&amp;$D215,RawData!$AF:$AF,$F215)=0,"",SUMIFS(RawData!$AA:$AA,RawData!$E:$E,$E215,RawData!$F:$F,"CH"&amp;$D215,RawData!$AF:$AF,$F215))</f>
        <v>-2.37</v>
      </c>
      <c r="K215" s="2">
        <f t="shared" si="15"/>
        <v>3.999999999996362E-2</v>
      </c>
    </row>
    <row r="216" spans="1:11" x14ac:dyDescent="0.3">
      <c r="A216" s="2" t="s">
        <v>64</v>
      </c>
      <c r="B216" s="2" t="str">
        <f>RawData!A216</f>
        <v>48226H40040</v>
      </c>
      <c r="C216" s="2" t="str">
        <f>IF(RawData!$B$2="","",RawData!$B$2)</f>
        <v>A2026100620533560886</v>
      </c>
      <c r="D216" s="2">
        <f t="shared" si="12"/>
        <v>3</v>
      </c>
      <c r="E216" s="2">
        <f t="shared" si="13"/>
        <v>0</v>
      </c>
      <c r="F216" s="2">
        <f t="shared" si="14"/>
        <v>380</v>
      </c>
      <c r="G216" s="2">
        <f>IF(COUNTIFS(RawData!$E:$E,$E216,RawData!$F:$F,"CH"&amp;$D216,RawData!$AF:$AF,$F216)=0,"",SUMIFS(RawData!$P:$P,RawData!$E:$E,$E216,RawData!$F:$F,"CH"&amp;$D216,RawData!$AF:$AF,$F216))</f>
        <v>1308.94</v>
      </c>
      <c r="H216" s="2">
        <f>IF(COUNTIFS(RawData!$E:$E,$E216,RawData!$F:$F,"CH"&amp;$D216,RawData!$AF:$AF,$F216)=0,"",SUMIFS(RawData!$T:$T,RawData!$E:$E,$E216,RawData!$F:$F,"CH"&amp;$D216,RawData!$AF:$AF,$F216))</f>
        <v>57.23</v>
      </c>
      <c r="I216" s="2">
        <f>IF(COUNTIFS(RawData!$E:$E,$E216,RawData!$F:$F,"CH"&amp;$D216,RawData!$AF:$AF,$F216)=0,"",SUMIFS(RawData!$Z:$Z,RawData!$E:$E,$E216,RawData!$F:$F,"CH"&amp;$D216,RawData!$AF:$AF,$F216))</f>
        <v>-0.02</v>
      </c>
      <c r="J216" s="2">
        <f>IF(COUNTIFS(RawData!$E:$E,$E216,RawData!$F:$F,"CH"&amp;$D216,RawData!$AF:$AF,$F216)=0,"",SUMIFS(RawData!$AA:$AA,RawData!$E:$E,$E216,RawData!$F:$F,"CH"&amp;$D216,RawData!$AF:$AF,$F216))</f>
        <v>-2.4</v>
      </c>
      <c r="K216" s="2">
        <f t="shared" si="15"/>
        <v>1.999999999998181E-2</v>
      </c>
    </row>
    <row r="217" spans="1:11" x14ac:dyDescent="0.3">
      <c r="A217" s="2" t="s">
        <v>64</v>
      </c>
      <c r="B217" s="2" t="str">
        <f>RawData!A217</f>
        <v>48226H40040</v>
      </c>
      <c r="C217" s="2" t="str">
        <f>IF(RawData!$B$2="","",RawData!$B$2)</f>
        <v>A2026100620533560886</v>
      </c>
      <c r="D217" s="2">
        <f t="shared" si="12"/>
        <v>3</v>
      </c>
      <c r="E217" s="2">
        <f t="shared" si="13"/>
        <v>0</v>
      </c>
      <c r="F217" s="2">
        <f t="shared" si="14"/>
        <v>390</v>
      </c>
      <c r="G217" s="2">
        <f>IF(COUNTIFS(RawData!$E:$E,$E217,RawData!$F:$F,"CH"&amp;$D217,RawData!$AF:$AF,$F217)=0,"",SUMIFS(RawData!$P:$P,RawData!$E:$E,$E217,RawData!$F:$F,"CH"&amp;$D217,RawData!$AF:$AF,$F217))</f>
        <v>1308.98</v>
      </c>
      <c r="H217" s="2">
        <f>IF(COUNTIFS(RawData!$E:$E,$E217,RawData!$F:$F,"CH"&amp;$D217,RawData!$AF:$AF,$F217)=0,"",SUMIFS(RawData!$T:$T,RawData!$E:$E,$E217,RawData!$F:$F,"CH"&amp;$D217,RawData!$AF:$AF,$F217))</f>
        <v>57.26</v>
      </c>
      <c r="I217" s="2">
        <f>IF(COUNTIFS(RawData!$E:$E,$E217,RawData!$F:$F,"CH"&amp;$D217,RawData!$AF:$AF,$F217)=0,"",SUMIFS(RawData!$Z:$Z,RawData!$E:$E,$E217,RawData!$F:$F,"CH"&amp;$D217,RawData!$AF:$AF,$F217))</f>
        <v>0.01</v>
      </c>
      <c r="J217" s="2">
        <f>IF(COUNTIFS(RawData!$E:$E,$E217,RawData!$F:$F,"CH"&amp;$D217,RawData!$AF:$AF,$F217)=0,"",SUMIFS(RawData!$AA:$AA,RawData!$E:$E,$E217,RawData!$F:$F,"CH"&amp;$D217,RawData!$AF:$AF,$F217))</f>
        <v>-2.2400000000000002</v>
      </c>
      <c r="K217" s="2">
        <f t="shared" si="15"/>
        <v>3.999999999996362E-2</v>
      </c>
    </row>
    <row r="218" spans="1:11" x14ac:dyDescent="0.3">
      <c r="A218" s="2" t="s">
        <v>64</v>
      </c>
      <c r="B218" s="2" t="str">
        <f>RawData!A218</f>
        <v>48226H40040</v>
      </c>
      <c r="C218" s="2" t="str">
        <f>IF(RawData!$B$2="","",RawData!$B$2)</f>
        <v>A2026100620533560886</v>
      </c>
      <c r="D218" s="2">
        <f t="shared" si="12"/>
        <v>3</v>
      </c>
      <c r="E218" s="2">
        <f t="shared" si="13"/>
        <v>0</v>
      </c>
      <c r="F218" s="2">
        <f t="shared" si="14"/>
        <v>400</v>
      </c>
      <c r="G218" s="2">
        <f>IF(COUNTIFS(RawData!$E:$E,$E218,RawData!$F:$F,"CH"&amp;$D218,RawData!$AF:$AF,$F218)=0,"",SUMIFS(RawData!$P:$P,RawData!$E:$E,$E218,RawData!$F:$F,"CH"&amp;$D218,RawData!$AF:$AF,$F218))</f>
        <v>1309.02</v>
      </c>
      <c r="H218" s="2">
        <f>IF(COUNTIFS(RawData!$E:$E,$E218,RawData!$F:$F,"CH"&amp;$D218,RawData!$AF:$AF,$F218)=0,"",SUMIFS(RawData!$T:$T,RawData!$E:$E,$E218,RawData!$F:$F,"CH"&amp;$D218,RawData!$AF:$AF,$F218))</f>
        <v>57.31</v>
      </c>
      <c r="I218" s="2">
        <f>IF(COUNTIFS(RawData!$E:$E,$E218,RawData!$F:$F,"CH"&amp;$D218,RawData!$AF:$AF,$F218)=0,"",SUMIFS(RawData!$Z:$Z,RawData!$E:$E,$E218,RawData!$F:$F,"CH"&amp;$D218,RawData!$AF:$AF,$F218))</f>
        <v>0</v>
      </c>
      <c r="J218" s="2">
        <f>IF(COUNTIFS(RawData!$E:$E,$E218,RawData!$F:$F,"CH"&amp;$D218,RawData!$AF:$AF,$F218)=0,"",SUMIFS(RawData!$AA:$AA,RawData!$E:$E,$E218,RawData!$F:$F,"CH"&amp;$D218,RawData!$AF:$AF,$F218))</f>
        <v>-2.2400000000000002</v>
      </c>
      <c r="K218" s="2">
        <f t="shared" si="15"/>
        <v>3.999999999996362E-2</v>
      </c>
    </row>
    <row r="219" spans="1:11" x14ac:dyDescent="0.3">
      <c r="A219" s="2" t="s">
        <v>65</v>
      </c>
      <c r="B219" s="2" t="str">
        <f>RawData!A219</f>
        <v>48226H40040</v>
      </c>
      <c r="C219" s="2" t="str">
        <f>IF(RawData!$B$2="","",RawData!$B$2)</f>
        <v>A2026100620533560886</v>
      </c>
      <c r="D219" s="2">
        <f t="shared" si="12"/>
        <v>4</v>
      </c>
      <c r="E219" s="2">
        <f t="shared" si="13"/>
        <v>0</v>
      </c>
      <c r="F219" s="2">
        <f t="shared" si="14"/>
        <v>100</v>
      </c>
      <c r="G219" s="2">
        <f>IF(COUNTIFS(RawData!$E:$E,$E219,RawData!$F:$F,"CH"&amp;$D219,RawData!$AF:$AF,$F219)=0,"",SUMIFS(RawData!$P:$P,RawData!$E:$E,$E219,RawData!$F:$F,"CH"&amp;$D219,RawData!$AF:$AF,$F219))</f>
        <v>1327.72</v>
      </c>
      <c r="H219" s="2">
        <f>IF(COUNTIFS(RawData!$E:$E,$E219,RawData!$F:$F,"CH"&amp;$D219,RawData!$AF:$AF,$F219)=0,"",SUMIFS(RawData!$T:$T,RawData!$E:$E,$E219,RawData!$F:$F,"CH"&amp;$D219,RawData!$AF:$AF,$F219))</f>
        <v>56.34</v>
      </c>
      <c r="I219" s="2">
        <f>IF(COUNTIFS(RawData!$E:$E,$E219,RawData!$F:$F,"CH"&amp;$D219,RawData!$AF:$AF,$F219)=0,"",SUMIFS(RawData!$Z:$Z,RawData!$E:$E,$E219,RawData!$F:$F,"CH"&amp;$D219,RawData!$AF:$AF,$F219))</f>
        <v>0.02</v>
      </c>
      <c r="J219" s="2">
        <f>IF(COUNTIFS(RawData!$E:$E,$E219,RawData!$F:$F,"CH"&amp;$D219,RawData!$AF:$AF,$F219)=0,"",SUMIFS(RawData!$AA:$AA,RawData!$E:$E,$E219,RawData!$F:$F,"CH"&amp;$D219,RawData!$AF:$AF,$F219))</f>
        <v>-3.93</v>
      </c>
      <c r="K219" s="2">
        <f t="shared" si="15"/>
        <v>18.700000000000045</v>
      </c>
    </row>
    <row r="220" spans="1:11" x14ac:dyDescent="0.3">
      <c r="A220" s="2" t="s">
        <v>65</v>
      </c>
      <c r="B220" s="2" t="str">
        <f>RawData!A220</f>
        <v>48226H40040</v>
      </c>
      <c r="C220" s="2" t="str">
        <f>IF(RawData!$B$2="","",RawData!$B$2)</f>
        <v>A2026100620533560886</v>
      </c>
      <c r="D220" s="2">
        <f t="shared" si="12"/>
        <v>4</v>
      </c>
      <c r="E220" s="2">
        <f t="shared" si="13"/>
        <v>0</v>
      </c>
      <c r="F220" s="2">
        <f t="shared" si="14"/>
        <v>110</v>
      </c>
      <c r="G220" s="2">
        <f>IF(COUNTIFS(RawData!$E:$E,$E220,RawData!$F:$F,"CH"&amp;$D220,RawData!$AF:$AF,$F220)=0,"",SUMIFS(RawData!$P:$P,RawData!$E:$E,$E220,RawData!$F:$F,"CH"&amp;$D220,RawData!$AF:$AF,$F220))</f>
        <v>1327.74</v>
      </c>
      <c r="H220" s="2">
        <f>IF(COUNTIFS(RawData!$E:$E,$E220,RawData!$F:$F,"CH"&amp;$D220,RawData!$AF:$AF,$F220)=0,"",SUMIFS(RawData!$T:$T,RawData!$E:$E,$E220,RawData!$F:$F,"CH"&amp;$D220,RawData!$AF:$AF,$F220))</f>
        <v>56.61</v>
      </c>
      <c r="I220" s="2">
        <f>IF(COUNTIFS(RawData!$E:$E,$E220,RawData!$F:$F,"CH"&amp;$D220,RawData!$AF:$AF,$F220)=0,"",SUMIFS(RawData!$Z:$Z,RawData!$E:$E,$E220,RawData!$F:$F,"CH"&amp;$D220,RawData!$AF:$AF,$F220))</f>
        <v>0</v>
      </c>
      <c r="J220" s="2">
        <f>IF(COUNTIFS(RawData!$E:$E,$E220,RawData!$F:$F,"CH"&amp;$D220,RawData!$AF:$AF,$F220)=0,"",SUMIFS(RawData!$AA:$AA,RawData!$E:$E,$E220,RawData!$F:$F,"CH"&amp;$D220,RawData!$AF:$AF,$F220))</f>
        <v>-3.9</v>
      </c>
      <c r="K220" s="2">
        <f t="shared" si="15"/>
        <v>1.999999999998181E-2</v>
      </c>
    </row>
    <row r="221" spans="1:11" x14ac:dyDescent="0.3">
      <c r="A221" s="2" t="s">
        <v>65</v>
      </c>
      <c r="B221" s="2" t="str">
        <f>RawData!A221</f>
        <v>48226H40040</v>
      </c>
      <c r="C221" s="2" t="str">
        <f>IF(RawData!$B$2="","",RawData!$B$2)</f>
        <v>A2026100620533560886</v>
      </c>
      <c r="D221" s="2">
        <f t="shared" si="12"/>
        <v>4</v>
      </c>
      <c r="E221" s="2">
        <f t="shared" si="13"/>
        <v>0</v>
      </c>
      <c r="F221" s="2">
        <f t="shared" si="14"/>
        <v>120</v>
      </c>
      <c r="G221" s="2">
        <f>IF(COUNTIFS(RawData!$E:$E,$E221,RawData!$F:$F,"CH"&amp;$D221,RawData!$AF:$AF,$F221)=0,"",SUMIFS(RawData!$P:$P,RawData!$E:$E,$E221,RawData!$F:$F,"CH"&amp;$D221,RawData!$AF:$AF,$F221))</f>
        <v>1327.78</v>
      </c>
      <c r="H221" s="2">
        <f>IF(COUNTIFS(RawData!$E:$E,$E221,RawData!$F:$F,"CH"&amp;$D221,RawData!$AF:$AF,$F221)=0,"",SUMIFS(RawData!$T:$T,RawData!$E:$E,$E221,RawData!$F:$F,"CH"&amp;$D221,RawData!$AF:$AF,$F221))</f>
        <v>56.85</v>
      </c>
      <c r="I221" s="2">
        <f>IF(COUNTIFS(RawData!$E:$E,$E221,RawData!$F:$F,"CH"&amp;$D221,RawData!$AF:$AF,$F221)=0,"",SUMIFS(RawData!$Z:$Z,RawData!$E:$E,$E221,RawData!$F:$F,"CH"&amp;$D221,RawData!$AF:$AF,$F221))</f>
        <v>0.02</v>
      </c>
      <c r="J221" s="2">
        <f>IF(COUNTIFS(RawData!$E:$E,$E221,RawData!$F:$F,"CH"&amp;$D221,RawData!$AF:$AF,$F221)=0,"",SUMIFS(RawData!$AA:$AA,RawData!$E:$E,$E221,RawData!$F:$F,"CH"&amp;$D221,RawData!$AF:$AF,$F221))</f>
        <v>-3.82</v>
      </c>
      <c r="K221" s="2">
        <f t="shared" si="15"/>
        <v>3.999999999996362E-2</v>
      </c>
    </row>
    <row r="222" spans="1:11" x14ac:dyDescent="0.3">
      <c r="A222" s="2" t="s">
        <v>65</v>
      </c>
      <c r="B222" s="2" t="str">
        <f>RawData!A222</f>
        <v>48226H40040</v>
      </c>
      <c r="C222" s="2" t="str">
        <f>IF(RawData!$B$2="","",RawData!$B$2)</f>
        <v>A2026100620533560886</v>
      </c>
      <c r="D222" s="2">
        <f t="shared" si="12"/>
        <v>4</v>
      </c>
      <c r="E222" s="2">
        <f t="shared" si="13"/>
        <v>0</v>
      </c>
      <c r="F222" s="2">
        <f t="shared" si="14"/>
        <v>130</v>
      </c>
      <c r="G222" s="2">
        <f>IF(COUNTIFS(RawData!$E:$E,$E222,RawData!$F:$F,"CH"&amp;$D222,RawData!$AF:$AF,$F222)=0,"",SUMIFS(RawData!$P:$P,RawData!$E:$E,$E222,RawData!$F:$F,"CH"&amp;$D222,RawData!$AF:$AF,$F222))</f>
        <v>1327.8</v>
      </c>
      <c r="H222" s="2">
        <f>IF(COUNTIFS(RawData!$E:$E,$E222,RawData!$F:$F,"CH"&amp;$D222,RawData!$AF:$AF,$F222)=0,"",SUMIFS(RawData!$T:$T,RawData!$E:$E,$E222,RawData!$F:$F,"CH"&amp;$D222,RawData!$AF:$AF,$F222))</f>
        <v>57.08</v>
      </c>
      <c r="I222" s="2">
        <f>IF(COUNTIFS(RawData!$E:$E,$E222,RawData!$F:$F,"CH"&amp;$D222,RawData!$AF:$AF,$F222)=0,"",SUMIFS(RawData!$Z:$Z,RawData!$E:$E,$E222,RawData!$F:$F,"CH"&amp;$D222,RawData!$AF:$AF,$F222))</f>
        <v>0.02</v>
      </c>
      <c r="J222" s="2">
        <f>IF(COUNTIFS(RawData!$E:$E,$E222,RawData!$F:$F,"CH"&amp;$D222,RawData!$AF:$AF,$F222)=0,"",SUMIFS(RawData!$AA:$AA,RawData!$E:$E,$E222,RawData!$F:$F,"CH"&amp;$D222,RawData!$AF:$AF,$F222))</f>
        <v>-3.79</v>
      </c>
      <c r="K222" s="2">
        <f t="shared" si="15"/>
        <v>1.999999999998181E-2</v>
      </c>
    </row>
    <row r="223" spans="1:11" x14ac:dyDescent="0.3">
      <c r="A223" s="2" t="s">
        <v>65</v>
      </c>
      <c r="B223" s="2" t="str">
        <f>RawData!A223</f>
        <v>48226H40040</v>
      </c>
      <c r="C223" s="2" t="str">
        <f>IF(RawData!$B$2="","",RawData!$B$2)</f>
        <v>A2026100620533560886</v>
      </c>
      <c r="D223" s="2">
        <f t="shared" si="12"/>
        <v>4</v>
      </c>
      <c r="E223" s="2">
        <f t="shared" si="13"/>
        <v>0</v>
      </c>
      <c r="F223" s="2">
        <f t="shared" si="14"/>
        <v>140</v>
      </c>
      <c r="G223" s="2">
        <f>IF(COUNTIFS(RawData!$E:$E,$E223,RawData!$F:$F,"CH"&amp;$D223,RawData!$AF:$AF,$F223)=0,"",SUMIFS(RawData!$P:$P,RawData!$E:$E,$E223,RawData!$F:$F,"CH"&amp;$D223,RawData!$AF:$AF,$F223))</f>
        <v>1327.82</v>
      </c>
      <c r="H223" s="2">
        <f>IF(COUNTIFS(RawData!$E:$E,$E223,RawData!$F:$F,"CH"&amp;$D223,RawData!$AF:$AF,$F223)=0,"",SUMIFS(RawData!$T:$T,RawData!$E:$E,$E223,RawData!$F:$F,"CH"&amp;$D223,RawData!$AF:$AF,$F223))</f>
        <v>57.28</v>
      </c>
      <c r="I223" s="2">
        <f>IF(COUNTIFS(RawData!$E:$E,$E223,RawData!$F:$F,"CH"&amp;$D223,RawData!$AF:$AF,$F223)=0,"",SUMIFS(RawData!$Z:$Z,RawData!$E:$E,$E223,RawData!$F:$F,"CH"&amp;$D223,RawData!$AF:$AF,$F223))</f>
        <v>0.02</v>
      </c>
      <c r="J223" s="2">
        <f>IF(COUNTIFS(RawData!$E:$E,$E223,RawData!$F:$F,"CH"&amp;$D223,RawData!$AF:$AF,$F223)=0,"",SUMIFS(RawData!$AA:$AA,RawData!$E:$E,$E223,RawData!$F:$F,"CH"&amp;$D223,RawData!$AF:$AF,$F223))</f>
        <v>-3.71</v>
      </c>
      <c r="K223" s="2">
        <f t="shared" si="15"/>
        <v>1.999999999998181E-2</v>
      </c>
    </row>
    <row r="224" spans="1:11" x14ac:dyDescent="0.3">
      <c r="A224" s="2" t="s">
        <v>65</v>
      </c>
      <c r="B224" s="2" t="str">
        <f>RawData!A224</f>
        <v>48226H40040</v>
      </c>
      <c r="C224" s="2" t="str">
        <f>IF(RawData!$B$2="","",RawData!$B$2)</f>
        <v>A2026100620533560886</v>
      </c>
      <c r="D224" s="2">
        <f t="shared" si="12"/>
        <v>4</v>
      </c>
      <c r="E224" s="2">
        <f t="shared" si="13"/>
        <v>0</v>
      </c>
      <c r="F224" s="2">
        <f t="shared" si="14"/>
        <v>150</v>
      </c>
      <c r="G224" s="2">
        <f>IF(COUNTIFS(RawData!$E:$E,$E224,RawData!$F:$F,"CH"&amp;$D224,RawData!$AF:$AF,$F224)=0,"",SUMIFS(RawData!$P:$P,RawData!$E:$E,$E224,RawData!$F:$F,"CH"&amp;$D224,RawData!$AF:$AF,$F224))</f>
        <v>1327.84</v>
      </c>
      <c r="H224" s="2">
        <f>IF(COUNTIFS(RawData!$E:$E,$E224,RawData!$F:$F,"CH"&amp;$D224,RawData!$AF:$AF,$F224)=0,"",SUMIFS(RawData!$T:$T,RawData!$E:$E,$E224,RawData!$F:$F,"CH"&amp;$D224,RawData!$AF:$AF,$F224))</f>
        <v>57.42</v>
      </c>
      <c r="I224" s="2">
        <f>IF(COUNTIFS(RawData!$E:$E,$E224,RawData!$F:$F,"CH"&amp;$D224,RawData!$AF:$AF,$F224)=0,"",SUMIFS(RawData!$Z:$Z,RawData!$E:$E,$E224,RawData!$F:$F,"CH"&amp;$D224,RawData!$AF:$AF,$F224))</f>
        <v>0</v>
      </c>
      <c r="J224" s="2">
        <f>IF(COUNTIFS(RawData!$E:$E,$E224,RawData!$F:$F,"CH"&amp;$D224,RawData!$AF:$AF,$F224)=0,"",SUMIFS(RawData!$AA:$AA,RawData!$E:$E,$E224,RawData!$F:$F,"CH"&amp;$D224,RawData!$AF:$AF,$F224))</f>
        <v>-3.69</v>
      </c>
      <c r="K224" s="2">
        <f t="shared" si="15"/>
        <v>1.999999999998181E-2</v>
      </c>
    </row>
    <row r="225" spans="1:11" x14ac:dyDescent="0.3">
      <c r="A225" s="2" t="s">
        <v>65</v>
      </c>
      <c r="B225" s="2" t="str">
        <f>RawData!A225</f>
        <v>48226H40040</v>
      </c>
      <c r="C225" s="2" t="str">
        <f>IF(RawData!$B$2="","",RawData!$B$2)</f>
        <v>A2026100620533560886</v>
      </c>
      <c r="D225" s="2">
        <f t="shared" si="12"/>
        <v>4</v>
      </c>
      <c r="E225" s="2">
        <f t="shared" si="13"/>
        <v>0</v>
      </c>
      <c r="F225" s="2">
        <f t="shared" si="14"/>
        <v>160</v>
      </c>
      <c r="G225" s="2">
        <f>IF(COUNTIFS(RawData!$E:$E,$E225,RawData!$F:$F,"CH"&amp;$D225,RawData!$AF:$AF,$F225)=0,"",SUMIFS(RawData!$P:$P,RawData!$E:$E,$E225,RawData!$F:$F,"CH"&amp;$D225,RawData!$AF:$AF,$F225))</f>
        <v>1327.86</v>
      </c>
      <c r="H225" s="2">
        <f>IF(COUNTIFS(RawData!$E:$E,$E225,RawData!$F:$F,"CH"&amp;$D225,RawData!$AF:$AF,$F225)=0,"",SUMIFS(RawData!$T:$T,RawData!$E:$E,$E225,RawData!$F:$F,"CH"&amp;$D225,RawData!$AF:$AF,$F225))</f>
        <v>57.54</v>
      </c>
      <c r="I225" s="2">
        <f>IF(COUNTIFS(RawData!$E:$E,$E225,RawData!$F:$F,"CH"&amp;$D225,RawData!$AF:$AF,$F225)=0,"",SUMIFS(RawData!$Z:$Z,RawData!$E:$E,$E225,RawData!$F:$F,"CH"&amp;$D225,RawData!$AF:$AF,$F225))</f>
        <v>-0.01</v>
      </c>
      <c r="J225" s="2">
        <f>IF(COUNTIFS(RawData!$E:$E,$E225,RawData!$F:$F,"CH"&amp;$D225,RawData!$AF:$AF,$F225)=0,"",SUMIFS(RawData!$AA:$AA,RawData!$E:$E,$E225,RawData!$F:$F,"CH"&amp;$D225,RawData!$AF:$AF,$F225))</f>
        <v>-3.63</v>
      </c>
      <c r="K225" s="2">
        <f t="shared" si="15"/>
        <v>1.999999999998181E-2</v>
      </c>
    </row>
    <row r="226" spans="1:11" x14ac:dyDescent="0.3">
      <c r="A226" s="2" t="s">
        <v>65</v>
      </c>
      <c r="B226" s="2" t="str">
        <f>RawData!A226</f>
        <v>48226H40040</v>
      </c>
      <c r="C226" s="2" t="str">
        <f>IF(RawData!$B$2="","",RawData!$B$2)</f>
        <v>A2026100620533560886</v>
      </c>
      <c r="D226" s="2">
        <f t="shared" si="12"/>
        <v>4</v>
      </c>
      <c r="E226" s="2">
        <f t="shared" si="13"/>
        <v>0</v>
      </c>
      <c r="F226" s="2">
        <f t="shared" si="14"/>
        <v>170</v>
      </c>
      <c r="G226" s="2">
        <f>IF(COUNTIFS(RawData!$E:$E,$E226,RawData!$F:$F,"CH"&amp;$D226,RawData!$AF:$AF,$F226)=0,"",SUMIFS(RawData!$P:$P,RawData!$E:$E,$E226,RawData!$F:$F,"CH"&amp;$D226,RawData!$AF:$AF,$F226))</f>
        <v>1327.9</v>
      </c>
      <c r="H226" s="2">
        <f>IF(COUNTIFS(RawData!$E:$E,$E226,RawData!$F:$F,"CH"&amp;$D226,RawData!$AF:$AF,$F226)=0,"",SUMIFS(RawData!$T:$T,RawData!$E:$E,$E226,RawData!$F:$F,"CH"&amp;$D226,RawData!$AF:$AF,$F226))</f>
        <v>57.72</v>
      </c>
      <c r="I226" s="2">
        <f>IF(COUNTIFS(RawData!$E:$E,$E226,RawData!$F:$F,"CH"&amp;$D226,RawData!$AF:$AF,$F226)=0,"",SUMIFS(RawData!$Z:$Z,RawData!$E:$E,$E226,RawData!$F:$F,"CH"&amp;$D226,RawData!$AF:$AF,$F226))</f>
        <v>0.03</v>
      </c>
      <c r="J226" s="2">
        <f>IF(COUNTIFS(RawData!$E:$E,$E226,RawData!$F:$F,"CH"&amp;$D226,RawData!$AF:$AF,$F226)=0,"",SUMIFS(RawData!$AA:$AA,RawData!$E:$E,$E226,RawData!$F:$F,"CH"&amp;$D226,RawData!$AF:$AF,$F226))</f>
        <v>-3.55</v>
      </c>
      <c r="K226" s="2">
        <f t="shared" si="15"/>
        <v>4.0000000000190994E-2</v>
      </c>
    </row>
    <row r="227" spans="1:11" x14ac:dyDescent="0.3">
      <c r="A227" s="2" t="s">
        <v>65</v>
      </c>
      <c r="B227" s="2" t="str">
        <f>RawData!A227</f>
        <v>48226H40040</v>
      </c>
      <c r="C227" s="2" t="str">
        <f>IF(RawData!$B$2="","",RawData!$B$2)</f>
        <v>A2026100620533560886</v>
      </c>
      <c r="D227" s="2">
        <f t="shared" si="12"/>
        <v>4</v>
      </c>
      <c r="E227" s="2">
        <f t="shared" si="13"/>
        <v>0</v>
      </c>
      <c r="F227" s="2">
        <f t="shared" si="14"/>
        <v>180</v>
      </c>
      <c r="G227" s="2">
        <f>IF(COUNTIFS(RawData!$E:$E,$E227,RawData!$F:$F,"CH"&amp;$D227,RawData!$AF:$AF,$F227)=0,"",SUMIFS(RawData!$P:$P,RawData!$E:$E,$E227,RawData!$F:$F,"CH"&amp;$D227,RawData!$AF:$AF,$F227))</f>
        <v>1327.92</v>
      </c>
      <c r="H227" s="2">
        <f>IF(COUNTIFS(RawData!$E:$E,$E227,RawData!$F:$F,"CH"&amp;$D227,RawData!$AF:$AF,$F227)=0,"",SUMIFS(RawData!$T:$T,RawData!$E:$E,$E227,RawData!$F:$F,"CH"&amp;$D227,RawData!$AF:$AF,$F227))</f>
        <v>57.81</v>
      </c>
      <c r="I227" s="2">
        <f>IF(COUNTIFS(RawData!$E:$E,$E227,RawData!$F:$F,"CH"&amp;$D227,RawData!$AF:$AF,$F227)=0,"",SUMIFS(RawData!$Z:$Z,RawData!$E:$E,$E227,RawData!$F:$F,"CH"&amp;$D227,RawData!$AF:$AF,$F227))</f>
        <v>-0.04</v>
      </c>
      <c r="J227" s="2">
        <f>IF(COUNTIFS(RawData!$E:$E,$E227,RawData!$F:$F,"CH"&amp;$D227,RawData!$AF:$AF,$F227)=0,"",SUMIFS(RawData!$AA:$AA,RawData!$E:$E,$E227,RawData!$F:$F,"CH"&amp;$D227,RawData!$AF:$AF,$F227))</f>
        <v>-3.52</v>
      </c>
      <c r="K227" s="2">
        <f t="shared" si="15"/>
        <v>1.999999999998181E-2</v>
      </c>
    </row>
    <row r="228" spans="1:11" x14ac:dyDescent="0.3">
      <c r="A228" s="2" t="s">
        <v>65</v>
      </c>
      <c r="B228" s="2" t="str">
        <f>RawData!A228</f>
        <v>48226H40040</v>
      </c>
      <c r="C228" s="2" t="str">
        <f>IF(RawData!$B$2="","",RawData!$B$2)</f>
        <v>A2026100620533560886</v>
      </c>
      <c r="D228" s="2">
        <f t="shared" si="12"/>
        <v>4</v>
      </c>
      <c r="E228" s="2">
        <f t="shared" si="13"/>
        <v>0</v>
      </c>
      <c r="F228" s="2">
        <f t="shared" si="14"/>
        <v>190</v>
      </c>
      <c r="G228" s="2">
        <f>IF(COUNTIFS(RawData!$E:$E,$E228,RawData!$F:$F,"CH"&amp;$D228,RawData!$AF:$AF,$F228)=0,"",SUMIFS(RawData!$P:$P,RawData!$E:$E,$E228,RawData!$F:$F,"CH"&amp;$D228,RawData!$AF:$AF,$F228))</f>
        <v>1327.94</v>
      </c>
      <c r="H228" s="2">
        <f>IF(COUNTIFS(RawData!$E:$E,$E228,RawData!$F:$F,"CH"&amp;$D228,RawData!$AF:$AF,$F228)=0,"",SUMIFS(RawData!$T:$T,RawData!$E:$E,$E228,RawData!$F:$F,"CH"&amp;$D228,RawData!$AF:$AF,$F228))</f>
        <v>57.88</v>
      </c>
      <c r="I228" s="2">
        <f>IF(COUNTIFS(RawData!$E:$E,$E228,RawData!$F:$F,"CH"&amp;$D228,RawData!$AF:$AF,$F228)=0,"",SUMIFS(RawData!$Z:$Z,RawData!$E:$E,$E228,RawData!$F:$F,"CH"&amp;$D228,RawData!$AF:$AF,$F228))</f>
        <v>0</v>
      </c>
      <c r="J228" s="2">
        <f>IF(COUNTIFS(RawData!$E:$E,$E228,RawData!$F:$F,"CH"&amp;$D228,RawData!$AF:$AF,$F228)=0,"",SUMIFS(RawData!$AA:$AA,RawData!$E:$E,$E228,RawData!$F:$F,"CH"&amp;$D228,RawData!$AF:$AF,$F228))</f>
        <v>-3.42</v>
      </c>
      <c r="K228" s="2">
        <f t="shared" si="15"/>
        <v>1.999999999998181E-2</v>
      </c>
    </row>
    <row r="229" spans="1:11" x14ac:dyDescent="0.3">
      <c r="A229" s="2" t="s">
        <v>65</v>
      </c>
      <c r="B229" s="2" t="str">
        <f>RawData!A229</f>
        <v>48226H40040</v>
      </c>
      <c r="C229" s="2" t="str">
        <f>IF(RawData!$B$2="","",RawData!$B$2)</f>
        <v>A2026100620533560886</v>
      </c>
      <c r="D229" s="2">
        <f t="shared" si="12"/>
        <v>4</v>
      </c>
      <c r="E229" s="2">
        <f t="shared" si="13"/>
        <v>0</v>
      </c>
      <c r="F229" s="2">
        <f t="shared" si="14"/>
        <v>200</v>
      </c>
      <c r="G229" s="2">
        <f>IF(COUNTIFS(RawData!$E:$E,$E229,RawData!$F:$F,"CH"&amp;$D229,RawData!$AF:$AF,$F229)=0,"",SUMIFS(RawData!$P:$P,RawData!$E:$E,$E229,RawData!$F:$F,"CH"&amp;$D229,RawData!$AF:$AF,$F229))</f>
        <v>1327.98</v>
      </c>
      <c r="H229" s="2">
        <f>IF(COUNTIFS(RawData!$E:$E,$E229,RawData!$F:$F,"CH"&amp;$D229,RawData!$AF:$AF,$F229)=0,"",SUMIFS(RawData!$T:$T,RawData!$E:$E,$E229,RawData!$F:$F,"CH"&amp;$D229,RawData!$AF:$AF,$F229))</f>
        <v>58</v>
      </c>
      <c r="I229" s="2">
        <f>IF(COUNTIFS(RawData!$E:$E,$E229,RawData!$F:$F,"CH"&amp;$D229,RawData!$AF:$AF,$F229)=0,"",SUMIFS(RawData!$Z:$Z,RawData!$E:$E,$E229,RawData!$F:$F,"CH"&amp;$D229,RawData!$AF:$AF,$F229))</f>
        <v>-0.02</v>
      </c>
      <c r="J229" s="2">
        <f>IF(COUNTIFS(RawData!$E:$E,$E229,RawData!$F:$F,"CH"&amp;$D229,RawData!$AF:$AF,$F229)=0,"",SUMIFS(RawData!$AA:$AA,RawData!$E:$E,$E229,RawData!$F:$F,"CH"&amp;$D229,RawData!$AF:$AF,$F229))</f>
        <v>-3.42</v>
      </c>
      <c r="K229" s="2">
        <f t="shared" si="15"/>
        <v>3.999999999996362E-2</v>
      </c>
    </row>
    <row r="230" spans="1:11" x14ac:dyDescent="0.3">
      <c r="A230" s="2" t="s">
        <v>65</v>
      </c>
      <c r="B230" s="2" t="str">
        <f>RawData!A230</f>
        <v>48226H40040</v>
      </c>
      <c r="C230" s="2" t="str">
        <f>IF(RawData!$B$2="","",RawData!$B$2)</f>
        <v>A2026100620533560886</v>
      </c>
      <c r="D230" s="2">
        <f t="shared" si="12"/>
        <v>4</v>
      </c>
      <c r="E230" s="2">
        <f t="shared" si="13"/>
        <v>0</v>
      </c>
      <c r="F230" s="2">
        <f t="shared" si="14"/>
        <v>210</v>
      </c>
      <c r="G230" s="2">
        <f>IF(COUNTIFS(RawData!$E:$E,$E230,RawData!$F:$F,"CH"&amp;$D230,RawData!$AF:$AF,$F230)=0,"",SUMIFS(RawData!$P:$P,RawData!$E:$E,$E230,RawData!$F:$F,"CH"&amp;$D230,RawData!$AF:$AF,$F230))</f>
        <v>1328</v>
      </c>
      <c r="H230" s="2">
        <f>IF(COUNTIFS(RawData!$E:$E,$E230,RawData!$F:$F,"CH"&amp;$D230,RawData!$AF:$AF,$F230)=0,"",SUMIFS(RawData!$T:$T,RawData!$E:$E,$E230,RawData!$F:$F,"CH"&amp;$D230,RawData!$AF:$AF,$F230))</f>
        <v>58.15</v>
      </c>
      <c r="I230" s="2">
        <f>IF(COUNTIFS(RawData!$E:$E,$E230,RawData!$F:$F,"CH"&amp;$D230,RawData!$AF:$AF,$F230)=0,"",SUMIFS(RawData!$Z:$Z,RawData!$E:$E,$E230,RawData!$F:$F,"CH"&amp;$D230,RawData!$AF:$AF,$F230))</f>
        <v>0.01</v>
      </c>
      <c r="J230" s="2">
        <f>IF(COUNTIFS(RawData!$E:$E,$E230,RawData!$F:$F,"CH"&amp;$D230,RawData!$AF:$AF,$F230)=0,"",SUMIFS(RawData!$AA:$AA,RawData!$E:$E,$E230,RawData!$F:$F,"CH"&amp;$D230,RawData!$AF:$AF,$F230))</f>
        <v>-3.36</v>
      </c>
      <c r="K230" s="2">
        <f t="shared" si="15"/>
        <v>1.999999999998181E-2</v>
      </c>
    </row>
    <row r="231" spans="1:11" x14ac:dyDescent="0.3">
      <c r="A231" s="2" t="s">
        <v>65</v>
      </c>
      <c r="B231" s="2" t="str">
        <f>RawData!A231</f>
        <v>48226H40040</v>
      </c>
      <c r="C231" s="2" t="str">
        <f>IF(RawData!$B$2="","",RawData!$B$2)</f>
        <v>A2026100620533560886</v>
      </c>
      <c r="D231" s="2">
        <f t="shared" si="12"/>
        <v>4</v>
      </c>
      <c r="E231" s="2">
        <f t="shared" si="13"/>
        <v>0</v>
      </c>
      <c r="F231" s="2">
        <f t="shared" si="14"/>
        <v>220</v>
      </c>
      <c r="G231" s="2">
        <f>IF(COUNTIFS(RawData!$E:$E,$E231,RawData!$F:$F,"CH"&amp;$D231,RawData!$AF:$AF,$F231)=0,"",SUMIFS(RawData!$P:$P,RawData!$E:$E,$E231,RawData!$F:$F,"CH"&amp;$D231,RawData!$AF:$AF,$F231))</f>
        <v>1328.02</v>
      </c>
      <c r="H231" s="2">
        <f>IF(COUNTIFS(RawData!$E:$E,$E231,RawData!$F:$F,"CH"&amp;$D231,RawData!$AF:$AF,$F231)=0,"",SUMIFS(RawData!$T:$T,RawData!$E:$E,$E231,RawData!$F:$F,"CH"&amp;$D231,RawData!$AF:$AF,$F231))</f>
        <v>58.17</v>
      </c>
      <c r="I231" s="2">
        <f>IF(COUNTIFS(RawData!$E:$E,$E231,RawData!$F:$F,"CH"&amp;$D231,RawData!$AF:$AF,$F231)=0,"",SUMIFS(RawData!$Z:$Z,RawData!$E:$E,$E231,RawData!$F:$F,"CH"&amp;$D231,RawData!$AF:$AF,$F231))</f>
        <v>0.01</v>
      </c>
      <c r="J231" s="2">
        <f>IF(COUNTIFS(RawData!$E:$E,$E231,RawData!$F:$F,"CH"&amp;$D231,RawData!$AF:$AF,$F231)=0,"",SUMIFS(RawData!$AA:$AA,RawData!$E:$E,$E231,RawData!$F:$F,"CH"&amp;$D231,RawData!$AF:$AF,$F231))</f>
        <v>-3.28</v>
      </c>
      <c r="K231" s="2">
        <f t="shared" si="15"/>
        <v>1.999999999998181E-2</v>
      </c>
    </row>
    <row r="232" spans="1:11" x14ac:dyDescent="0.3">
      <c r="A232" s="2" t="s">
        <v>65</v>
      </c>
      <c r="B232" s="2" t="str">
        <f>RawData!A232</f>
        <v>48226H40040</v>
      </c>
      <c r="C232" s="2" t="str">
        <f>IF(RawData!$B$2="","",RawData!$B$2)</f>
        <v>A2026100620533560886</v>
      </c>
      <c r="D232" s="2">
        <f t="shared" si="12"/>
        <v>4</v>
      </c>
      <c r="E232" s="2">
        <f t="shared" si="13"/>
        <v>0</v>
      </c>
      <c r="F232" s="2">
        <f t="shared" si="14"/>
        <v>230</v>
      </c>
      <c r="G232" s="2">
        <f>IF(COUNTIFS(RawData!$E:$E,$E232,RawData!$F:$F,"CH"&amp;$D232,RawData!$AF:$AF,$F232)=0,"",SUMIFS(RawData!$P:$P,RawData!$E:$E,$E232,RawData!$F:$F,"CH"&amp;$D232,RawData!$AF:$AF,$F232))</f>
        <v>1328.06</v>
      </c>
      <c r="H232" s="2">
        <f>IF(COUNTIFS(RawData!$E:$E,$E232,RawData!$F:$F,"CH"&amp;$D232,RawData!$AF:$AF,$F232)=0,"",SUMIFS(RawData!$T:$T,RawData!$E:$E,$E232,RawData!$F:$F,"CH"&amp;$D232,RawData!$AF:$AF,$F232))</f>
        <v>58.26</v>
      </c>
      <c r="I232" s="2">
        <f>IF(COUNTIFS(RawData!$E:$E,$E232,RawData!$F:$F,"CH"&amp;$D232,RawData!$AF:$AF,$F232)=0,"",SUMIFS(RawData!$Z:$Z,RawData!$E:$E,$E232,RawData!$F:$F,"CH"&amp;$D232,RawData!$AF:$AF,$F232))</f>
        <v>0</v>
      </c>
      <c r="J232" s="2">
        <f>IF(COUNTIFS(RawData!$E:$E,$E232,RawData!$F:$F,"CH"&amp;$D232,RawData!$AF:$AF,$F232)=0,"",SUMIFS(RawData!$AA:$AA,RawData!$E:$E,$E232,RawData!$F:$F,"CH"&amp;$D232,RawData!$AF:$AF,$F232))</f>
        <v>-3.23</v>
      </c>
      <c r="K232" s="2">
        <f t="shared" si="15"/>
        <v>3.999999999996362E-2</v>
      </c>
    </row>
    <row r="233" spans="1:11" x14ac:dyDescent="0.3">
      <c r="A233" s="2" t="s">
        <v>65</v>
      </c>
      <c r="B233" s="2" t="str">
        <f>RawData!A233</f>
        <v>48226H40040</v>
      </c>
      <c r="C233" s="2" t="str">
        <f>IF(RawData!$B$2="","",RawData!$B$2)</f>
        <v>A2026100620533560886</v>
      </c>
      <c r="D233" s="2">
        <f t="shared" si="12"/>
        <v>4</v>
      </c>
      <c r="E233" s="2">
        <f t="shared" si="13"/>
        <v>0</v>
      </c>
      <c r="F233" s="2">
        <f t="shared" si="14"/>
        <v>240</v>
      </c>
      <c r="G233" s="2">
        <f>IF(COUNTIFS(RawData!$E:$E,$E233,RawData!$F:$F,"CH"&amp;$D233,RawData!$AF:$AF,$F233)=0,"",SUMIFS(RawData!$P:$P,RawData!$E:$E,$E233,RawData!$F:$F,"CH"&amp;$D233,RawData!$AF:$AF,$F233))</f>
        <v>1328.08</v>
      </c>
      <c r="H233" s="2">
        <f>IF(COUNTIFS(RawData!$E:$E,$E233,RawData!$F:$F,"CH"&amp;$D233,RawData!$AF:$AF,$F233)=0,"",SUMIFS(RawData!$T:$T,RawData!$E:$E,$E233,RawData!$F:$F,"CH"&amp;$D233,RawData!$AF:$AF,$F233))</f>
        <v>58.31</v>
      </c>
      <c r="I233" s="2">
        <f>IF(COUNTIFS(RawData!$E:$E,$E233,RawData!$F:$F,"CH"&amp;$D233,RawData!$AF:$AF,$F233)=0,"",SUMIFS(RawData!$Z:$Z,RawData!$E:$E,$E233,RawData!$F:$F,"CH"&amp;$D233,RawData!$AF:$AF,$F233))</f>
        <v>-0.01</v>
      </c>
      <c r="J233" s="2">
        <f>IF(COUNTIFS(RawData!$E:$E,$E233,RawData!$F:$F,"CH"&amp;$D233,RawData!$AF:$AF,$F233)=0,"",SUMIFS(RawData!$AA:$AA,RawData!$E:$E,$E233,RawData!$F:$F,"CH"&amp;$D233,RawData!$AF:$AF,$F233))</f>
        <v>-3.2</v>
      </c>
      <c r="K233" s="2">
        <f t="shared" si="15"/>
        <v>1.999999999998181E-2</v>
      </c>
    </row>
    <row r="234" spans="1:11" x14ac:dyDescent="0.3">
      <c r="A234" s="2" t="s">
        <v>65</v>
      </c>
      <c r="B234" s="2" t="str">
        <f>RawData!A234</f>
        <v>48226H40040</v>
      </c>
      <c r="C234" s="2" t="str">
        <f>IF(RawData!$B$2="","",RawData!$B$2)</f>
        <v>A2026100620533560886</v>
      </c>
      <c r="D234" s="2">
        <f t="shared" si="12"/>
        <v>4</v>
      </c>
      <c r="E234" s="2">
        <f t="shared" si="13"/>
        <v>0</v>
      </c>
      <c r="F234" s="2">
        <f t="shared" si="14"/>
        <v>250</v>
      </c>
      <c r="G234" s="2">
        <f>IF(COUNTIFS(RawData!$E:$E,$E234,RawData!$F:$F,"CH"&amp;$D234,RawData!$AF:$AF,$F234)=0,"",SUMIFS(RawData!$P:$P,RawData!$E:$E,$E234,RawData!$F:$F,"CH"&amp;$D234,RawData!$AF:$AF,$F234))</f>
        <v>1328.1</v>
      </c>
      <c r="H234" s="2">
        <f>IF(COUNTIFS(RawData!$E:$E,$E234,RawData!$F:$F,"CH"&amp;$D234,RawData!$AF:$AF,$F234)=0,"",SUMIFS(RawData!$T:$T,RawData!$E:$E,$E234,RawData!$F:$F,"CH"&amp;$D234,RawData!$AF:$AF,$F234))</f>
        <v>58.33</v>
      </c>
      <c r="I234" s="2">
        <f>IF(COUNTIFS(RawData!$E:$E,$E234,RawData!$F:$F,"CH"&amp;$D234,RawData!$AF:$AF,$F234)=0,"",SUMIFS(RawData!$Z:$Z,RawData!$E:$E,$E234,RawData!$F:$F,"CH"&amp;$D234,RawData!$AF:$AF,$F234))</f>
        <v>-0.01</v>
      </c>
      <c r="J234" s="2">
        <f>IF(COUNTIFS(RawData!$E:$E,$E234,RawData!$F:$F,"CH"&amp;$D234,RawData!$AF:$AF,$F234)=0,"",SUMIFS(RawData!$AA:$AA,RawData!$E:$E,$E234,RawData!$F:$F,"CH"&amp;$D234,RawData!$AF:$AF,$F234))</f>
        <v>-3.15</v>
      </c>
      <c r="K234" s="2">
        <f t="shared" si="15"/>
        <v>1.999999999998181E-2</v>
      </c>
    </row>
    <row r="235" spans="1:11" x14ac:dyDescent="0.3">
      <c r="A235" s="2" t="s">
        <v>65</v>
      </c>
      <c r="B235" s="2" t="str">
        <f>RawData!A235</f>
        <v>48226H40040</v>
      </c>
      <c r="C235" s="2" t="str">
        <f>IF(RawData!$B$2="","",RawData!$B$2)</f>
        <v>A2026100620533560886</v>
      </c>
      <c r="D235" s="2">
        <f t="shared" si="12"/>
        <v>4</v>
      </c>
      <c r="E235" s="2">
        <f t="shared" si="13"/>
        <v>0</v>
      </c>
      <c r="F235" s="2">
        <f t="shared" si="14"/>
        <v>260</v>
      </c>
      <c r="G235" s="2">
        <f>IF(COUNTIFS(RawData!$E:$E,$E235,RawData!$F:$F,"CH"&amp;$D235,RawData!$AF:$AF,$F235)=0,"",SUMIFS(RawData!$P:$P,RawData!$E:$E,$E235,RawData!$F:$F,"CH"&amp;$D235,RawData!$AF:$AF,$F235))</f>
        <v>1328.14</v>
      </c>
      <c r="H235" s="2">
        <f>IF(COUNTIFS(RawData!$E:$E,$E235,RawData!$F:$F,"CH"&amp;$D235,RawData!$AF:$AF,$F235)=0,"",SUMIFS(RawData!$T:$T,RawData!$E:$E,$E235,RawData!$F:$F,"CH"&amp;$D235,RawData!$AF:$AF,$F235))</f>
        <v>58.38</v>
      </c>
      <c r="I235" s="2">
        <f>IF(COUNTIFS(RawData!$E:$E,$E235,RawData!$F:$F,"CH"&amp;$D235,RawData!$AF:$AF,$F235)=0,"",SUMIFS(RawData!$Z:$Z,RawData!$E:$E,$E235,RawData!$F:$F,"CH"&amp;$D235,RawData!$AF:$AF,$F235))</f>
        <v>0.02</v>
      </c>
      <c r="J235" s="2">
        <f>IF(COUNTIFS(RawData!$E:$E,$E235,RawData!$F:$F,"CH"&amp;$D235,RawData!$AF:$AF,$F235)=0,"",SUMIFS(RawData!$AA:$AA,RawData!$E:$E,$E235,RawData!$F:$F,"CH"&amp;$D235,RawData!$AF:$AF,$F235))</f>
        <v>-3.04</v>
      </c>
      <c r="K235" s="2">
        <f t="shared" si="15"/>
        <v>4.0000000000190994E-2</v>
      </c>
    </row>
    <row r="236" spans="1:11" x14ac:dyDescent="0.3">
      <c r="A236" s="2" t="s">
        <v>65</v>
      </c>
      <c r="B236" s="2" t="str">
        <f>RawData!A236</f>
        <v>48226H40040</v>
      </c>
      <c r="C236" s="2" t="str">
        <f>IF(RawData!$B$2="","",RawData!$B$2)</f>
        <v>A2026100620533560886</v>
      </c>
      <c r="D236" s="2">
        <f t="shared" si="12"/>
        <v>4</v>
      </c>
      <c r="E236" s="2">
        <f t="shared" si="13"/>
        <v>0</v>
      </c>
      <c r="F236" s="2">
        <f t="shared" si="14"/>
        <v>270</v>
      </c>
      <c r="G236" s="2">
        <f>IF(COUNTIFS(RawData!$E:$E,$E236,RawData!$F:$F,"CH"&amp;$D236,RawData!$AF:$AF,$F236)=0,"",SUMIFS(RawData!$P:$P,RawData!$E:$E,$E236,RawData!$F:$F,"CH"&amp;$D236,RawData!$AF:$AF,$F236))</f>
        <v>1328.18</v>
      </c>
      <c r="H236" s="2">
        <f>IF(COUNTIFS(RawData!$E:$E,$E236,RawData!$F:$F,"CH"&amp;$D236,RawData!$AF:$AF,$F236)=0,"",SUMIFS(RawData!$T:$T,RawData!$E:$E,$E236,RawData!$F:$F,"CH"&amp;$D236,RawData!$AF:$AF,$F236))</f>
        <v>58.49</v>
      </c>
      <c r="I236" s="2">
        <f>IF(COUNTIFS(RawData!$E:$E,$E236,RawData!$F:$F,"CH"&amp;$D236,RawData!$AF:$AF,$F236)=0,"",SUMIFS(RawData!$Z:$Z,RawData!$E:$E,$E236,RawData!$F:$F,"CH"&amp;$D236,RawData!$AF:$AF,$F236))</f>
        <v>-0.03</v>
      </c>
      <c r="J236" s="2">
        <f>IF(COUNTIFS(RawData!$E:$E,$E236,RawData!$F:$F,"CH"&amp;$D236,RawData!$AF:$AF,$F236)=0,"",SUMIFS(RawData!$AA:$AA,RawData!$E:$E,$E236,RawData!$F:$F,"CH"&amp;$D236,RawData!$AF:$AF,$F236))</f>
        <v>-3.04</v>
      </c>
      <c r="K236" s="2">
        <f t="shared" si="15"/>
        <v>3.999999999996362E-2</v>
      </c>
    </row>
    <row r="237" spans="1:11" x14ac:dyDescent="0.3">
      <c r="A237" s="2" t="s">
        <v>65</v>
      </c>
      <c r="B237" s="2" t="str">
        <f>RawData!A237</f>
        <v>48226H40040</v>
      </c>
      <c r="C237" s="2" t="str">
        <f>IF(RawData!$B$2="","",RawData!$B$2)</f>
        <v>A2026100620533560886</v>
      </c>
      <c r="D237" s="2">
        <f t="shared" si="12"/>
        <v>4</v>
      </c>
      <c r="E237" s="2">
        <f t="shared" si="13"/>
        <v>0</v>
      </c>
      <c r="F237" s="2">
        <f t="shared" si="14"/>
        <v>280</v>
      </c>
      <c r="G237" s="2">
        <f>IF(COUNTIFS(RawData!$E:$E,$E237,RawData!$F:$F,"CH"&amp;$D237,RawData!$AF:$AF,$F237)=0,"",SUMIFS(RawData!$P:$P,RawData!$E:$E,$E237,RawData!$F:$F,"CH"&amp;$D237,RawData!$AF:$AF,$F237))</f>
        <v>1328.2</v>
      </c>
      <c r="H237" s="2">
        <f>IF(COUNTIFS(RawData!$E:$E,$E237,RawData!$F:$F,"CH"&amp;$D237,RawData!$AF:$AF,$F237)=0,"",SUMIFS(RawData!$T:$T,RawData!$E:$E,$E237,RawData!$F:$F,"CH"&amp;$D237,RawData!$AF:$AF,$F237))</f>
        <v>58.5</v>
      </c>
      <c r="I237" s="2">
        <f>IF(COUNTIFS(RawData!$E:$E,$E237,RawData!$F:$F,"CH"&amp;$D237,RawData!$AF:$AF,$F237)=0,"",SUMIFS(RawData!$Z:$Z,RawData!$E:$E,$E237,RawData!$F:$F,"CH"&amp;$D237,RawData!$AF:$AF,$F237))</f>
        <v>0.01</v>
      </c>
      <c r="J237" s="2">
        <f>IF(COUNTIFS(RawData!$E:$E,$E237,RawData!$F:$F,"CH"&amp;$D237,RawData!$AF:$AF,$F237)=0,"",SUMIFS(RawData!$AA:$AA,RawData!$E:$E,$E237,RawData!$F:$F,"CH"&amp;$D237,RawData!$AF:$AF,$F237))</f>
        <v>-2.93</v>
      </c>
      <c r="K237" s="2">
        <f t="shared" si="15"/>
        <v>1.999999999998181E-2</v>
      </c>
    </row>
    <row r="238" spans="1:11" x14ac:dyDescent="0.3">
      <c r="A238" s="2" t="s">
        <v>65</v>
      </c>
      <c r="B238" s="2" t="str">
        <f>RawData!A238</f>
        <v>48226H40040</v>
      </c>
      <c r="C238" s="2" t="str">
        <f>IF(RawData!$B$2="","",RawData!$B$2)</f>
        <v>A2026100620533560886</v>
      </c>
      <c r="D238" s="2">
        <f t="shared" si="12"/>
        <v>4</v>
      </c>
      <c r="E238" s="2">
        <f t="shared" si="13"/>
        <v>0</v>
      </c>
      <c r="F238" s="2">
        <f t="shared" si="14"/>
        <v>290</v>
      </c>
      <c r="G238" s="2">
        <f>IF(COUNTIFS(RawData!$E:$E,$E238,RawData!$F:$F,"CH"&amp;$D238,RawData!$AF:$AF,$F238)=0,"",SUMIFS(RawData!$P:$P,RawData!$E:$E,$E238,RawData!$F:$F,"CH"&amp;$D238,RawData!$AF:$AF,$F238))</f>
        <v>1328.22</v>
      </c>
      <c r="H238" s="2">
        <f>IF(COUNTIFS(RawData!$E:$E,$E238,RawData!$F:$F,"CH"&amp;$D238,RawData!$AF:$AF,$F238)=0,"",SUMIFS(RawData!$T:$T,RawData!$E:$E,$E238,RawData!$F:$F,"CH"&amp;$D238,RawData!$AF:$AF,$F238))</f>
        <v>58.48</v>
      </c>
      <c r="I238" s="2">
        <f>IF(COUNTIFS(RawData!$E:$E,$E238,RawData!$F:$F,"CH"&amp;$D238,RawData!$AF:$AF,$F238)=0,"",SUMIFS(RawData!$Z:$Z,RawData!$E:$E,$E238,RawData!$F:$F,"CH"&amp;$D238,RawData!$AF:$AF,$F238))</f>
        <v>-0.01</v>
      </c>
      <c r="J238" s="2">
        <f>IF(COUNTIFS(RawData!$E:$E,$E238,RawData!$F:$F,"CH"&amp;$D238,RawData!$AF:$AF,$F238)=0,"",SUMIFS(RawData!$AA:$AA,RawData!$E:$E,$E238,RawData!$F:$F,"CH"&amp;$D238,RawData!$AF:$AF,$F238))</f>
        <v>-2.93</v>
      </c>
      <c r="K238" s="2">
        <f t="shared" si="15"/>
        <v>1.999999999998181E-2</v>
      </c>
    </row>
    <row r="239" spans="1:11" x14ac:dyDescent="0.3">
      <c r="A239" s="2" t="s">
        <v>65</v>
      </c>
      <c r="B239" s="2" t="str">
        <f>RawData!A239</f>
        <v>48226H40040</v>
      </c>
      <c r="C239" s="2" t="str">
        <f>IF(RawData!$B$2="","",RawData!$B$2)</f>
        <v>A2026100620533560886</v>
      </c>
      <c r="D239" s="2">
        <f t="shared" si="12"/>
        <v>4</v>
      </c>
      <c r="E239" s="2">
        <f t="shared" si="13"/>
        <v>0</v>
      </c>
      <c r="F239" s="2">
        <f t="shared" si="14"/>
        <v>300</v>
      </c>
      <c r="G239" s="2">
        <f>IF(COUNTIFS(RawData!$E:$E,$E239,RawData!$F:$F,"CH"&amp;$D239,RawData!$AF:$AF,$F239)=0,"",SUMIFS(RawData!$P:$P,RawData!$E:$E,$E239,RawData!$F:$F,"CH"&amp;$D239,RawData!$AF:$AF,$F239))</f>
        <v>1328.26</v>
      </c>
      <c r="H239" s="2">
        <f>IF(COUNTIFS(RawData!$E:$E,$E239,RawData!$F:$F,"CH"&amp;$D239,RawData!$AF:$AF,$F239)=0,"",SUMIFS(RawData!$T:$T,RawData!$E:$E,$E239,RawData!$F:$F,"CH"&amp;$D239,RawData!$AF:$AF,$F239))</f>
        <v>58.52</v>
      </c>
      <c r="I239" s="2">
        <f>IF(COUNTIFS(RawData!$E:$E,$E239,RawData!$F:$F,"CH"&amp;$D239,RawData!$AF:$AF,$F239)=0,"",SUMIFS(RawData!$Z:$Z,RawData!$E:$E,$E239,RawData!$F:$F,"CH"&amp;$D239,RawData!$AF:$AF,$F239))</f>
        <v>0.03</v>
      </c>
      <c r="J239" s="2">
        <f>IF(COUNTIFS(RawData!$E:$E,$E239,RawData!$F:$F,"CH"&amp;$D239,RawData!$AF:$AF,$F239)=0,"",SUMIFS(RawData!$AA:$AA,RawData!$E:$E,$E239,RawData!$F:$F,"CH"&amp;$D239,RawData!$AF:$AF,$F239))</f>
        <v>-2.83</v>
      </c>
      <c r="K239" s="2">
        <f t="shared" si="15"/>
        <v>3.999999999996362E-2</v>
      </c>
    </row>
    <row r="240" spans="1:11" x14ac:dyDescent="0.3">
      <c r="A240" s="2" t="s">
        <v>65</v>
      </c>
      <c r="B240" s="2" t="str">
        <f>RawData!A240</f>
        <v>48226H40040</v>
      </c>
      <c r="C240" s="2" t="str">
        <f>IF(RawData!$B$2="","",RawData!$B$2)</f>
        <v>A2026100620533560886</v>
      </c>
      <c r="D240" s="2">
        <f t="shared" si="12"/>
        <v>4</v>
      </c>
      <c r="E240" s="2">
        <f t="shared" si="13"/>
        <v>0</v>
      </c>
      <c r="F240" s="2">
        <f t="shared" si="14"/>
        <v>310</v>
      </c>
      <c r="G240" s="2">
        <f>IF(COUNTIFS(RawData!$E:$E,$E240,RawData!$F:$F,"CH"&amp;$D240,RawData!$AF:$AF,$F240)=0,"",SUMIFS(RawData!$P:$P,RawData!$E:$E,$E240,RawData!$F:$F,"CH"&amp;$D240,RawData!$AF:$AF,$F240))</f>
        <v>1328.3</v>
      </c>
      <c r="H240" s="2">
        <f>IF(COUNTIFS(RawData!$E:$E,$E240,RawData!$F:$F,"CH"&amp;$D240,RawData!$AF:$AF,$F240)=0,"",SUMIFS(RawData!$T:$T,RawData!$E:$E,$E240,RawData!$F:$F,"CH"&amp;$D240,RawData!$AF:$AF,$F240))</f>
        <v>58.52</v>
      </c>
      <c r="I240" s="2">
        <f>IF(COUNTIFS(RawData!$E:$E,$E240,RawData!$F:$F,"CH"&amp;$D240,RawData!$AF:$AF,$F240)=0,"",SUMIFS(RawData!$Z:$Z,RawData!$E:$E,$E240,RawData!$F:$F,"CH"&amp;$D240,RawData!$AF:$AF,$F240))</f>
        <v>0.01</v>
      </c>
      <c r="J240" s="2">
        <f>IF(COUNTIFS(RawData!$E:$E,$E240,RawData!$F:$F,"CH"&amp;$D240,RawData!$AF:$AF,$F240)=0,"",SUMIFS(RawData!$AA:$AA,RawData!$E:$E,$E240,RawData!$F:$F,"CH"&amp;$D240,RawData!$AF:$AF,$F240))</f>
        <v>-2.77</v>
      </c>
      <c r="K240" s="2">
        <f t="shared" si="15"/>
        <v>3.999999999996362E-2</v>
      </c>
    </row>
    <row r="241" spans="1:11" x14ac:dyDescent="0.3">
      <c r="A241" s="2" t="s">
        <v>65</v>
      </c>
      <c r="B241" s="2" t="str">
        <f>RawData!A241</f>
        <v>48226H40040</v>
      </c>
      <c r="C241" s="2" t="str">
        <f>IF(RawData!$B$2="","",RawData!$B$2)</f>
        <v>A2026100620533560886</v>
      </c>
      <c r="D241" s="2">
        <f t="shared" si="12"/>
        <v>4</v>
      </c>
      <c r="E241" s="2">
        <f t="shared" si="13"/>
        <v>0</v>
      </c>
      <c r="F241" s="2">
        <f t="shared" si="14"/>
        <v>320</v>
      </c>
      <c r="G241" s="2">
        <f>IF(COUNTIFS(RawData!$E:$E,$E241,RawData!$F:$F,"CH"&amp;$D241,RawData!$AF:$AF,$F241)=0,"",SUMIFS(RawData!$P:$P,RawData!$E:$E,$E241,RawData!$F:$F,"CH"&amp;$D241,RawData!$AF:$AF,$F241))</f>
        <v>1328.32</v>
      </c>
      <c r="H241" s="2">
        <f>IF(COUNTIFS(RawData!$E:$E,$E241,RawData!$F:$F,"CH"&amp;$D241,RawData!$AF:$AF,$F241)=0,"",SUMIFS(RawData!$T:$T,RawData!$E:$E,$E241,RawData!$F:$F,"CH"&amp;$D241,RawData!$AF:$AF,$F241))</f>
        <v>58.74</v>
      </c>
      <c r="I241" s="2">
        <f>IF(COUNTIFS(RawData!$E:$E,$E241,RawData!$F:$F,"CH"&amp;$D241,RawData!$AF:$AF,$F241)=0,"",SUMIFS(RawData!$Z:$Z,RawData!$E:$E,$E241,RawData!$F:$F,"CH"&amp;$D241,RawData!$AF:$AF,$F241))</f>
        <v>0.01</v>
      </c>
      <c r="J241" s="2">
        <f>IF(COUNTIFS(RawData!$E:$E,$E241,RawData!$F:$F,"CH"&amp;$D241,RawData!$AF:$AF,$F241)=0,"",SUMIFS(RawData!$AA:$AA,RawData!$E:$E,$E241,RawData!$F:$F,"CH"&amp;$D241,RawData!$AF:$AF,$F241))</f>
        <v>-2.75</v>
      </c>
      <c r="K241" s="2">
        <f t="shared" si="15"/>
        <v>1.999999999998181E-2</v>
      </c>
    </row>
    <row r="242" spans="1:11" x14ac:dyDescent="0.3">
      <c r="A242" s="2" t="s">
        <v>65</v>
      </c>
      <c r="B242" s="2" t="str">
        <f>RawData!A242</f>
        <v>48226H40040</v>
      </c>
      <c r="C242" s="2" t="str">
        <f>IF(RawData!$B$2="","",RawData!$B$2)</f>
        <v>A2026100620533560886</v>
      </c>
      <c r="D242" s="2">
        <f t="shared" si="12"/>
        <v>4</v>
      </c>
      <c r="E242" s="2">
        <f t="shared" si="13"/>
        <v>0</v>
      </c>
      <c r="F242" s="2">
        <f t="shared" si="14"/>
        <v>330</v>
      </c>
      <c r="G242" s="2">
        <f>IF(COUNTIFS(RawData!$E:$E,$E242,RawData!$F:$F,"CH"&amp;$D242,RawData!$AF:$AF,$F242)=0,"",SUMIFS(RawData!$P:$P,RawData!$E:$E,$E242,RawData!$F:$F,"CH"&amp;$D242,RawData!$AF:$AF,$F242))</f>
        <v>1328.36</v>
      </c>
      <c r="H242" s="2">
        <f>IF(COUNTIFS(RawData!$E:$E,$E242,RawData!$F:$F,"CH"&amp;$D242,RawData!$AF:$AF,$F242)=0,"",SUMIFS(RawData!$T:$T,RawData!$E:$E,$E242,RawData!$F:$F,"CH"&amp;$D242,RawData!$AF:$AF,$F242))</f>
        <v>58.78</v>
      </c>
      <c r="I242" s="2">
        <f>IF(COUNTIFS(RawData!$E:$E,$E242,RawData!$F:$F,"CH"&amp;$D242,RawData!$AF:$AF,$F242)=0,"",SUMIFS(RawData!$Z:$Z,RawData!$E:$E,$E242,RawData!$F:$F,"CH"&amp;$D242,RawData!$AF:$AF,$F242))</f>
        <v>-0.01</v>
      </c>
      <c r="J242" s="2">
        <f>IF(COUNTIFS(RawData!$E:$E,$E242,RawData!$F:$F,"CH"&amp;$D242,RawData!$AF:$AF,$F242)=0,"",SUMIFS(RawData!$AA:$AA,RawData!$E:$E,$E242,RawData!$F:$F,"CH"&amp;$D242,RawData!$AF:$AF,$F242))</f>
        <v>-2.7</v>
      </c>
      <c r="K242" s="2">
        <f t="shared" si="15"/>
        <v>3.999999999996362E-2</v>
      </c>
    </row>
    <row r="243" spans="1:11" x14ac:dyDescent="0.3">
      <c r="A243" s="2" t="s">
        <v>65</v>
      </c>
      <c r="B243" s="2" t="str">
        <f>RawData!A243</f>
        <v>48226H40040</v>
      </c>
      <c r="C243" s="2" t="str">
        <f>IF(RawData!$B$2="","",RawData!$B$2)</f>
        <v>A2026100620533560886</v>
      </c>
      <c r="D243" s="2">
        <f t="shared" si="12"/>
        <v>4</v>
      </c>
      <c r="E243" s="2">
        <f t="shared" si="13"/>
        <v>0</v>
      </c>
      <c r="F243" s="2">
        <f t="shared" si="14"/>
        <v>340</v>
      </c>
      <c r="G243" s="2">
        <f>IF(COUNTIFS(RawData!$E:$E,$E243,RawData!$F:$F,"CH"&amp;$D243,RawData!$AF:$AF,$F243)=0,"",SUMIFS(RawData!$P:$P,RawData!$E:$E,$E243,RawData!$F:$F,"CH"&amp;$D243,RawData!$AF:$AF,$F243))</f>
        <v>1328.38</v>
      </c>
      <c r="H243" s="2">
        <f>IF(COUNTIFS(RawData!$E:$E,$E243,RawData!$F:$F,"CH"&amp;$D243,RawData!$AF:$AF,$F243)=0,"",SUMIFS(RawData!$T:$T,RawData!$E:$E,$E243,RawData!$F:$F,"CH"&amp;$D243,RawData!$AF:$AF,$F243))</f>
        <v>58.72</v>
      </c>
      <c r="I243" s="2">
        <f>IF(COUNTIFS(RawData!$E:$E,$E243,RawData!$F:$F,"CH"&amp;$D243,RawData!$AF:$AF,$F243)=0,"",SUMIFS(RawData!$Z:$Z,RawData!$E:$E,$E243,RawData!$F:$F,"CH"&amp;$D243,RawData!$AF:$AF,$F243))</f>
        <v>-0.01</v>
      </c>
      <c r="J243" s="2">
        <f>IF(COUNTIFS(RawData!$E:$E,$E243,RawData!$F:$F,"CH"&amp;$D243,RawData!$AF:$AF,$F243)=0,"",SUMIFS(RawData!$AA:$AA,RawData!$E:$E,$E243,RawData!$F:$F,"CH"&amp;$D243,RawData!$AF:$AF,$F243))</f>
        <v>-2.59</v>
      </c>
      <c r="K243" s="2">
        <f t="shared" si="15"/>
        <v>2.0000000000209184E-2</v>
      </c>
    </row>
    <row r="244" spans="1:11" x14ac:dyDescent="0.3">
      <c r="A244" s="2" t="s">
        <v>65</v>
      </c>
      <c r="B244" s="2" t="str">
        <f>RawData!A244</f>
        <v>48226H40040</v>
      </c>
      <c r="C244" s="2" t="str">
        <f>IF(RawData!$B$2="","",RawData!$B$2)</f>
        <v>A2026100620533560886</v>
      </c>
      <c r="D244" s="2">
        <f t="shared" si="12"/>
        <v>4</v>
      </c>
      <c r="E244" s="2">
        <f t="shared" si="13"/>
        <v>0</v>
      </c>
      <c r="F244" s="2">
        <f t="shared" si="14"/>
        <v>350</v>
      </c>
      <c r="G244" s="2">
        <f>IF(COUNTIFS(RawData!$E:$E,$E244,RawData!$F:$F,"CH"&amp;$D244,RawData!$AF:$AF,$F244)=0,"",SUMIFS(RawData!$P:$P,RawData!$E:$E,$E244,RawData!$F:$F,"CH"&amp;$D244,RawData!$AF:$AF,$F244))</f>
        <v>1328.42</v>
      </c>
      <c r="H244" s="2">
        <f>IF(COUNTIFS(RawData!$E:$E,$E244,RawData!$F:$F,"CH"&amp;$D244,RawData!$AF:$AF,$F244)=0,"",SUMIFS(RawData!$T:$T,RawData!$E:$E,$E244,RawData!$F:$F,"CH"&amp;$D244,RawData!$AF:$AF,$F244))</f>
        <v>58.79</v>
      </c>
      <c r="I244" s="2">
        <f>IF(COUNTIFS(RawData!$E:$E,$E244,RawData!$F:$F,"CH"&amp;$D244,RawData!$AF:$AF,$F244)=0,"",SUMIFS(RawData!$Z:$Z,RawData!$E:$E,$E244,RawData!$F:$F,"CH"&amp;$D244,RawData!$AF:$AF,$F244))</f>
        <v>0.02</v>
      </c>
      <c r="J244" s="2">
        <f>IF(COUNTIFS(RawData!$E:$E,$E244,RawData!$F:$F,"CH"&amp;$D244,RawData!$AF:$AF,$F244)=0,"",SUMIFS(RawData!$AA:$AA,RawData!$E:$E,$E244,RawData!$F:$F,"CH"&amp;$D244,RawData!$AF:$AF,$F244))</f>
        <v>-2.56</v>
      </c>
      <c r="K244" s="2">
        <f t="shared" si="15"/>
        <v>3.999999999996362E-2</v>
      </c>
    </row>
    <row r="245" spans="1:11" x14ac:dyDescent="0.3">
      <c r="A245" s="2" t="s">
        <v>65</v>
      </c>
      <c r="B245" s="2" t="str">
        <f>RawData!A245</f>
        <v>48226H40040</v>
      </c>
      <c r="C245" s="2" t="str">
        <f>IF(RawData!$B$2="","",RawData!$B$2)</f>
        <v>A2026100620533560886</v>
      </c>
      <c r="D245" s="2">
        <f t="shared" si="12"/>
        <v>4</v>
      </c>
      <c r="E245" s="2">
        <f t="shared" si="13"/>
        <v>0</v>
      </c>
      <c r="F245" s="2">
        <f t="shared" si="14"/>
        <v>360</v>
      </c>
      <c r="G245" s="2">
        <f>IF(COUNTIFS(RawData!$E:$E,$E245,RawData!$F:$F,"CH"&amp;$D245,RawData!$AF:$AF,$F245)=0,"",SUMIFS(RawData!$P:$P,RawData!$E:$E,$E245,RawData!$F:$F,"CH"&amp;$D245,RawData!$AF:$AF,$F245))</f>
        <v>1328.46</v>
      </c>
      <c r="H245" s="2">
        <f>IF(COUNTIFS(RawData!$E:$E,$E245,RawData!$F:$F,"CH"&amp;$D245,RawData!$AF:$AF,$F245)=0,"",SUMIFS(RawData!$T:$T,RawData!$E:$E,$E245,RawData!$F:$F,"CH"&amp;$D245,RawData!$AF:$AF,$F245))</f>
        <v>58.79</v>
      </c>
      <c r="I245" s="2">
        <f>IF(COUNTIFS(RawData!$E:$E,$E245,RawData!$F:$F,"CH"&amp;$D245,RawData!$AF:$AF,$F245)=0,"",SUMIFS(RawData!$Z:$Z,RawData!$E:$E,$E245,RawData!$F:$F,"CH"&amp;$D245,RawData!$AF:$AF,$F245))</f>
        <v>-0.02</v>
      </c>
      <c r="J245" s="2">
        <f>IF(COUNTIFS(RawData!$E:$E,$E245,RawData!$F:$F,"CH"&amp;$D245,RawData!$AF:$AF,$F245)=0,"",SUMIFS(RawData!$AA:$AA,RawData!$E:$E,$E245,RawData!$F:$F,"CH"&amp;$D245,RawData!$AF:$AF,$F245))</f>
        <v>-2.54</v>
      </c>
      <c r="K245" s="2">
        <f t="shared" si="15"/>
        <v>3.999999999996362E-2</v>
      </c>
    </row>
    <row r="246" spans="1:11" x14ac:dyDescent="0.3">
      <c r="A246" s="2" t="s">
        <v>65</v>
      </c>
      <c r="B246" s="2" t="str">
        <f>RawData!A246</f>
        <v>48226H40040</v>
      </c>
      <c r="C246" s="2" t="str">
        <f>IF(RawData!$B$2="","",RawData!$B$2)</f>
        <v>A2026100620533560886</v>
      </c>
      <c r="D246" s="2">
        <f t="shared" si="12"/>
        <v>4</v>
      </c>
      <c r="E246" s="2">
        <f t="shared" si="13"/>
        <v>0</v>
      </c>
      <c r="F246" s="2">
        <f t="shared" si="14"/>
        <v>370</v>
      </c>
      <c r="G246" s="2">
        <f>IF(COUNTIFS(RawData!$E:$E,$E246,RawData!$F:$F,"CH"&amp;$D246,RawData!$AF:$AF,$F246)=0,"",SUMIFS(RawData!$P:$P,RawData!$E:$E,$E246,RawData!$F:$F,"CH"&amp;$D246,RawData!$AF:$AF,$F246))</f>
        <v>1328.48</v>
      </c>
      <c r="H246" s="2">
        <f>IF(COUNTIFS(RawData!$E:$E,$E246,RawData!$F:$F,"CH"&amp;$D246,RawData!$AF:$AF,$F246)=0,"",SUMIFS(RawData!$T:$T,RawData!$E:$E,$E246,RawData!$F:$F,"CH"&amp;$D246,RawData!$AF:$AF,$F246))</f>
        <v>58.87</v>
      </c>
      <c r="I246" s="2">
        <f>IF(COUNTIFS(RawData!$E:$E,$E246,RawData!$F:$F,"CH"&amp;$D246,RawData!$AF:$AF,$F246)=0,"",SUMIFS(RawData!$Z:$Z,RawData!$E:$E,$E246,RawData!$F:$F,"CH"&amp;$D246,RawData!$AF:$AF,$F246))</f>
        <v>0.06</v>
      </c>
      <c r="J246" s="2">
        <f>IF(COUNTIFS(RawData!$E:$E,$E246,RawData!$F:$F,"CH"&amp;$D246,RawData!$AF:$AF,$F246)=0,"",SUMIFS(RawData!$AA:$AA,RawData!$E:$E,$E246,RawData!$F:$F,"CH"&amp;$D246,RawData!$AF:$AF,$F246))</f>
        <v>-2.37</v>
      </c>
      <c r="K246" s="2">
        <f t="shared" si="15"/>
        <v>1.999999999998181E-2</v>
      </c>
    </row>
    <row r="247" spans="1:11" x14ac:dyDescent="0.3">
      <c r="A247" s="2" t="s">
        <v>65</v>
      </c>
      <c r="B247" s="2" t="str">
        <f>RawData!A247</f>
        <v>48226H40040</v>
      </c>
      <c r="C247" s="2" t="str">
        <f>IF(RawData!$B$2="","",RawData!$B$2)</f>
        <v>A2026100620533560886</v>
      </c>
      <c r="D247" s="2">
        <f t="shared" si="12"/>
        <v>4</v>
      </c>
      <c r="E247" s="2">
        <f t="shared" si="13"/>
        <v>0</v>
      </c>
      <c r="F247" s="2">
        <f t="shared" si="14"/>
        <v>380</v>
      </c>
      <c r="G247" s="2">
        <f>IF(COUNTIFS(RawData!$E:$E,$E247,RawData!$F:$F,"CH"&amp;$D247,RawData!$AF:$AF,$F247)=0,"",SUMIFS(RawData!$P:$P,RawData!$E:$E,$E247,RawData!$F:$F,"CH"&amp;$D247,RawData!$AF:$AF,$F247))</f>
        <v>1328.52</v>
      </c>
      <c r="H247" s="2">
        <f>IF(COUNTIFS(RawData!$E:$E,$E247,RawData!$F:$F,"CH"&amp;$D247,RawData!$AF:$AF,$F247)=0,"",SUMIFS(RawData!$T:$T,RawData!$E:$E,$E247,RawData!$F:$F,"CH"&amp;$D247,RawData!$AF:$AF,$F247))</f>
        <v>59.19</v>
      </c>
      <c r="I247" s="2">
        <f>IF(COUNTIFS(RawData!$E:$E,$E247,RawData!$F:$F,"CH"&amp;$D247,RawData!$AF:$AF,$F247)=0,"",SUMIFS(RawData!$Z:$Z,RawData!$E:$E,$E247,RawData!$F:$F,"CH"&amp;$D247,RawData!$AF:$AF,$F247))</f>
        <v>-0.02</v>
      </c>
      <c r="J247" s="2">
        <f>IF(COUNTIFS(RawData!$E:$E,$E247,RawData!$F:$F,"CH"&amp;$D247,RawData!$AF:$AF,$F247)=0,"",SUMIFS(RawData!$AA:$AA,RawData!$E:$E,$E247,RawData!$F:$F,"CH"&amp;$D247,RawData!$AF:$AF,$F247))</f>
        <v>-2.4</v>
      </c>
      <c r="K247" s="2">
        <f t="shared" si="15"/>
        <v>3.999999999996362E-2</v>
      </c>
    </row>
    <row r="248" spans="1:11" x14ac:dyDescent="0.3">
      <c r="A248" s="2" t="s">
        <v>65</v>
      </c>
      <c r="B248" s="2" t="str">
        <f>RawData!A248</f>
        <v>48226H40040</v>
      </c>
      <c r="C248" s="2" t="str">
        <f>IF(RawData!$B$2="","",RawData!$B$2)</f>
        <v>A2026100620533560886</v>
      </c>
      <c r="D248" s="2">
        <f t="shared" si="12"/>
        <v>4</v>
      </c>
      <c r="E248" s="2">
        <f t="shared" si="13"/>
        <v>0</v>
      </c>
      <c r="F248" s="2">
        <f t="shared" si="14"/>
        <v>390</v>
      </c>
      <c r="G248" s="2">
        <f>IF(COUNTIFS(RawData!$E:$E,$E248,RawData!$F:$F,"CH"&amp;$D248,RawData!$AF:$AF,$F248)=0,"",SUMIFS(RawData!$P:$P,RawData!$E:$E,$E248,RawData!$F:$F,"CH"&amp;$D248,RawData!$AF:$AF,$F248))</f>
        <v>1328.54</v>
      </c>
      <c r="H248" s="2">
        <f>IF(COUNTIFS(RawData!$E:$E,$E248,RawData!$F:$F,"CH"&amp;$D248,RawData!$AF:$AF,$F248)=0,"",SUMIFS(RawData!$T:$T,RawData!$E:$E,$E248,RawData!$F:$F,"CH"&amp;$D248,RawData!$AF:$AF,$F248))</f>
        <v>58.96</v>
      </c>
      <c r="I248" s="2">
        <f>IF(COUNTIFS(RawData!$E:$E,$E248,RawData!$F:$F,"CH"&amp;$D248,RawData!$AF:$AF,$F248)=0,"",SUMIFS(RawData!$Z:$Z,RawData!$E:$E,$E248,RawData!$F:$F,"CH"&amp;$D248,RawData!$AF:$AF,$F248))</f>
        <v>0.01</v>
      </c>
      <c r="J248" s="2">
        <f>IF(COUNTIFS(RawData!$E:$E,$E248,RawData!$F:$F,"CH"&amp;$D248,RawData!$AF:$AF,$F248)=0,"",SUMIFS(RawData!$AA:$AA,RawData!$E:$E,$E248,RawData!$F:$F,"CH"&amp;$D248,RawData!$AF:$AF,$F248))</f>
        <v>-2.2400000000000002</v>
      </c>
      <c r="K248" s="2">
        <f t="shared" si="15"/>
        <v>1.999999999998181E-2</v>
      </c>
    </row>
    <row r="249" spans="1:11" x14ac:dyDescent="0.3">
      <c r="A249" s="2" t="s">
        <v>65</v>
      </c>
      <c r="B249" s="2" t="str">
        <f>RawData!A249</f>
        <v>48226H40040</v>
      </c>
      <c r="C249" s="2" t="str">
        <f>IF(RawData!$B$2="","",RawData!$B$2)</f>
        <v>A2026100620533560886</v>
      </c>
      <c r="D249" s="2">
        <f t="shared" si="12"/>
        <v>4</v>
      </c>
      <c r="E249" s="2">
        <f t="shared" si="13"/>
        <v>0</v>
      </c>
      <c r="F249" s="2">
        <f t="shared" si="14"/>
        <v>400</v>
      </c>
      <c r="G249" s="2">
        <f>IF(COUNTIFS(RawData!$E:$E,$E249,RawData!$F:$F,"CH"&amp;$D249,RawData!$AF:$AF,$F249)=0,"",SUMIFS(RawData!$P:$P,RawData!$E:$E,$E249,RawData!$F:$F,"CH"&amp;$D249,RawData!$AF:$AF,$F249))</f>
        <v>1328.58</v>
      </c>
      <c r="H249" s="2">
        <f>IF(COUNTIFS(RawData!$E:$E,$E249,RawData!$F:$F,"CH"&amp;$D249,RawData!$AF:$AF,$F249)=0,"",SUMIFS(RawData!$T:$T,RawData!$E:$E,$E249,RawData!$F:$F,"CH"&amp;$D249,RawData!$AF:$AF,$F249))</f>
        <v>59.01</v>
      </c>
      <c r="I249" s="2">
        <f>IF(COUNTIFS(RawData!$E:$E,$E249,RawData!$F:$F,"CH"&amp;$D249,RawData!$AF:$AF,$F249)=0,"",SUMIFS(RawData!$Z:$Z,RawData!$E:$E,$E249,RawData!$F:$F,"CH"&amp;$D249,RawData!$AF:$AF,$F249))</f>
        <v>0</v>
      </c>
      <c r="J249" s="2">
        <f>IF(COUNTIFS(RawData!$E:$E,$E249,RawData!$F:$F,"CH"&amp;$D249,RawData!$AF:$AF,$F249)=0,"",SUMIFS(RawData!$AA:$AA,RawData!$E:$E,$E249,RawData!$F:$F,"CH"&amp;$D249,RawData!$AF:$AF,$F249))</f>
        <v>-2.2400000000000002</v>
      </c>
      <c r="K249" s="2">
        <f t="shared" si="15"/>
        <v>3.999999999996362E-2</v>
      </c>
    </row>
    <row r="250" spans="1:11" x14ac:dyDescent="0.3">
      <c r="A250" s="2" t="s">
        <v>62</v>
      </c>
      <c r="B250" s="2" t="str">
        <f>RawData!A250</f>
        <v>48226H40040</v>
      </c>
      <c r="C250" s="2" t="str">
        <f>IF(RawData!$B$2="","",RawData!$B$2)</f>
        <v>A2026100620533560886</v>
      </c>
      <c r="D250" s="2">
        <f t="shared" si="12"/>
        <v>1</v>
      </c>
      <c r="E250" s="2">
        <f t="shared" si="13"/>
        <v>5</v>
      </c>
      <c r="F250" s="2">
        <f t="shared" si="14"/>
        <v>100</v>
      </c>
      <c r="G250" s="2">
        <f>IF(COUNTIFS(RawData!$E:$E,$E250,RawData!$F:$F,"CH"&amp;$D250,RawData!$AF:$AF,$F250)=0,"",SUMIFS(RawData!$P:$P,RawData!$E:$E,$E250,RawData!$F:$F,"CH"&amp;$D250,RawData!$AF:$AF,$F250))</f>
        <v>1268.46</v>
      </c>
      <c r="H250" s="2">
        <f>IF(COUNTIFS(RawData!$E:$E,$E250,RawData!$F:$F,"CH"&amp;$D250,RawData!$AF:$AF,$F250)=0,"",SUMIFS(RawData!$T:$T,RawData!$E:$E,$E250,RawData!$F:$F,"CH"&amp;$D250,RawData!$AF:$AF,$F250))</f>
        <v>58.14</v>
      </c>
      <c r="I250" s="2">
        <f>IF(COUNTIFS(RawData!$E:$E,$E250,RawData!$F:$F,"CH"&amp;$D250,RawData!$AF:$AF,$F250)=0,"",SUMIFS(RawData!$Z:$Z,RawData!$E:$E,$E250,RawData!$F:$F,"CH"&amp;$D250,RawData!$AF:$AF,$F250))</f>
        <v>4.99</v>
      </c>
      <c r="J250" s="2">
        <f>IF(COUNTIFS(RawData!$E:$E,$E250,RawData!$F:$F,"CH"&amp;$D250,RawData!$AF:$AF,$F250)=0,"",SUMIFS(RawData!$AA:$AA,RawData!$E:$E,$E250,RawData!$F:$F,"CH"&amp;$D250,RawData!$AF:$AF,$F250))</f>
        <v>1.1599999999999999</v>
      </c>
      <c r="K250" s="2">
        <f t="shared" si="15"/>
        <v>-60.119999999999891</v>
      </c>
    </row>
    <row r="251" spans="1:11" x14ac:dyDescent="0.3">
      <c r="A251" s="2" t="s">
        <v>62</v>
      </c>
      <c r="B251" s="2" t="str">
        <f>RawData!A251</f>
        <v>48226H40040</v>
      </c>
      <c r="C251" s="2" t="str">
        <f>IF(RawData!$B$2="","",RawData!$B$2)</f>
        <v>A2026100620533560886</v>
      </c>
      <c r="D251" s="2">
        <f t="shared" si="12"/>
        <v>1</v>
      </c>
      <c r="E251" s="2">
        <f t="shared" si="13"/>
        <v>5</v>
      </c>
      <c r="F251" s="2">
        <f t="shared" si="14"/>
        <v>110</v>
      </c>
      <c r="G251" s="2">
        <f>IF(COUNTIFS(RawData!$E:$E,$E251,RawData!$F:$F,"CH"&amp;$D251,RawData!$AF:$AF,$F251)=0,"",SUMIFS(RawData!$P:$P,RawData!$E:$E,$E251,RawData!$F:$F,"CH"&amp;$D251,RawData!$AF:$AF,$F251))</f>
        <v>1268.5</v>
      </c>
      <c r="H251" s="2">
        <f>IF(COUNTIFS(RawData!$E:$E,$E251,RawData!$F:$F,"CH"&amp;$D251,RawData!$AF:$AF,$F251)=0,"",SUMIFS(RawData!$T:$T,RawData!$E:$E,$E251,RawData!$F:$F,"CH"&amp;$D251,RawData!$AF:$AF,$F251))</f>
        <v>58.5</v>
      </c>
      <c r="I251" s="2">
        <f>IF(COUNTIFS(RawData!$E:$E,$E251,RawData!$F:$F,"CH"&amp;$D251,RawData!$AF:$AF,$F251)=0,"",SUMIFS(RawData!$Z:$Z,RawData!$E:$E,$E251,RawData!$F:$F,"CH"&amp;$D251,RawData!$AF:$AF,$F251))</f>
        <v>5</v>
      </c>
      <c r="J251" s="2">
        <f>IF(COUNTIFS(RawData!$E:$E,$E251,RawData!$F:$F,"CH"&amp;$D251,RawData!$AF:$AF,$F251)=0,"",SUMIFS(RawData!$AA:$AA,RawData!$E:$E,$E251,RawData!$F:$F,"CH"&amp;$D251,RawData!$AF:$AF,$F251))</f>
        <v>1.21</v>
      </c>
      <c r="K251" s="2">
        <f t="shared" si="15"/>
        <v>3.999999999996362E-2</v>
      </c>
    </row>
    <row r="252" spans="1:11" x14ac:dyDescent="0.3">
      <c r="A252" s="2" t="s">
        <v>62</v>
      </c>
      <c r="B252" s="2" t="str">
        <f>RawData!A252</f>
        <v>48226H40040</v>
      </c>
      <c r="C252" s="2" t="str">
        <f>IF(RawData!$B$2="","",RawData!$B$2)</f>
        <v>A2026100620533560886</v>
      </c>
      <c r="D252" s="2">
        <f t="shared" si="12"/>
        <v>1</v>
      </c>
      <c r="E252" s="2">
        <f t="shared" si="13"/>
        <v>5</v>
      </c>
      <c r="F252" s="2">
        <f t="shared" si="14"/>
        <v>120</v>
      </c>
      <c r="G252" s="2">
        <f>IF(COUNTIFS(RawData!$E:$E,$E252,RawData!$F:$F,"CH"&amp;$D252,RawData!$AF:$AF,$F252)=0,"",SUMIFS(RawData!$P:$P,RawData!$E:$E,$E252,RawData!$F:$F,"CH"&amp;$D252,RawData!$AF:$AF,$F252))</f>
        <v>1268.52</v>
      </c>
      <c r="H252" s="2">
        <f>IF(COUNTIFS(RawData!$E:$E,$E252,RawData!$F:$F,"CH"&amp;$D252,RawData!$AF:$AF,$F252)=0,"",SUMIFS(RawData!$T:$T,RawData!$E:$E,$E252,RawData!$F:$F,"CH"&amp;$D252,RawData!$AF:$AF,$F252))</f>
        <v>58.74</v>
      </c>
      <c r="I252" s="2">
        <f>IF(COUNTIFS(RawData!$E:$E,$E252,RawData!$F:$F,"CH"&amp;$D252,RawData!$AF:$AF,$F252)=0,"",SUMIFS(RawData!$Z:$Z,RawData!$E:$E,$E252,RawData!$F:$F,"CH"&amp;$D252,RawData!$AF:$AF,$F252))</f>
        <v>5</v>
      </c>
      <c r="J252" s="2">
        <f>IF(COUNTIFS(RawData!$E:$E,$E252,RawData!$F:$F,"CH"&amp;$D252,RawData!$AF:$AF,$F252)=0,"",SUMIFS(RawData!$AA:$AA,RawData!$E:$E,$E252,RawData!$F:$F,"CH"&amp;$D252,RawData!$AF:$AF,$F252))</f>
        <v>1.26</v>
      </c>
      <c r="K252" s="2">
        <f t="shared" si="15"/>
        <v>1.999999999998181E-2</v>
      </c>
    </row>
    <row r="253" spans="1:11" x14ac:dyDescent="0.3">
      <c r="A253" s="2" t="s">
        <v>62</v>
      </c>
      <c r="B253" s="2" t="str">
        <f>RawData!A253</f>
        <v>48226H40040</v>
      </c>
      <c r="C253" s="2" t="str">
        <f>IF(RawData!$B$2="","",RawData!$B$2)</f>
        <v>A2026100620533560886</v>
      </c>
      <c r="D253" s="2">
        <f t="shared" si="12"/>
        <v>1</v>
      </c>
      <c r="E253" s="2">
        <f t="shared" si="13"/>
        <v>5</v>
      </c>
      <c r="F253" s="2">
        <f t="shared" si="14"/>
        <v>130</v>
      </c>
      <c r="G253" s="2">
        <f>IF(COUNTIFS(RawData!$E:$E,$E253,RawData!$F:$F,"CH"&amp;$D253,RawData!$AF:$AF,$F253)=0,"",SUMIFS(RawData!$P:$P,RawData!$E:$E,$E253,RawData!$F:$F,"CH"&amp;$D253,RawData!$AF:$AF,$F253))</f>
        <v>1268.54</v>
      </c>
      <c r="H253" s="2">
        <f>IF(COUNTIFS(RawData!$E:$E,$E253,RawData!$F:$F,"CH"&amp;$D253,RawData!$AF:$AF,$F253)=0,"",SUMIFS(RawData!$T:$T,RawData!$E:$E,$E253,RawData!$F:$F,"CH"&amp;$D253,RawData!$AF:$AF,$F253))</f>
        <v>59.09</v>
      </c>
      <c r="I253" s="2">
        <f>IF(COUNTIFS(RawData!$E:$E,$E253,RawData!$F:$F,"CH"&amp;$D253,RawData!$AF:$AF,$F253)=0,"",SUMIFS(RawData!$Z:$Z,RawData!$E:$E,$E253,RawData!$F:$F,"CH"&amp;$D253,RawData!$AF:$AF,$F253))</f>
        <v>5</v>
      </c>
      <c r="J253" s="2">
        <f>IF(COUNTIFS(RawData!$E:$E,$E253,RawData!$F:$F,"CH"&amp;$D253,RawData!$AF:$AF,$F253)=0,"",SUMIFS(RawData!$AA:$AA,RawData!$E:$E,$E253,RawData!$F:$F,"CH"&amp;$D253,RawData!$AF:$AF,$F253))</f>
        <v>1.34</v>
      </c>
      <c r="K253" s="2">
        <f t="shared" si="15"/>
        <v>1.999999999998181E-2</v>
      </c>
    </row>
    <row r="254" spans="1:11" x14ac:dyDescent="0.3">
      <c r="A254" s="2" t="s">
        <v>62</v>
      </c>
      <c r="B254" s="2" t="str">
        <f>RawData!A254</f>
        <v>48226H40040</v>
      </c>
      <c r="C254" s="2" t="str">
        <f>IF(RawData!$B$2="","",RawData!$B$2)</f>
        <v>A2026100620533560886</v>
      </c>
      <c r="D254" s="2">
        <f t="shared" si="12"/>
        <v>1</v>
      </c>
      <c r="E254" s="2">
        <f t="shared" si="13"/>
        <v>5</v>
      </c>
      <c r="F254" s="2">
        <f t="shared" si="14"/>
        <v>140</v>
      </c>
      <c r="G254" s="2">
        <f>IF(COUNTIFS(RawData!$E:$E,$E254,RawData!$F:$F,"CH"&amp;$D254,RawData!$AF:$AF,$F254)=0,"",SUMIFS(RawData!$P:$P,RawData!$E:$E,$E254,RawData!$F:$F,"CH"&amp;$D254,RawData!$AF:$AF,$F254))</f>
        <v>1268.56</v>
      </c>
      <c r="H254" s="2">
        <f>IF(COUNTIFS(RawData!$E:$E,$E254,RawData!$F:$F,"CH"&amp;$D254,RawData!$AF:$AF,$F254)=0,"",SUMIFS(RawData!$T:$T,RawData!$E:$E,$E254,RawData!$F:$F,"CH"&amp;$D254,RawData!$AF:$AF,$F254))</f>
        <v>59.27</v>
      </c>
      <c r="I254" s="2">
        <f>IF(COUNTIFS(RawData!$E:$E,$E254,RawData!$F:$F,"CH"&amp;$D254,RawData!$AF:$AF,$F254)=0,"",SUMIFS(RawData!$Z:$Z,RawData!$E:$E,$E254,RawData!$F:$F,"CH"&amp;$D254,RawData!$AF:$AF,$F254))</f>
        <v>5.0199999999999996</v>
      </c>
      <c r="J254" s="2">
        <f>IF(COUNTIFS(RawData!$E:$E,$E254,RawData!$F:$F,"CH"&amp;$D254,RawData!$AF:$AF,$F254)=0,"",SUMIFS(RawData!$AA:$AA,RawData!$E:$E,$E254,RawData!$F:$F,"CH"&amp;$D254,RawData!$AF:$AF,$F254))</f>
        <v>1.39</v>
      </c>
      <c r="K254" s="2">
        <f t="shared" si="15"/>
        <v>1.999999999998181E-2</v>
      </c>
    </row>
    <row r="255" spans="1:11" x14ac:dyDescent="0.3">
      <c r="A255" s="2" t="s">
        <v>62</v>
      </c>
      <c r="B255" s="2" t="str">
        <f>RawData!A255</f>
        <v>48226H40040</v>
      </c>
      <c r="C255" s="2" t="str">
        <f>IF(RawData!$B$2="","",RawData!$B$2)</f>
        <v>A2026100620533560886</v>
      </c>
      <c r="D255" s="2">
        <f t="shared" si="12"/>
        <v>1</v>
      </c>
      <c r="E255" s="2">
        <f t="shared" si="13"/>
        <v>5</v>
      </c>
      <c r="F255" s="2">
        <f t="shared" si="14"/>
        <v>150</v>
      </c>
      <c r="G255" s="2">
        <f>IF(COUNTIFS(RawData!$E:$E,$E255,RawData!$F:$F,"CH"&amp;$D255,RawData!$AF:$AF,$F255)=0,"",SUMIFS(RawData!$P:$P,RawData!$E:$E,$E255,RawData!$F:$F,"CH"&amp;$D255,RawData!$AF:$AF,$F255))</f>
        <v>1268.58</v>
      </c>
      <c r="H255" s="2">
        <f>IF(COUNTIFS(RawData!$E:$E,$E255,RawData!$F:$F,"CH"&amp;$D255,RawData!$AF:$AF,$F255)=0,"",SUMIFS(RawData!$T:$T,RawData!$E:$E,$E255,RawData!$F:$F,"CH"&amp;$D255,RawData!$AF:$AF,$F255))</f>
        <v>59.62</v>
      </c>
      <c r="I255" s="2">
        <f>IF(COUNTIFS(RawData!$E:$E,$E255,RawData!$F:$F,"CH"&amp;$D255,RawData!$AF:$AF,$F255)=0,"",SUMIFS(RawData!$Z:$Z,RawData!$E:$E,$E255,RawData!$F:$F,"CH"&amp;$D255,RawData!$AF:$AF,$F255))</f>
        <v>5.0199999999999996</v>
      </c>
      <c r="J255" s="2">
        <f>IF(COUNTIFS(RawData!$E:$E,$E255,RawData!$F:$F,"CH"&amp;$D255,RawData!$AF:$AF,$F255)=0,"",SUMIFS(RawData!$AA:$AA,RawData!$E:$E,$E255,RawData!$F:$F,"CH"&amp;$D255,RawData!$AF:$AF,$F255))</f>
        <v>1.48</v>
      </c>
      <c r="K255" s="2">
        <f t="shared" si="15"/>
        <v>1.999999999998181E-2</v>
      </c>
    </row>
    <row r="256" spans="1:11" x14ac:dyDescent="0.3">
      <c r="A256" s="2" t="s">
        <v>62</v>
      </c>
      <c r="B256" s="2" t="str">
        <f>RawData!A256</f>
        <v>48226H40040</v>
      </c>
      <c r="C256" s="2" t="str">
        <f>IF(RawData!$B$2="","",RawData!$B$2)</f>
        <v>A2026100620533560886</v>
      </c>
      <c r="D256" s="2">
        <f t="shared" si="12"/>
        <v>1</v>
      </c>
      <c r="E256" s="2">
        <f t="shared" si="13"/>
        <v>5</v>
      </c>
      <c r="F256" s="2">
        <f t="shared" si="14"/>
        <v>160</v>
      </c>
      <c r="G256" s="2">
        <f>IF(COUNTIFS(RawData!$E:$E,$E256,RawData!$F:$F,"CH"&amp;$D256,RawData!$AF:$AF,$F256)=0,"",SUMIFS(RawData!$P:$P,RawData!$E:$E,$E256,RawData!$F:$F,"CH"&amp;$D256,RawData!$AF:$AF,$F256))</f>
        <v>1268.5999999999999</v>
      </c>
      <c r="H256" s="2">
        <f>IF(COUNTIFS(RawData!$E:$E,$E256,RawData!$F:$F,"CH"&amp;$D256,RawData!$AF:$AF,$F256)=0,"",SUMIFS(RawData!$T:$T,RawData!$E:$E,$E256,RawData!$F:$F,"CH"&amp;$D256,RawData!$AF:$AF,$F256))</f>
        <v>60.73</v>
      </c>
      <c r="I256" s="2">
        <f>IF(COUNTIFS(RawData!$E:$E,$E256,RawData!$F:$F,"CH"&amp;$D256,RawData!$AF:$AF,$F256)=0,"",SUMIFS(RawData!$Z:$Z,RawData!$E:$E,$E256,RawData!$F:$F,"CH"&amp;$D256,RawData!$AF:$AF,$F256))</f>
        <v>5.01</v>
      </c>
      <c r="J256" s="2">
        <f>IF(COUNTIFS(RawData!$E:$E,$E256,RawData!$F:$F,"CH"&amp;$D256,RawData!$AF:$AF,$F256)=0,"",SUMIFS(RawData!$AA:$AA,RawData!$E:$E,$E256,RawData!$F:$F,"CH"&amp;$D256,RawData!$AF:$AF,$F256))</f>
        <v>1.48</v>
      </c>
      <c r="K256" s="2">
        <f t="shared" si="15"/>
        <v>1.999999999998181E-2</v>
      </c>
    </row>
    <row r="257" spans="1:11" x14ac:dyDescent="0.3">
      <c r="A257" s="2" t="s">
        <v>62</v>
      </c>
      <c r="B257" s="2" t="str">
        <f>RawData!A257</f>
        <v>48226H40040</v>
      </c>
      <c r="C257" s="2" t="str">
        <f>IF(RawData!$B$2="","",RawData!$B$2)</f>
        <v>A2026100620533560886</v>
      </c>
      <c r="D257" s="2">
        <f t="shared" si="12"/>
        <v>1</v>
      </c>
      <c r="E257" s="2">
        <f t="shared" si="13"/>
        <v>5</v>
      </c>
      <c r="F257" s="2">
        <f t="shared" si="14"/>
        <v>170</v>
      </c>
      <c r="G257" s="2">
        <f>IF(COUNTIFS(RawData!$E:$E,$E257,RawData!$F:$F,"CH"&amp;$D257,RawData!$AF:$AF,$F257)=0,"",SUMIFS(RawData!$P:$P,RawData!$E:$E,$E257,RawData!$F:$F,"CH"&amp;$D257,RawData!$AF:$AF,$F257))</f>
        <v>1268.6199999999999</v>
      </c>
      <c r="H257" s="2">
        <f>IF(COUNTIFS(RawData!$E:$E,$E257,RawData!$F:$F,"CH"&amp;$D257,RawData!$AF:$AF,$F257)=0,"",SUMIFS(RawData!$T:$T,RawData!$E:$E,$E257,RawData!$F:$F,"CH"&amp;$D257,RawData!$AF:$AF,$F257))</f>
        <v>60.86</v>
      </c>
      <c r="I257" s="2">
        <f>IF(COUNTIFS(RawData!$E:$E,$E257,RawData!$F:$F,"CH"&amp;$D257,RawData!$AF:$AF,$F257)=0,"",SUMIFS(RawData!$Z:$Z,RawData!$E:$E,$E257,RawData!$F:$F,"CH"&amp;$D257,RawData!$AF:$AF,$F257))</f>
        <v>4.99</v>
      </c>
      <c r="J257" s="2">
        <f>IF(COUNTIFS(RawData!$E:$E,$E257,RawData!$F:$F,"CH"&amp;$D257,RawData!$AF:$AF,$F257)=0,"",SUMIFS(RawData!$AA:$AA,RawData!$E:$E,$E257,RawData!$F:$F,"CH"&amp;$D257,RawData!$AF:$AF,$F257))</f>
        <v>1.54</v>
      </c>
      <c r="K257" s="2">
        <f t="shared" si="15"/>
        <v>1.999999999998181E-2</v>
      </c>
    </row>
    <row r="258" spans="1:11" x14ac:dyDescent="0.3">
      <c r="A258" s="2" t="s">
        <v>62</v>
      </c>
      <c r="B258" s="2" t="str">
        <f>RawData!A258</f>
        <v>48226H40040</v>
      </c>
      <c r="C258" s="2" t="str">
        <f>IF(RawData!$B$2="","",RawData!$B$2)</f>
        <v>A2026100620533560886</v>
      </c>
      <c r="D258" s="2">
        <f t="shared" si="12"/>
        <v>1</v>
      </c>
      <c r="E258" s="2">
        <f t="shared" si="13"/>
        <v>5</v>
      </c>
      <c r="F258" s="2">
        <f t="shared" si="14"/>
        <v>180</v>
      </c>
      <c r="G258" s="2">
        <f>IF(COUNTIFS(RawData!$E:$E,$E258,RawData!$F:$F,"CH"&amp;$D258,RawData!$AF:$AF,$F258)=0,"",SUMIFS(RawData!$P:$P,RawData!$E:$E,$E258,RawData!$F:$F,"CH"&amp;$D258,RawData!$AF:$AF,$F258))</f>
        <v>1268.6600000000001</v>
      </c>
      <c r="H258" s="2">
        <f>IF(COUNTIFS(RawData!$E:$E,$E258,RawData!$F:$F,"CH"&amp;$D258,RawData!$AF:$AF,$F258)=0,"",SUMIFS(RawData!$T:$T,RawData!$E:$E,$E258,RawData!$F:$F,"CH"&amp;$D258,RawData!$AF:$AF,$F258))</f>
        <v>60.97</v>
      </c>
      <c r="I258" s="2">
        <f>IF(COUNTIFS(RawData!$E:$E,$E258,RawData!$F:$F,"CH"&amp;$D258,RawData!$AF:$AF,$F258)=0,"",SUMIFS(RawData!$Z:$Z,RawData!$E:$E,$E258,RawData!$F:$F,"CH"&amp;$D258,RawData!$AF:$AF,$F258))</f>
        <v>5.0199999999999996</v>
      </c>
      <c r="J258" s="2">
        <f>IF(COUNTIFS(RawData!$E:$E,$E258,RawData!$F:$F,"CH"&amp;$D258,RawData!$AF:$AF,$F258)=0,"",SUMIFS(RawData!$AA:$AA,RawData!$E:$E,$E258,RawData!$F:$F,"CH"&amp;$D258,RawData!$AF:$AF,$F258))</f>
        <v>1.61</v>
      </c>
      <c r="K258" s="2">
        <f t="shared" si="15"/>
        <v>4.0000000000190994E-2</v>
      </c>
    </row>
    <row r="259" spans="1:11" x14ac:dyDescent="0.3">
      <c r="A259" s="2" t="s">
        <v>62</v>
      </c>
      <c r="B259" s="2" t="str">
        <f>RawData!A259</f>
        <v>48226H40040</v>
      </c>
      <c r="C259" s="2" t="str">
        <f>IF(RawData!$B$2="","",RawData!$B$2)</f>
        <v>A2026100620533560886</v>
      </c>
      <c r="D259" s="2">
        <f t="shared" ref="D259:D322" si="16">MOD(INT((ROW()-2)/31),4)+1</f>
        <v>1</v>
      </c>
      <c r="E259" s="2">
        <f t="shared" ref="E259:E322" si="17">-5+5*INT((ROW()-2)/124)</f>
        <v>5</v>
      </c>
      <c r="F259" s="2">
        <f t="shared" ref="F259:F322" si="18">100+10*MOD(ROW()-2,31)</f>
        <v>190</v>
      </c>
      <c r="G259" s="2">
        <f>IF(COUNTIFS(RawData!$E:$E,$E259,RawData!$F:$F,"CH"&amp;$D259,RawData!$AF:$AF,$F259)=0,"",SUMIFS(RawData!$P:$P,RawData!$E:$E,$E259,RawData!$F:$F,"CH"&amp;$D259,RawData!$AF:$AF,$F259))</f>
        <v>1268.6600000000001</v>
      </c>
      <c r="H259" s="2">
        <f>IF(COUNTIFS(RawData!$E:$E,$E259,RawData!$F:$F,"CH"&amp;$D259,RawData!$AF:$AF,$F259)=0,"",SUMIFS(RawData!$T:$T,RawData!$E:$E,$E259,RawData!$F:$F,"CH"&amp;$D259,RawData!$AF:$AF,$F259))</f>
        <v>61.19</v>
      </c>
      <c r="I259" s="2">
        <f>IF(COUNTIFS(RawData!$E:$E,$E259,RawData!$F:$F,"CH"&amp;$D259,RawData!$AF:$AF,$F259)=0,"",SUMIFS(RawData!$Z:$Z,RawData!$E:$E,$E259,RawData!$F:$F,"CH"&amp;$D259,RawData!$AF:$AF,$F259))</f>
        <v>5.01</v>
      </c>
      <c r="J259" s="2">
        <f>IF(COUNTIFS(RawData!$E:$E,$E259,RawData!$F:$F,"CH"&amp;$D259,RawData!$AF:$AF,$F259)=0,"",SUMIFS(RawData!$AA:$AA,RawData!$E:$E,$E259,RawData!$F:$F,"CH"&amp;$D259,RawData!$AF:$AF,$F259))</f>
        <v>1.66</v>
      </c>
      <c r="K259" s="2">
        <f t="shared" si="15"/>
        <v>0</v>
      </c>
    </row>
    <row r="260" spans="1:11" x14ac:dyDescent="0.3">
      <c r="A260" s="2" t="s">
        <v>62</v>
      </c>
      <c r="B260" s="2" t="str">
        <f>RawData!A260</f>
        <v>48226H40040</v>
      </c>
      <c r="C260" s="2" t="str">
        <f>IF(RawData!$B$2="","",RawData!$B$2)</f>
        <v>A2026100620533560886</v>
      </c>
      <c r="D260" s="2">
        <f t="shared" si="16"/>
        <v>1</v>
      </c>
      <c r="E260" s="2">
        <f t="shared" si="17"/>
        <v>5</v>
      </c>
      <c r="F260" s="2">
        <f t="shared" si="18"/>
        <v>200</v>
      </c>
      <c r="G260" s="2">
        <f>IF(COUNTIFS(RawData!$E:$E,$E260,RawData!$F:$F,"CH"&amp;$D260,RawData!$AF:$AF,$F260)=0,"",SUMIFS(RawData!$P:$P,RawData!$E:$E,$E260,RawData!$F:$F,"CH"&amp;$D260,RawData!$AF:$AF,$F260))</f>
        <v>1268.68</v>
      </c>
      <c r="H260" s="2">
        <f>IF(COUNTIFS(RawData!$E:$E,$E260,RawData!$F:$F,"CH"&amp;$D260,RawData!$AF:$AF,$F260)=0,"",SUMIFS(RawData!$T:$T,RawData!$E:$E,$E260,RawData!$F:$F,"CH"&amp;$D260,RawData!$AF:$AF,$F260))</f>
        <v>61.21</v>
      </c>
      <c r="I260" s="2">
        <f>IF(COUNTIFS(RawData!$E:$E,$E260,RawData!$F:$F,"CH"&amp;$D260,RawData!$AF:$AF,$F260)=0,"",SUMIFS(RawData!$Z:$Z,RawData!$E:$E,$E260,RawData!$F:$F,"CH"&amp;$D260,RawData!$AF:$AF,$F260))</f>
        <v>5.01</v>
      </c>
      <c r="J260" s="2">
        <f>IF(COUNTIFS(RawData!$E:$E,$E260,RawData!$F:$F,"CH"&amp;$D260,RawData!$AF:$AF,$F260)=0,"",SUMIFS(RawData!$AA:$AA,RawData!$E:$E,$E260,RawData!$F:$F,"CH"&amp;$D260,RawData!$AF:$AF,$F260))</f>
        <v>1.71</v>
      </c>
      <c r="K260" s="2">
        <f t="shared" ref="K260:K323" si="19">G260-G259</f>
        <v>1.999999999998181E-2</v>
      </c>
    </row>
    <row r="261" spans="1:11" x14ac:dyDescent="0.3">
      <c r="A261" s="2" t="s">
        <v>62</v>
      </c>
      <c r="B261" s="2" t="str">
        <f>RawData!A261</f>
        <v>48226H40040</v>
      </c>
      <c r="C261" s="2" t="str">
        <f>IF(RawData!$B$2="","",RawData!$B$2)</f>
        <v>A2026100620533560886</v>
      </c>
      <c r="D261" s="2">
        <f t="shared" si="16"/>
        <v>1</v>
      </c>
      <c r="E261" s="2">
        <f t="shared" si="17"/>
        <v>5</v>
      </c>
      <c r="F261" s="2">
        <f t="shared" si="18"/>
        <v>210</v>
      </c>
      <c r="G261" s="2">
        <f>IF(COUNTIFS(RawData!$E:$E,$E261,RawData!$F:$F,"CH"&amp;$D261,RawData!$AF:$AF,$F261)=0,"",SUMIFS(RawData!$P:$P,RawData!$E:$E,$E261,RawData!$F:$F,"CH"&amp;$D261,RawData!$AF:$AF,$F261))</f>
        <v>1268.72</v>
      </c>
      <c r="H261" s="2">
        <f>IF(COUNTIFS(RawData!$E:$E,$E261,RawData!$F:$F,"CH"&amp;$D261,RawData!$AF:$AF,$F261)=0,"",SUMIFS(RawData!$T:$T,RawData!$E:$E,$E261,RawData!$F:$F,"CH"&amp;$D261,RawData!$AF:$AF,$F261))</f>
        <v>61.39</v>
      </c>
      <c r="I261" s="2">
        <f>IF(COUNTIFS(RawData!$E:$E,$E261,RawData!$F:$F,"CH"&amp;$D261,RawData!$AF:$AF,$F261)=0,"",SUMIFS(RawData!$Z:$Z,RawData!$E:$E,$E261,RawData!$F:$F,"CH"&amp;$D261,RawData!$AF:$AF,$F261))</f>
        <v>5.01</v>
      </c>
      <c r="J261" s="2">
        <f>IF(COUNTIFS(RawData!$E:$E,$E261,RawData!$F:$F,"CH"&amp;$D261,RawData!$AF:$AF,$F261)=0,"",SUMIFS(RawData!$AA:$AA,RawData!$E:$E,$E261,RawData!$F:$F,"CH"&amp;$D261,RawData!$AF:$AF,$F261))</f>
        <v>1.76</v>
      </c>
      <c r="K261" s="2">
        <f t="shared" si="19"/>
        <v>3.999999999996362E-2</v>
      </c>
    </row>
    <row r="262" spans="1:11" x14ac:dyDescent="0.3">
      <c r="A262" s="2" t="s">
        <v>62</v>
      </c>
      <c r="B262" s="2" t="str">
        <f>RawData!A262</f>
        <v>48226H40040</v>
      </c>
      <c r="C262" s="2" t="str">
        <f>IF(RawData!$B$2="","",RawData!$B$2)</f>
        <v>A2026100620533560886</v>
      </c>
      <c r="D262" s="2">
        <f t="shared" si="16"/>
        <v>1</v>
      </c>
      <c r="E262" s="2">
        <f t="shared" si="17"/>
        <v>5</v>
      </c>
      <c r="F262" s="2">
        <f t="shared" si="18"/>
        <v>220</v>
      </c>
      <c r="G262" s="2">
        <f>IF(COUNTIFS(RawData!$E:$E,$E262,RawData!$F:$F,"CH"&amp;$D262,RawData!$AF:$AF,$F262)=0,"",SUMIFS(RawData!$P:$P,RawData!$E:$E,$E262,RawData!$F:$F,"CH"&amp;$D262,RawData!$AF:$AF,$F262))</f>
        <v>1268.74</v>
      </c>
      <c r="H262" s="2">
        <f>IF(COUNTIFS(RawData!$E:$E,$E262,RawData!$F:$F,"CH"&amp;$D262,RawData!$AF:$AF,$F262)=0,"",SUMIFS(RawData!$T:$T,RawData!$E:$E,$E262,RawData!$F:$F,"CH"&amp;$D262,RawData!$AF:$AF,$F262))</f>
        <v>61.57</v>
      </c>
      <c r="I262" s="2">
        <f>IF(COUNTIFS(RawData!$E:$E,$E262,RawData!$F:$F,"CH"&amp;$D262,RawData!$AF:$AF,$F262)=0,"",SUMIFS(RawData!$Z:$Z,RawData!$E:$E,$E262,RawData!$F:$F,"CH"&amp;$D262,RawData!$AF:$AF,$F262))</f>
        <v>5.01</v>
      </c>
      <c r="J262" s="2">
        <f>IF(COUNTIFS(RawData!$E:$E,$E262,RawData!$F:$F,"CH"&amp;$D262,RawData!$AF:$AF,$F262)=0,"",SUMIFS(RawData!$AA:$AA,RawData!$E:$E,$E262,RawData!$F:$F,"CH"&amp;$D262,RawData!$AF:$AF,$F262))</f>
        <v>1.83</v>
      </c>
      <c r="K262" s="2">
        <f t="shared" si="19"/>
        <v>1.999999999998181E-2</v>
      </c>
    </row>
    <row r="263" spans="1:11" x14ac:dyDescent="0.3">
      <c r="A263" s="2" t="s">
        <v>62</v>
      </c>
      <c r="B263" s="2" t="str">
        <f>RawData!A263</f>
        <v>48226H40040</v>
      </c>
      <c r="C263" s="2" t="str">
        <f>IF(RawData!$B$2="","",RawData!$B$2)</f>
        <v>A2026100620533560886</v>
      </c>
      <c r="D263" s="2">
        <f t="shared" si="16"/>
        <v>1</v>
      </c>
      <c r="E263" s="2">
        <f t="shared" si="17"/>
        <v>5</v>
      </c>
      <c r="F263" s="2">
        <f t="shared" si="18"/>
        <v>230</v>
      </c>
      <c r="G263" s="2">
        <f>IF(COUNTIFS(RawData!$E:$E,$E263,RawData!$F:$F,"CH"&amp;$D263,RawData!$AF:$AF,$F263)=0,"",SUMIFS(RawData!$P:$P,RawData!$E:$E,$E263,RawData!$F:$F,"CH"&amp;$D263,RawData!$AF:$AF,$F263))</f>
        <v>1268.76</v>
      </c>
      <c r="H263" s="2">
        <f>IF(COUNTIFS(RawData!$E:$E,$E263,RawData!$F:$F,"CH"&amp;$D263,RawData!$AF:$AF,$F263)=0,"",SUMIFS(RawData!$T:$T,RawData!$E:$E,$E263,RawData!$F:$F,"CH"&amp;$D263,RawData!$AF:$AF,$F263))</f>
        <v>61.61</v>
      </c>
      <c r="I263" s="2">
        <f>IF(COUNTIFS(RawData!$E:$E,$E263,RawData!$F:$F,"CH"&amp;$D263,RawData!$AF:$AF,$F263)=0,"",SUMIFS(RawData!$Z:$Z,RawData!$E:$E,$E263,RawData!$F:$F,"CH"&amp;$D263,RawData!$AF:$AF,$F263))</f>
        <v>5</v>
      </c>
      <c r="J263" s="2">
        <f>IF(COUNTIFS(RawData!$E:$E,$E263,RawData!$F:$F,"CH"&amp;$D263,RawData!$AF:$AF,$F263)=0,"",SUMIFS(RawData!$AA:$AA,RawData!$E:$E,$E263,RawData!$F:$F,"CH"&amp;$D263,RawData!$AF:$AF,$F263))</f>
        <v>1.86</v>
      </c>
      <c r="K263" s="2">
        <f t="shared" si="19"/>
        <v>1.999999999998181E-2</v>
      </c>
    </row>
    <row r="264" spans="1:11" x14ac:dyDescent="0.3">
      <c r="A264" s="2" t="s">
        <v>62</v>
      </c>
      <c r="B264" s="2" t="str">
        <f>RawData!A264</f>
        <v>48226H40040</v>
      </c>
      <c r="C264" s="2" t="str">
        <f>IF(RawData!$B$2="","",RawData!$B$2)</f>
        <v>A2026100620533560886</v>
      </c>
      <c r="D264" s="2">
        <f t="shared" si="16"/>
        <v>1</v>
      </c>
      <c r="E264" s="2">
        <f t="shared" si="17"/>
        <v>5</v>
      </c>
      <c r="F264" s="2">
        <f t="shared" si="18"/>
        <v>240</v>
      </c>
      <c r="G264" s="2">
        <f>IF(COUNTIFS(RawData!$E:$E,$E264,RawData!$F:$F,"CH"&amp;$D264,RawData!$AF:$AF,$F264)=0,"",SUMIFS(RawData!$P:$P,RawData!$E:$E,$E264,RawData!$F:$F,"CH"&amp;$D264,RawData!$AF:$AF,$F264))</f>
        <v>1268.78</v>
      </c>
      <c r="H264" s="2">
        <f>IF(COUNTIFS(RawData!$E:$E,$E264,RawData!$F:$F,"CH"&amp;$D264,RawData!$AF:$AF,$F264)=0,"",SUMIFS(RawData!$T:$T,RawData!$E:$E,$E264,RawData!$F:$F,"CH"&amp;$D264,RawData!$AF:$AF,$F264))</f>
        <v>61.77</v>
      </c>
      <c r="I264" s="2">
        <f>IF(COUNTIFS(RawData!$E:$E,$E264,RawData!$F:$F,"CH"&amp;$D264,RawData!$AF:$AF,$F264)=0,"",SUMIFS(RawData!$Z:$Z,RawData!$E:$E,$E264,RawData!$F:$F,"CH"&amp;$D264,RawData!$AF:$AF,$F264))</f>
        <v>5.01</v>
      </c>
      <c r="J264" s="2">
        <f>IF(COUNTIFS(RawData!$E:$E,$E264,RawData!$F:$F,"CH"&amp;$D264,RawData!$AF:$AF,$F264)=0,"",SUMIFS(RawData!$AA:$AA,RawData!$E:$E,$E264,RawData!$F:$F,"CH"&amp;$D264,RawData!$AF:$AF,$F264))</f>
        <v>1.96</v>
      </c>
      <c r="K264" s="2">
        <f t="shared" si="19"/>
        <v>1.999999999998181E-2</v>
      </c>
    </row>
    <row r="265" spans="1:11" x14ac:dyDescent="0.3">
      <c r="A265" s="2" t="s">
        <v>62</v>
      </c>
      <c r="B265" s="2" t="str">
        <f>RawData!A265</f>
        <v>48226H40040</v>
      </c>
      <c r="C265" s="2" t="str">
        <f>IF(RawData!$B$2="","",RawData!$B$2)</f>
        <v>A2026100620533560886</v>
      </c>
      <c r="D265" s="2">
        <f t="shared" si="16"/>
        <v>1</v>
      </c>
      <c r="E265" s="2">
        <f t="shared" si="17"/>
        <v>5</v>
      </c>
      <c r="F265" s="2">
        <f t="shared" si="18"/>
        <v>250</v>
      </c>
      <c r="G265" s="2">
        <f>IF(COUNTIFS(RawData!$E:$E,$E265,RawData!$F:$F,"CH"&amp;$D265,RawData!$AF:$AF,$F265)=0,"",SUMIFS(RawData!$P:$P,RawData!$E:$E,$E265,RawData!$F:$F,"CH"&amp;$D265,RawData!$AF:$AF,$F265))</f>
        <v>1268.8</v>
      </c>
      <c r="H265" s="2">
        <f>IF(COUNTIFS(RawData!$E:$E,$E265,RawData!$F:$F,"CH"&amp;$D265,RawData!$AF:$AF,$F265)=0,"",SUMIFS(RawData!$T:$T,RawData!$E:$E,$E265,RawData!$F:$F,"CH"&amp;$D265,RawData!$AF:$AF,$F265))</f>
        <v>61.86</v>
      </c>
      <c r="I265" s="2">
        <f>IF(COUNTIFS(RawData!$E:$E,$E265,RawData!$F:$F,"CH"&amp;$D265,RawData!$AF:$AF,$F265)=0,"",SUMIFS(RawData!$Z:$Z,RawData!$E:$E,$E265,RawData!$F:$F,"CH"&amp;$D265,RawData!$AF:$AF,$F265))</f>
        <v>5.01</v>
      </c>
      <c r="J265" s="2">
        <f>IF(COUNTIFS(RawData!$E:$E,$E265,RawData!$F:$F,"CH"&amp;$D265,RawData!$AF:$AF,$F265)=0,"",SUMIFS(RawData!$AA:$AA,RawData!$E:$E,$E265,RawData!$F:$F,"CH"&amp;$D265,RawData!$AF:$AF,$F265))</f>
        <v>2.0099999999999998</v>
      </c>
      <c r="K265" s="2">
        <f t="shared" si="19"/>
        <v>1.999999999998181E-2</v>
      </c>
    </row>
    <row r="266" spans="1:11" x14ac:dyDescent="0.3">
      <c r="A266" s="2" t="s">
        <v>62</v>
      </c>
      <c r="B266" s="2" t="str">
        <f>RawData!A266</f>
        <v>48226H40040</v>
      </c>
      <c r="C266" s="2" t="str">
        <f>IF(RawData!$B$2="","",RawData!$B$2)</f>
        <v>A2026100620533560886</v>
      </c>
      <c r="D266" s="2">
        <f t="shared" si="16"/>
        <v>1</v>
      </c>
      <c r="E266" s="2">
        <f t="shared" si="17"/>
        <v>5</v>
      </c>
      <c r="F266" s="2">
        <f t="shared" si="18"/>
        <v>260</v>
      </c>
      <c r="G266" s="2">
        <f>IF(COUNTIFS(RawData!$E:$E,$E266,RawData!$F:$F,"CH"&amp;$D266,RawData!$AF:$AF,$F266)=0,"",SUMIFS(RawData!$P:$P,RawData!$E:$E,$E266,RawData!$F:$F,"CH"&amp;$D266,RawData!$AF:$AF,$F266))</f>
        <v>1268.8399999999999</v>
      </c>
      <c r="H266" s="2">
        <f>IF(COUNTIFS(RawData!$E:$E,$E266,RawData!$F:$F,"CH"&amp;$D266,RawData!$AF:$AF,$F266)=0,"",SUMIFS(RawData!$T:$T,RawData!$E:$E,$E266,RawData!$F:$F,"CH"&amp;$D266,RawData!$AF:$AF,$F266))</f>
        <v>61.91</v>
      </c>
      <c r="I266" s="2">
        <f>IF(COUNTIFS(RawData!$E:$E,$E266,RawData!$F:$F,"CH"&amp;$D266,RawData!$AF:$AF,$F266)=0,"",SUMIFS(RawData!$Z:$Z,RawData!$E:$E,$E266,RawData!$F:$F,"CH"&amp;$D266,RawData!$AF:$AF,$F266))</f>
        <v>5</v>
      </c>
      <c r="J266" s="2">
        <f>IF(COUNTIFS(RawData!$E:$E,$E266,RawData!$F:$F,"CH"&amp;$D266,RawData!$AF:$AF,$F266)=0,"",SUMIFS(RawData!$AA:$AA,RawData!$E:$E,$E266,RawData!$F:$F,"CH"&amp;$D266,RawData!$AF:$AF,$F266))</f>
        <v>2.0499999999999998</v>
      </c>
      <c r="K266" s="2">
        <f t="shared" si="19"/>
        <v>3.999999999996362E-2</v>
      </c>
    </row>
    <row r="267" spans="1:11" x14ac:dyDescent="0.3">
      <c r="A267" s="2" t="s">
        <v>62</v>
      </c>
      <c r="B267" s="2" t="str">
        <f>RawData!A267</f>
        <v>48226H40040</v>
      </c>
      <c r="C267" s="2" t="str">
        <f>IF(RawData!$B$2="","",RawData!$B$2)</f>
        <v>A2026100620533560886</v>
      </c>
      <c r="D267" s="2">
        <f t="shared" si="16"/>
        <v>1</v>
      </c>
      <c r="E267" s="2">
        <f t="shared" si="17"/>
        <v>5</v>
      </c>
      <c r="F267" s="2">
        <f t="shared" si="18"/>
        <v>270</v>
      </c>
      <c r="G267" s="2">
        <f>IF(COUNTIFS(RawData!$E:$E,$E267,RawData!$F:$F,"CH"&amp;$D267,RawData!$AF:$AF,$F267)=0,"",SUMIFS(RawData!$P:$P,RawData!$E:$E,$E267,RawData!$F:$F,"CH"&amp;$D267,RawData!$AF:$AF,$F267))</f>
        <v>1268.8800000000001</v>
      </c>
      <c r="H267" s="2">
        <f>IF(COUNTIFS(RawData!$E:$E,$E267,RawData!$F:$F,"CH"&amp;$D267,RawData!$AF:$AF,$F267)=0,"",SUMIFS(RawData!$T:$T,RawData!$E:$E,$E267,RawData!$F:$F,"CH"&amp;$D267,RawData!$AF:$AF,$F267))</f>
        <v>61.92</v>
      </c>
      <c r="I267" s="2">
        <f>IF(COUNTIFS(RawData!$E:$E,$E267,RawData!$F:$F,"CH"&amp;$D267,RawData!$AF:$AF,$F267)=0,"",SUMIFS(RawData!$Z:$Z,RawData!$E:$E,$E267,RawData!$F:$F,"CH"&amp;$D267,RawData!$AF:$AF,$F267))</f>
        <v>5.04</v>
      </c>
      <c r="J267" s="2">
        <f>IF(COUNTIFS(RawData!$E:$E,$E267,RawData!$F:$F,"CH"&amp;$D267,RawData!$AF:$AF,$F267)=0,"",SUMIFS(RawData!$AA:$AA,RawData!$E:$E,$E267,RawData!$F:$F,"CH"&amp;$D267,RawData!$AF:$AF,$F267))</f>
        <v>2.16</v>
      </c>
      <c r="K267" s="2">
        <f t="shared" si="19"/>
        <v>4.0000000000190994E-2</v>
      </c>
    </row>
    <row r="268" spans="1:11" x14ac:dyDescent="0.3">
      <c r="A268" s="2" t="s">
        <v>62</v>
      </c>
      <c r="B268" s="2" t="str">
        <f>RawData!A268</f>
        <v>48226H40040</v>
      </c>
      <c r="C268" s="2" t="str">
        <f>IF(RawData!$B$2="","",RawData!$B$2)</f>
        <v>A2026100620533560886</v>
      </c>
      <c r="D268" s="2">
        <f t="shared" si="16"/>
        <v>1</v>
      </c>
      <c r="E268" s="2">
        <f t="shared" si="17"/>
        <v>5</v>
      </c>
      <c r="F268" s="2">
        <f t="shared" si="18"/>
        <v>280</v>
      </c>
      <c r="G268" s="2">
        <f>IF(COUNTIFS(RawData!$E:$E,$E268,RawData!$F:$F,"CH"&amp;$D268,RawData!$AF:$AF,$F268)=0,"",SUMIFS(RawData!$P:$P,RawData!$E:$E,$E268,RawData!$F:$F,"CH"&amp;$D268,RawData!$AF:$AF,$F268))</f>
        <v>1268.9000000000001</v>
      </c>
      <c r="H268" s="2">
        <f>IF(COUNTIFS(RawData!$E:$E,$E268,RawData!$F:$F,"CH"&amp;$D268,RawData!$AF:$AF,$F268)=0,"",SUMIFS(RawData!$T:$T,RawData!$E:$E,$E268,RawData!$F:$F,"CH"&amp;$D268,RawData!$AF:$AF,$F268))</f>
        <v>62.07</v>
      </c>
      <c r="I268" s="2">
        <f>IF(COUNTIFS(RawData!$E:$E,$E268,RawData!$F:$F,"CH"&amp;$D268,RawData!$AF:$AF,$F268)=0,"",SUMIFS(RawData!$Z:$Z,RawData!$E:$E,$E268,RawData!$F:$F,"CH"&amp;$D268,RawData!$AF:$AF,$F268))</f>
        <v>5</v>
      </c>
      <c r="J268" s="2">
        <f>IF(COUNTIFS(RawData!$E:$E,$E268,RawData!$F:$F,"CH"&amp;$D268,RawData!$AF:$AF,$F268)=0,"",SUMIFS(RawData!$AA:$AA,RawData!$E:$E,$E268,RawData!$F:$F,"CH"&amp;$D268,RawData!$AF:$AF,$F268))</f>
        <v>2.16</v>
      </c>
      <c r="K268" s="2">
        <f t="shared" si="19"/>
        <v>1.999999999998181E-2</v>
      </c>
    </row>
    <row r="269" spans="1:11" x14ac:dyDescent="0.3">
      <c r="A269" s="2" t="s">
        <v>62</v>
      </c>
      <c r="B269" s="2" t="str">
        <f>RawData!A269</f>
        <v>48226H40040</v>
      </c>
      <c r="C269" s="2" t="str">
        <f>IF(RawData!$B$2="","",RawData!$B$2)</f>
        <v>A2026100620533560886</v>
      </c>
      <c r="D269" s="2">
        <f t="shared" si="16"/>
        <v>1</v>
      </c>
      <c r="E269" s="2">
        <f t="shared" si="17"/>
        <v>5</v>
      </c>
      <c r="F269" s="2">
        <f t="shared" si="18"/>
        <v>290</v>
      </c>
      <c r="G269" s="2">
        <f>IF(COUNTIFS(RawData!$E:$E,$E269,RawData!$F:$F,"CH"&amp;$D269,RawData!$AF:$AF,$F269)=0,"",SUMIFS(RawData!$P:$P,RawData!$E:$E,$E269,RawData!$F:$F,"CH"&amp;$D269,RawData!$AF:$AF,$F269))</f>
        <v>1268.92</v>
      </c>
      <c r="H269" s="2">
        <f>IF(COUNTIFS(RawData!$E:$E,$E269,RawData!$F:$F,"CH"&amp;$D269,RawData!$AF:$AF,$F269)=0,"",SUMIFS(RawData!$T:$T,RawData!$E:$E,$E269,RawData!$F:$F,"CH"&amp;$D269,RawData!$AF:$AF,$F269))</f>
        <v>62.16</v>
      </c>
      <c r="I269" s="2">
        <f>IF(COUNTIFS(RawData!$E:$E,$E269,RawData!$F:$F,"CH"&amp;$D269,RawData!$AF:$AF,$F269)=0,"",SUMIFS(RawData!$Z:$Z,RawData!$E:$E,$E269,RawData!$F:$F,"CH"&amp;$D269,RawData!$AF:$AF,$F269))</f>
        <v>5.0199999999999996</v>
      </c>
      <c r="J269" s="2">
        <f>IF(COUNTIFS(RawData!$E:$E,$E269,RawData!$F:$F,"CH"&amp;$D269,RawData!$AF:$AF,$F269)=0,"",SUMIFS(RawData!$AA:$AA,RawData!$E:$E,$E269,RawData!$F:$F,"CH"&amp;$D269,RawData!$AF:$AF,$F269))</f>
        <v>2.25</v>
      </c>
      <c r="K269" s="2">
        <f t="shared" si="19"/>
        <v>1.999999999998181E-2</v>
      </c>
    </row>
    <row r="270" spans="1:11" x14ac:dyDescent="0.3">
      <c r="A270" s="2" t="s">
        <v>62</v>
      </c>
      <c r="B270" s="2" t="str">
        <f>RawData!A270</f>
        <v>48226H40040</v>
      </c>
      <c r="C270" s="2" t="str">
        <f>IF(RawData!$B$2="","",RawData!$B$2)</f>
        <v>A2026100620533560886</v>
      </c>
      <c r="D270" s="2">
        <f t="shared" si="16"/>
        <v>1</v>
      </c>
      <c r="E270" s="2">
        <f t="shared" si="17"/>
        <v>5</v>
      </c>
      <c r="F270" s="2">
        <f t="shared" si="18"/>
        <v>300</v>
      </c>
      <c r="G270" s="2">
        <f>IF(COUNTIFS(RawData!$E:$E,$E270,RawData!$F:$F,"CH"&amp;$D270,RawData!$AF:$AF,$F270)=0,"",SUMIFS(RawData!$P:$P,RawData!$E:$E,$E270,RawData!$F:$F,"CH"&amp;$D270,RawData!$AF:$AF,$F270))</f>
        <v>1268.94</v>
      </c>
      <c r="H270" s="2">
        <f>IF(COUNTIFS(RawData!$E:$E,$E270,RawData!$F:$F,"CH"&amp;$D270,RawData!$AF:$AF,$F270)=0,"",SUMIFS(RawData!$T:$T,RawData!$E:$E,$E270,RawData!$F:$F,"CH"&amp;$D270,RawData!$AF:$AF,$F270))</f>
        <v>62.21</v>
      </c>
      <c r="I270" s="2">
        <f>IF(COUNTIFS(RawData!$E:$E,$E270,RawData!$F:$F,"CH"&amp;$D270,RawData!$AF:$AF,$F270)=0,"",SUMIFS(RawData!$Z:$Z,RawData!$E:$E,$E270,RawData!$F:$F,"CH"&amp;$D270,RawData!$AF:$AF,$F270))</f>
        <v>4.99</v>
      </c>
      <c r="J270" s="2">
        <f>IF(COUNTIFS(RawData!$E:$E,$E270,RawData!$F:$F,"CH"&amp;$D270,RawData!$AF:$AF,$F270)=0,"",SUMIFS(RawData!$AA:$AA,RawData!$E:$E,$E270,RawData!$F:$F,"CH"&amp;$D270,RawData!$AF:$AF,$F270))</f>
        <v>2.23</v>
      </c>
      <c r="K270" s="2">
        <f t="shared" si="19"/>
        <v>1.999999999998181E-2</v>
      </c>
    </row>
    <row r="271" spans="1:11" x14ac:dyDescent="0.3">
      <c r="A271" s="2" t="s">
        <v>62</v>
      </c>
      <c r="B271" s="2" t="str">
        <f>RawData!A271</f>
        <v>48226H40040</v>
      </c>
      <c r="C271" s="2" t="str">
        <f>IF(RawData!$B$2="","",RawData!$B$2)</f>
        <v>A2026100620533560886</v>
      </c>
      <c r="D271" s="2">
        <f t="shared" si="16"/>
        <v>1</v>
      </c>
      <c r="E271" s="2">
        <f t="shared" si="17"/>
        <v>5</v>
      </c>
      <c r="F271" s="2">
        <f t="shared" si="18"/>
        <v>310</v>
      </c>
      <c r="G271" s="2">
        <f>IF(COUNTIFS(RawData!$E:$E,$E271,RawData!$F:$F,"CH"&amp;$D271,RawData!$AF:$AF,$F271)=0,"",SUMIFS(RawData!$P:$P,RawData!$E:$E,$E271,RawData!$F:$F,"CH"&amp;$D271,RawData!$AF:$AF,$F271))</f>
        <v>1268.98</v>
      </c>
      <c r="H271" s="2">
        <f>IF(COUNTIFS(RawData!$E:$E,$E271,RawData!$F:$F,"CH"&amp;$D271,RawData!$AF:$AF,$F271)=0,"",SUMIFS(RawData!$T:$T,RawData!$E:$E,$E271,RawData!$F:$F,"CH"&amp;$D271,RawData!$AF:$AF,$F271))</f>
        <v>62.22</v>
      </c>
      <c r="I271" s="2">
        <f>IF(COUNTIFS(RawData!$E:$E,$E271,RawData!$F:$F,"CH"&amp;$D271,RawData!$AF:$AF,$F271)=0,"",SUMIFS(RawData!$Z:$Z,RawData!$E:$E,$E271,RawData!$F:$F,"CH"&amp;$D271,RawData!$AF:$AF,$F271))</f>
        <v>5.01</v>
      </c>
      <c r="J271" s="2">
        <f>IF(COUNTIFS(RawData!$E:$E,$E271,RawData!$F:$F,"CH"&amp;$D271,RawData!$AF:$AF,$F271)=0,"",SUMIFS(RawData!$AA:$AA,RawData!$E:$E,$E271,RawData!$F:$F,"CH"&amp;$D271,RawData!$AF:$AF,$F271))</f>
        <v>2.33</v>
      </c>
      <c r="K271" s="2">
        <f t="shared" si="19"/>
        <v>3.999999999996362E-2</v>
      </c>
    </row>
    <row r="272" spans="1:11" x14ac:dyDescent="0.3">
      <c r="A272" s="2" t="s">
        <v>62</v>
      </c>
      <c r="B272" s="2" t="str">
        <f>RawData!A272</f>
        <v>48226H40040</v>
      </c>
      <c r="C272" s="2" t="str">
        <f>IF(RawData!$B$2="","",RawData!$B$2)</f>
        <v>A2026100620533560886</v>
      </c>
      <c r="D272" s="2">
        <f t="shared" si="16"/>
        <v>1</v>
      </c>
      <c r="E272" s="2">
        <f t="shared" si="17"/>
        <v>5</v>
      </c>
      <c r="F272" s="2">
        <f t="shared" si="18"/>
        <v>320</v>
      </c>
      <c r="G272" s="2">
        <f>IF(COUNTIFS(RawData!$E:$E,$E272,RawData!$F:$F,"CH"&amp;$D272,RawData!$AF:$AF,$F272)=0,"",SUMIFS(RawData!$P:$P,RawData!$E:$E,$E272,RawData!$F:$F,"CH"&amp;$D272,RawData!$AF:$AF,$F272))</f>
        <v>1269.02</v>
      </c>
      <c r="H272" s="2">
        <f>IF(COUNTIFS(RawData!$E:$E,$E272,RawData!$F:$F,"CH"&amp;$D272,RawData!$AF:$AF,$F272)=0,"",SUMIFS(RawData!$T:$T,RawData!$E:$E,$E272,RawData!$F:$F,"CH"&amp;$D272,RawData!$AF:$AF,$F272))</f>
        <v>62.24</v>
      </c>
      <c r="I272" s="2">
        <f>IF(COUNTIFS(RawData!$E:$E,$E272,RawData!$F:$F,"CH"&amp;$D272,RawData!$AF:$AF,$F272)=0,"",SUMIFS(RawData!$Z:$Z,RawData!$E:$E,$E272,RawData!$F:$F,"CH"&amp;$D272,RawData!$AF:$AF,$F272))</f>
        <v>5.01</v>
      </c>
      <c r="J272" s="2">
        <f>IF(COUNTIFS(RawData!$E:$E,$E272,RawData!$F:$F,"CH"&amp;$D272,RawData!$AF:$AF,$F272)=0,"",SUMIFS(RawData!$AA:$AA,RawData!$E:$E,$E272,RawData!$F:$F,"CH"&amp;$D272,RawData!$AF:$AF,$F272))</f>
        <v>2.38</v>
      </c>
      <c r="K272" s="2">
        <f t="shared" si="19"/>
        <v>3.999999999996362E-2</v>
      </c>
    </row>
    <row r="273" spans="1:11" x14ac:dyDescent="0.3">
      <c r="A273" s="2" t="s">
        <v>62</v>
      </c>
      <c r="B273" s="2" t="str">
        <f>RawData!A273</f>
        <v>48226H40040</v>
      </c>
      <c r="C273" s="2" t="str">
        <f>IF(RawData!$B$2="","",RawData!$B$2)</f>
        <v>A2026100620533560886</v>
      </c>
      <c r="D273" s="2">
        <f t="shared" si="16"/>
        <v>1</v>
      </c>
      <c r="E273" s="2">
        <f t="shared" si="17"/>
        <v>5</v>
      </c>
      <c r="F273" s="2">
        <f t="shared" si="18"/>
        <v>330</v>
      </c>
      <c r="G273" s="2">
        <f>IF(COUNTIFS(RawData!$E:$E,$E273,RawData!$F:$F,"CH"&amp;$D273,RawData!$AF:$AF,$F273)=0,"",SUMIFS(RawData!$P:$P,RawData!$E:$E,$E273,RawData!$F:$F,"CH"&amp;$D273,RawData!$AF:$AF,$F273))</f>
        <v>1269.02</v>
      </c>
      <c r="H273" s="2">
        <f>IF(COUNTIFS(RawData!$E:$E,$E273,RawData!$F:$F,"CH"&amp;$D273,RawData!$AF:$AF,$F273)=0,"",SUMIFS(RawData!$T:$T,RawData!$E:$E,$E273,RawData!$F:$F,"CH"&amp;$D273,RawData!$AF:$AF,$F273))</f>
        <v>62.37</v>
      </c>
      <c r="I273" s="2">
        <f>IF(COUNTIFS(RawData!$E:$E,$E273,RawData!$F:$F,"CH"&amp;$D273,RawData!$AF:$AF,$F273)=0,"",SUMIFS(RawData!$Z:$Z,RawData!$E:$E,$E273,RawData!$F:$F,"CH"&amp;$D273,RawData!$AF:$AF,$F273))</f>
        <v>4.99</v>
      </c>
      <c r="J273" s="2">
        <f>IF(COUNTIFS(RawData!$E:$E,$E273,RawData!$F:$F,"CH"&amp;$D273,RawData!$AF:$AF,$F273)=0,"",SUMIFS(RawData!$AA:$AA,RawData!$E:$E,$E273,RawData!$F:$F,"CH"&amp;$D273,RawData!$AF:$AF,$F273))</f>
        <v>2.4300000000000002</v>
      </c>
      <c r="K273" s="2">
        <f t="shared" si="19"/>
        <v>0</v>
      </c>
    </row>
    <row r="274" spans="1:11" x14ac:dyDescent="0.3">
      <c r="A274" s="2" t="s">
        <v>62</v>
      </c>
      <c r="B274" s="2" t="str">
        <f>RawData!A274</f>
        <v>48226H40040</v>
      </c>
      <c r="C274" s="2" t="str">
        <f>IF(RawData!$B$2="","",RawData!$B$2)</f>
        <v>A2026100620533560886</v>
      </c>
      <c r="D274" s="2">
        <f t="shared" si="16"/>
        <v>1</v>
      </c>
      <c r="E274" s="2">
        <f t="shared" si="17"/>
        <v>5</v>
      </c>
      <c r="F274" s="2">
        <f t="shared" si="18"/>
        <v>340</v>
      </c>
      <c r="G274" s="2">
        <f>IF(COUNTIFS(RawData!$E:$E,$E274,RawData!$F:$F,"CH"&amp;$D274,RawData!$AF:$AF,$F274)=0,"",SUMIFS(RawData!$P:$P,RawData!$E:$E,$E274,RawData!$F:$F,"CH"&amp;$D274,RawData!$AF:$AF,$F274))</f>
        <v>1269.06</v>
      </c>
      <c r="H274" s="2">
        <f>IF(COUNTIFS(RawData!$E:$E,$E274,RawData!$F:$F,"CH"&amp;$D274,RawData!$AF:$AF,$F274)=0,"",SUMIFS(RawData!$T:$T,RawData!$E:$E,$E274,RawData!$F:$F,"CH"&amp;$D274,RawData!$AF:$AF,$F274))</f>
        <v>62.4</v>
      </c>
      <c r="I274" s="2">
        <f>IF(COUNTIFS(RawData!$E:$E,$E274,RawData!$F:$F,"CH"&amp;$D274,RawData!$AF:$AF,$F274)=0,"",SUMIFS(RawData!$Z:$Z,RawData!$E:$E,$E274,RawData!$F:$F,"CH"&amp;$D274,RawData!$AF:$AF,$F274))</f>
        <v>4.99</v>
      </c>
      <c r="J274" s="2">
        <f>IF(COUNTIFS(RawData!$E:$E,$E274,RawData!$F:$F,"CH"&amp;$D274,RawData!$AF:$AF,$F274)=0,"",SUMIFS(RawData!$AA:$AA,RawData!$E:$E,$E274,RawData!$F:$F,"CH"&amp;$D274,RawData!$AF:$AF,$F274))</f>
        <v>2.5</v>
      </c>
      <c r="K274" s="2">
        <f t="shared" si="19"/>
        <v>3.999999999996362E-2</v>
      </c>
    </row>
    <row r="275" spans="1:11" x14ac:dyDescent="0.3">
      <c r="A275" s="2" t="s">
        <v>62</v>
      </c>
      <c r="B275" s="2" t="str">
        <f>RawData!A275</f>
        <v>48226H40040</v>
      </c>
      <c r="C275" s="2" t="str">
        <f>IF(RawData!$B$2="","",RawData!$B$2)</f>
        <v>A2026100620533560886</v>
      </c>
      <c r="D275" s="2">
        <f t="shared" si="16"/>
        <v>1</v>
      </c>
      <c r="E275" s="2">
        <f t="shared" si="17"/>
        <v>5</v>
      </c>
      <c r="F275" s="2">
        <f t="shared" si="18"/>
        <v>350</v>
      </c>
      <c r="G275" s="2">
        <f>IF(COUNTIFS(RawData!$E:$E,$E275,RawData!$F:$F,"CH"&amp;$D275,RawData!$AF:$AF,$F275)=0,"",SUMIFS(RawData!$P:$P,RawData!$E:$E,$E275,RawData!$F:$F,"CH"&amp;$D275,RawData!$AF:$AF,$F275))</f>
        <v>1269.0999999999999</v>
      </c>
      <c r="H275" s="2">
        <f>IF(COUNTIFS(RawData!$E:$E,$E275,RawData!$F:$F,"CH"&amp;$D275,RawData!$AF:$AF,$F275)=0,"",SUMIFS(RawData!$T:$T,RawData!$E:$E,$E275,RawData!$F:$F,"CH"&amp;$D275,RawData!$AF:$AF,$F275))</f>
        <v>62.45</v>
      </c>
      <c r="I275" s="2">
        <f>IF(COUNTIFS(RawData!$E:$E,$E275,RawData!$F:$F,"CH"&amp;$D275,RawData!$AF:$AF,$F275)=0,"",SUMIFS(RawData!$Z:$Z,RawData!$E:$E,$E275,RawData!$F:$F,"CH"&amp;$D275,RawData!$AF:$AF,$F275))</f>
        <v>4.99</v>
      </c>
      <c r="J275" s="2">
        <f>IF(COUNTIFS(RawData!$E:$E,$E275,RawData!$F:$F,"CH"&amp;$D275,RawData!$AF:$AF,$F275)=0,"",SUMIFS(RawData!$AA:$AA,RawData!$E:$E,$E275,RawData!$F:$F,"CH"&amp;$D275,RawData!$AF:$AF,$F275))</f>
        <v>2.5499999999999998</v>
      </c>
      <c r="K275" s="2">
        <f t="shared" si="19"/>
        <v>3.999999999996362E-2</v>
      </c>
    </row>
    <row r="276" spans="1:11" x14ac:dyDescent="0.3">
      <c r="A276" s="2" t="s">
        <v>62</v>
      </c>
      <c r="B276" s="2" t="str">
        <f>RawData!A276</f>
        <v>48226H40040</v>
      </c>
      <c r="C276" s="2" t="str">
        <f>IF(RawData!$B$2="","",RawData!$B$2)</f>
        <v>A2026100620533560886</v>
      </c>
      <c r="D276" s="2">
        <f t="shared" si="16"/>
        <v>1</v>
      </c>
      <c r="E276" s="2">
        <f t="shared" si="17"/>
        <v>5</v>
      </c>
      <c r="F276" s="2">
        <f t="shared" si="18"/>
        <v>360</v>
      </c>
      <c r="G276" s="2">
        <f>IF(COUNTIFS(RawData!$E:$E,$E276,RawData!$F:$F,"CH"&amp;$D276,RawData!$AF:$AF,$F276)=0,"",SUMIFS(RawData!$P:$P,RawData!$E:$E,$E276,RawData!$F:$F,"CH"&amp;$D276,RawData!$AF:$AF,$F276))</f>
        <v>1269.1400000000001</v>
      </c>
      <c r="H276" s="2">
        <f>IF(COUNTIFS(RawData!$E:$E,$E276,RawData!$F:$F,"CH"&amp;$D276,RawData!$AF:$AF,$F276)=0,"",SUMIFS(RawData!$T:$T,RawData!$E:$E,$E276,RawData!$F:$F,"CH"&amp;$D276,RawData!$AF:$AF,$F276))</f>
        <v>62.58</v>
      </c>
      <c r="I276" s="2">
        <f>IF(COUNTIFS(RawData!$E:$E,$E276,RawData!$F:$F,"CH"&amp;$D276,RawData!$AF:$AF,$F276)=0,"",SUMIFS(RawData!$Z:$Z,RawData!$E:$E,$E276,RawData!$F:$F,"CH"&amp;$D276,RawData!$AF:$AF,$F276))</f>
        <v>4.99</v>
      </c>
      <c r="J276" s="2">
        <f>IF(COUNTIFS(RawData!$E:$E,$E276,RawData!$F:$F,"CH"&amp;$D276,RawData!$AF:$AF,$F276)=0,"",SUMIFS(RawData!$AA:$AA,RawData!$E:$E,$E276,RawData!$F:$F,"CH"&amp;$D276,RawData!$AF:$AF,$F276))</f>
        <v>2.6</v>
      </c>
      <c r="K276" s="2">
        <f t="shared" si="19"/>
        <v>4.0000000000190994E-2</v>
      </c>
    </row>
    <row r="277" spans="1:11" x14ac:dyDescent="0.3">
      <c r="A277" s="2" t="s">
        <v>62</v>
      </c>
      <c r="B277" s="2" t="str">
        <f>RawData!A277</f>
        <v>48226H40040</v>
      </c>
      <c r="C277" s="2" t="str">
        <f>IF(RawData!$B$2="","",RawData!$B$2)</f>
        <v>A2026100620533560886</v>
      </c>
      <c r="D277" s="2">
        <f t="shared" si="16"/>
        <v>1</v>
      </c>
      <c r="E277" s="2">
        <f t="shared" si="17"/>
        <v>5</v>
      </c>
      <c r="F277" s="2">
        <f t="shared" si="18"/>
        <v>370</v>
      </c>
      <c r="G277" s="2">
        <f>IF(COUNTIFS(RawData!$E:$E,$E277,RawData!$F:$F,"CH"&amp;$D277,RawData!$AF:$AF,$F277)=0,"",SUMIFS(RawData!$P:$P,RawData!$E:$E,$E277,RawData!$F:$F,"CH"&amp;$D277,RawData!$AF:$AF,$F277))</f>
        <v>1269.1600000000001</v>
      </c>
      <c r="H277" s="2">
        <f>IF(COUNTIFS(RawData!$E:$E,$E277,RawData!$F:$F,"CH"&amp;$D277,RawData!$AF:$AF,$F277)=0,"",SUMIFS(RawData!$T:$T,RawData!$E:$E,$E277,RawData!$F:$F,"CH"&amp;$D277,RawData!$AF:$AF,$F277))</f>
        <v>62.51</v>
      </c>
      <c r="I277" s="2">
        <f>IF(COUNTIFS(RawData!$E:$E,$E277,RawData!$F:$F,"CH"&amp;$D277,RawData!$AF:$AF,$F277)=0,"",SUMIFS(RawData!$Z:$Z,RawData!$E:$E,$E277,RawData!$F:$F,"CH"&amp;$D277,RawData!$AF:$AF,$F277))</f>
        <v>4.99</v>
      </c>
      <c r="J277" s="2">
        <f>IF(COUNTIFS(RawData!$E:$E,$E277,RawData!$F:$F,"CH"&amp;$D277,RawData!$AF:$AF,$F277)=0,"",SUMIFS(RawData!$AA:$AA,RawData!$E:$E,$E277,RawData!$F:$F,"CH"&amp;$D277,RawData!$AF:$AF,$F277))</f>
        <v>2.68</v>
      </c>
      <c r="K277" s="2">
        <f t="shared" si="19"/>
        <v>1.999999999998181E-2</v>
      </c>
    </row>
    <row r="278" spans="1:11" x14ac:dyDescent="0.3">
      <c r="A278" s="2" t="s">
        <v>62</v>
      </c>
      <c r="B278" s="2" t="str">
        <f>RawData!A278</f>
        <v>48226H40040</v>
      </c>
      <c r="C278" s="2" t="str">
        <f>IF(RawData!$B$2="","",RawData!$B$2)</f>
        <v>A2026100620533560886</v>
      </c>
      <c r="D278" s="2">
        <f t="shared" si="16"/>
        <v>1</v>
      </c>
      <c r="E278" s="2">
        <f t="shared" si="17"/>
        <v>5</v>
      </c>
      <c r="F278" s="2">
        <f t="shared" si="18"/>
        <v>380</v>
      </c>
      <c r="G278" s="2">
        <f>IF(COUNTIFS(RawData!$E:$E,$E278,RawData!$F:$F,"CH"&amp;$D278,RawData!$AF:$AF,$F278)=0,"",SUMIFS(RawData!$P:$P,RawData!$E:$E,$E278,RawData!$F:$F,"CH"&amp;$D278,RawData!$AF:$AF,$F278))</f>
        <v>1269.18</v>
      </c>
      <c r="H278" s="2">
        <f>IF(COUNTIFS(RawData!$E:$E,$E278,RawData!$F:$F,"CH"&amp;$D278,RawData!$AF:$AF,$F278)=0,"",SUMIFS(RawData!$T:$T,RawData!$E:$E,$E278,RawData!$F:$F,"CH"&amp;$D278,RawData!$AF:$AF,$F278))</f>
        <v>62.64</v>
      </c>
      <c r="I278" s="2">
        <f>IF(COUNTIFS(RawData!$E:$E,$E278,RawData!$F:$F,"CH"&amp;$D278,RawData!$AF:$AF,$F278)=0,"",SUMIFS(RawData!$Z:$Z,RawData!$E:$E,$E278,RawData!$F:$F,"CH"&amp;$D278,RawData!$AF:$AF,$F278))</f>
        <v>5</v>
      </c>
      <c r="J278" s="2">
        <f>IF(COUNTIFS(RawData!$E:$E,$E278,RawData!$F:$F,"CH"&amp;$D278,RawData!$AF:$AF,$F278)=0,"",SUMIFS(RawData!$AA:$AA,RawData!$E:$E,$E278,RawData!$F:$F,"CH"&amp;$D278,RawData!$AF:$AF,$F278))</f>
        <v>2.72</v>
      </c>
      <c r="K278" s="2">
        <f t="shared" si="19"/>
        <v>1.999999999998181E-2</v>
      </c>
    </row>
    <row r="279" spans="1:11" x14ac:dyDescent="0.3">
      <c r="A279" s="2" t="s">
        <v>62</v>
      </c>
      <c r="B279" s="2" t="str">
        <f>RawData!A279</f>
        <v>48226H40040</v>
      </c>
      <c r="C279" s="2" t="str">
        <f>IF(RawData!$B$2="","",RawData!$B$2)</f>
        <v>A2026100620533560886</v>
      </c>
      <c r="D279" s="2">
        <f t="shared" si="16"/>
        <v>1</v>
      </c>
      <c r="E279" s="2">
        <f t="shared" si="17"/>
        <v>5</v>
      </c>
      <c r="F279" s="2">
        <f t="shared" si="18"/>
        <v>390</v>
      </c>
      <c r="G279" s="2">
        <f>IF(COUNTIFS(RawData!$E:$E,$E279,RawData!$F:$F,"CH"&amp;$D279,RawData!$AF:$AF,$F279)=0,"",SUMIFS(RawData!$P:$P,RawData!$E:$E,$E279,RawData!$F:$F,"CH"&amp;$D279,RawData!$AF:$AF,$F279))</f>
        <v>1269.22</v>
      </c>
      <c r="H279" s="2">
        <f>IF(COUNTIFS(RawData!$E:$E,$E279,RawData!$F:$F,"CH"&amp;$D279,RawData!$AF:$AF,$F279)=0,"",SUMIFS(RawData!$T:$T,RawData!$E:$E,$E279,RawData!$F:$F,"CH"&amp;$D279,RawData!$AF:$AF,$F279))</f>
        <v>62.67</v>
      </c>
      <c r="I279" s="2">
        <f>IF(COUNTIFS(RawData!$E:$E,$E279,RawData!$F:$F,"CH"&amp;$D279,RawData!$AF:$AF,$F279)=0,"",SUMIFS(RawData!$Z:$Z,RawData!$E:$E,$E279,RawData!$F:$F,"CH"&amp;$D279,RawData!$AF:$AF,$F279))</f>
        <v>5</v>
      </c>
      <c r="J279" s="2">
        <f>IF(COUNTIFS(RawData!$E:$E,$E279,RawData!$F:$F,"CH"&amp;$D279,RawData!$AF:$AF,$F279)=0,"",SUMIFS(RawData!$AA:$AA,RawData!$E:$E,$E279,RawData!$F:$F,"CH"&amp;$D279,RawData!$AF:$AF,$F279))</f>
        <v>2.8</v>
      </c>
      <c r="K279" s="2">
        <f t="shared" si="19"/>
        <v>3.999999999996362E-2</v>
      </c>
    </row>
    <row r="280" spans="1:11" x14ac:dyDescent="0.3">
      <c r="A280" s="2" t="s">
        <v>62</v>
      </c>
      <c r="B280" s="2" t="str">
        <f>RawData!A280</f>
        <v>48226H40040</v>
      </c>
      <c r="C280" s="2" t="str">
        <f>IF(RawData!$B$2="","",RawData!$B$2)</f>
        <v>A2026100620533560886</v>
      </c>
      <c r="D280" s="2">
        <f t="shared" si="16"/>
        <v>1</v>
      </c>
      <c r="E280" s="2">
        <f t="shared" si="17"/>
        <v>5</v>
      </c>
      <c r="F280" s="2">
        <f t="shared" si="18"/>
        <v>400</v>
      </c>
      <c r="G280" s="2">
        <f>IF(COUNTIFS(RawData!$E:$E,$E280,RawData!$F:$F,"CH"&amp;$D280,RawData!$AF:$AF,$F280)=0,"",SUMIFS(RawData!$P:$P,RawData!$E:$E,$E280,RawData!$F:$F,"CH"&amp;$D280,RawData!$AF:$AF,$F280))</f>
        <v>1269.24</v>
      </c>
      <c r="H280" s="2">
        <f>IF(COUNTIFS(RawData!$E:$E,$E280,RawData!$F:$F,"CH"&amp;$D280,RawData!$AF:$AF,$F280)=0,"",SUMIFS(RawData!$T:$T,RawData!$E:$E,$E280,RawData!$F:$F,"CH"&amp;$D280,RawData!$AF:$AF,$F280))</f>
        <v>62.63</v>
      </c>
      <c r="I280" s="2">
        <f>IF(COUNTIFS(RawData!$E:$E,$E280,RawData!$F:$F,"CH"&amp;$D280,RawData!$AF:$AF,$F280)=0,"",SUMIFS(RawData!$Z:$Z,RawData!$E:$E,$E280,RawData!$F:$F,"CH"&amp;$D280,RawData!$AF:$AF,$F280))</f>
        <v>5</v>
      </c>
      <c r="J280" s="2">
        <f>IF(COUNTIFS(RawData!$E:$E,$E280,RawData!$F:$F,"CH"&amp;$D280,RawData!$AF:$AF,$F280)=0,"",SUMIFS(RawData!$AA:$AA,RawData!$E:$E,$E280,RawData!$F:$F,"CH"&amp;$D280,RawData!$AF:$AF,$F280))</f>
        <v>2.82</v>
      </c>
      <c r="K280" s="2">
        <f t="shared" si="19"/>
        <v>1.999999999998181E-2</v>
      </c>
    </row>
    <row r="281" spans="1:11" x14ac:dyDescent="0.3">
      <c r="A281" s="2" t="s">
        <v>63</v>
      </c>
      <c r="B281" s="2" t="str">
        <f>RawData!A281</f>
        <v>48226H40040</v>
      </c>
      <c r="C281" s="2" t="str">
        <f>IF(RawData!$B$2="","",RawData!$B$2)</f>
        <v>A2026100620533560886</v>
      </c>
      <c r="D281" s="2">
        <f t="shared" si="16"/>
        <v>2</v>
      </c>
      <c r="E281" s="2">
        <f t="shared" si="17"/>
        <v>5</v>
      </c>
      <c r="F281" s="2">
        <f t="shared" si="18"/>
        <v>100</v>
      </c>
      <c r="G281" s="2">
        <f>IF(COUNTIFS(RawData!$E:$E,$E281,RawData!$F:$F,"CH"&amp;$D281,RawData!$AF:$AF,$F281)=0,"",SUMIFS(RawData!$P:$P,RawData!$E:$E,$E281,RawData!$F:$F,"CH"&amp;$D281,RawData!$AF:$AF,$F281))</f>
        <v>1288.18</v>
      </c>
      <c r="H281" s="2">
        <f>IF(COUNTIFS(RawData!$E:$E,$E281,RawData!$F:$F,"CH"&amp;$D281,RawData!$AF:$AF,$F281)=0,"",SUMIFS(RawData!$T:$T,RawData!$E:$E,$E281,RawData!$F:$F,"CH"&amp;$D281,RawData!$AF:$AF,$F281))</f>
        <v>59.82</v>
      </c>
      <c r="I281" s="2">
        <f>IF(COUNTIFS(RawData!$E:$E,$E281,RawData!$F:$F,"CH"&amp;$D281,RawData!$AF:$AF,$F281)=0,"",SUMIFS(RawData!$Z:$Z,RawData!$E:$E,$E281,RawData!$F:$F,"CH"&amp;$D281,RawData!$AF:$AF,$F281))</f>
        <v>4.99</v>
      </c>
      <c r="J281" s="2">
        <f>IF(COUNTIFS(RawData!$E:$E,$E281,RawData!$F:$F,"CH"&amp;$D281,RawData!$AF:$AF,$F281)=0,"",SUMIFS(RawData!$AA:$AA,RawData!$E:$E,$E281,RawData!$F:$F,"CH"&amp;$D281,RawData!$AF:$AF,$F281))</f>
        <v>1.1599999999999999</v>
      </c>
      <c r="K281" s="2">
        <f t="shared" si="19"/>
        <v>18.940000000000055</v>
      </c>
    </row>
    <row r="282" spans="1:11" x14ac:dyDescent="0.3">
      <c r="A282" s="2" t="s">
        <v>63</v>
      </c>
      <c r="B282" s="2" t="str">
        <f>RawData!A282</f>
        <v>48226H40040</v>
      </c>
      <c r="C282" s="2" t="str">
        <f>IF(RawData!$B$2="","",RawData!$B$2)</f>
        <v>A2026100620533560886</v>
      </c>
      <c r="D282" s="2">
        <f t="shared" si="16"/>
        <v>2</v>
      </c>
      <c r="E282" s="2">
        <f t="shared" si="17"/>
        <v>5</v>
      </c>
      <c r="F282" s="2">
        <f t="shared" si="18"/>
        <v>110</v>
      </c>
      <c r="G282" s="2">
        <f>IF(COUNTIFS(RawData!$E:$E,$E282,RawData!$F:$F,"CH"&amp;$D282,RawData!$AF:$AF,$F282)=0,"",SUMIFS(RawData!$P:$P,RawData!$E:$E,$E282,RawData!$F:$F,"CH"&amp;$D282,RawData!$AF:$AF,$F282))</f>
        <v>1288.2</v>
      </c>
      <c r="H282" s="2">
        <f>IF(COUNTIFS(RawData!$E:$E,$E282,RawData!$F:$F,"CH"&amp;$D282,RawData!$AF:$AF,$F282)=0,"",SUMIFS(RawData!$T:$T,RawData!$E:$E,$E282,RawData!$F:$F,"CH"&amp;$D282,RawData!$AF:$AF,$F282))</f>
        <v>60.17</v>
      </c>
      <c r="I282" s="2">
        <f>IF(COUNTIFS(RawData!$E:$E,$E282,RawData!$F:$F,"CH"&amp;$D282,RawData!$AF:$AF,$F282)=0,"",SUMIFS(RawData!$Z:$Z,RawData!$E:$E,$E282,RawData!$F:$F,"CH"&amp;$D282,RawData!$AF:$AF,$F282))</f>
        <v>5</v>
      </c>
      <c r="J282" s="2">
        <f>IF(COUNTIFS(RawData!$E:$E,$E282,RawData!$F:$F,"CH"&amp;$D282,RawData!$AF:$AF,$F282)=0,"",SUMIFS(RawData!$AA:$AA,RawData!$E:$E,$E282,RawData!$F:$F,"CH"&amp;$D282,RawData!$AF:$AF,$F282))</f>
        <v>1.21</v>
      </c>
      <c r="K282" s="2">
        <f t="shared" si="19"/>
        <v>1.999999999998181E-2</v>
      </c>
    </row>
    <row r="283" spans="1:11" x14ac:dyDescent="0.3">
      <c r="A283" s="2" t="s">
        <v>63</v>
      </c>
      <c r="B283" s="2" t="str">
        <f>RawData!A283</f>
        <v>48226H40040</v>
      </c>
      <c r="C283" s="2" t="str">
        <f>IF(RawData!$B$2="","",RawData!$B$2)</f>
        <v>A2026100620533560886</v>
      </c>
      <c r="D283" s="2">
        <f t="shared" si="16"/>
        <v>2</v>
      </c>
      <c r="E283" s="2">
        <f t="shared" si="17"/>
        <v>5</v>
      </c>
      <c r="F283" s="2">
        <f t="shared" si="18"/>
        <v>120</v>
      </c>
      <c r="G283" s="2">
        <f>IF(COUNTIFS(RawData!$E:$E,$E283,RawData!$F:$F,"CH"&amp;$D283,RawData!$AF:$AF,$F283)=0,"",SUMIFS(RawData!$P:$P,RawData!$E:$E,$E283,RawData!$F:$F,"CH"&amp;$D283,RawData!$AF:$AF,$F283))</f>
        <v>1288.22</v>
      </c>
      <c r="H283" s="2">
        <f>IF(COUNTIFS(RawData!$E:$E,$E283,RawData!$F:$F,"CH"&amp;$D283,RawData!$AF:$AF,$F283)=0,"",SUMIFS(RawData!$T:$T,RawData!$E:$E,$E283,RawData!$F:$F,"CH"&amp;$D283,RawData!$AF:$AF,$F283))</f>
        <v>60.48</v>
      </c>
      <c r="I283" s="2">
        <f>IF(COUNTIFS(RawData!$E:$E,$E283,RawData!$F:$F,"CH"&amp;$D283,RawData!$AF:$AF,$F283)=0,"",SUMIFS(RawData!$Z:$Z,RawData!$E:$E,$E283,RawData!$F:$F,"CH"&amp;$D283,RawData!$AF:$AF,$F283))</f>
        <v>5</v>
      </c>
      <c r="J283" s="2">
        <f>IF(COUNTIFS(RawData!$E:$E,$E283,RawData!$F:$F,"CH"&amp;$D283,RawData!$AF:$AF,$F283)=0,"",SUMIFS(RawData!$AA:$AA,RawData!$E:$E,$E283,RawData!$F:$F,"CH"&amp;$D283,RawData!$AF:$AF,$F283))</f>
        <v>1.26</v>
      </c>
      <c r="K283" s="2">
        <f t="shared" si="19"/>
        <v>1.999999999998181E-2</v>
      </c>
    </row>
    <row r="284" spans="1:11" x14ac:dyDescent="0.3">
      <c r="A284" s="2" t="s">
        <v>63</v>
      </c>
      <c r="B284" s="2" t="str">
        <f>RawData!A284</f>
        <v>48226H40040</v>
      </c>
      <c r="C284" s="2" t="str">
        <f>IF(RawData!$B$2="","",RawData!$B$2)</f>
        <v>A2026100620533560886</v>
      </c>
      <c r="D284" s="2">
        <f t="shared" si="16"/>
        <v>2</v>
      </c>
      <c r="E284" s="2">
        <f t="shared" si="17"/>
        <v>5</v>
      </c>
      <c r="F284" s="2">
        <f t="shared" si="18"/>
        <v>130</v>
      </c>
      <c r="G284" s="2">
        <f>IF(COUNTIFS(RawData!$E:$E,$E284,RawData!$F:$F,"CH"&amp;$D284,RawData!$AF:$AF,$F284)=0,"",SUMIFS(RawData!$P:$P,RawData!$E:$E,$E284,RawData!$F:$F,"CH"&amp;$D284,RawData!$AF:$AF,$F284))</f>
        <v>1288.24</v>
      </c>
      <c r="H284" s="2">
        <f>IF(COUNTIFS(RawData!$E:$E,$E284,RawData!$F:$F,"CH"&amp;$D284,RawData!$AF:$AF,$F284)=0,"",SUMIFS(RawData!$T:$T,RawData!$E:$E,$E284,RawData!$F:$F,"CH"&amp;$D284,RawData!$AF:$AF,$F284))</f>
        <v>60.71</v>
      </c>
      <c r="I284" s="2">
        <f>IF(COUNTIFS(RawData!$E:$E,$E284,RawData!$F:$F,"CH"&amp;$D284,RawData!$AF:$AF,$F284)=0,"",SUMIFS(RawData!$Z:$Z,RawData!$E:$E,$E284,RawData!$F:$F,"CH"&amp;$D284,RawData!$AF:$AF,$F284))</f>
        <v>5</v>
      </c>
      <c r="J284" s="2">
        <f>IF(COUNTIFS(RawData!$E:$E,$E284,RawData!$F:$F,"CH"&amp;$D284,RawData!$AF:$AF,$F284)=0,"",SUMIFS(RawData!$AA:$AA,RawData!$E:$E,$E284,RawData!$F:$F,"CH"&amp;$D284,RawData!$AF:$AF,$F284))</f>
        <v>1.34</v>
      </c>
      <c r="K284" s="2">
        <f t="shared" si="19"/>
        <v>1.999999999998181E-2</v>
      </c>
    </row>
    <row r="285" spans="1:11" x14ac:dyDescent="0.3">
      <c r="A285" s="2" t="s">
        <v>63</v>
      </c>
      <c r="B285" s="2" t="str">
        <f>RawData!A285</f>
        <v>48226H40040</v>
      </c>
      <c r="C285" s="2" t="str">
        <f>IF(RawData!$B$2="","",RawData!$B$2)</f>
        <v>A2026100620533560886</v>
      </c>
      <c r="D285" s="2">
        <f t="shared" si="16"/>
        <v>2</v>
      </c>
      <c r="E285" s="2">
        <f t="shared" si="17"/>
        <v>5</v>
      </c>
      <c r="F285" s="2">
        <f t="shared" si="18"/>
        <v>140</v>
      </c>
      <c r="G285" s="2">
        <f>IF(COUNTIFS(RawData!$E:$E,$E285,RawData!$F:$F,"CH"&amp;$D285,RawData!$AF:$AF,$F285)=0,"",SUMIFS(RawData!$P:$P,RawData!$E:$E,$E285,RawData!$F:$F,"CH"&amp;$D285,RawData!$AF:$AF,$F285))</f>
        <v>1288.26</v>
      </c>
      <c r="H285" s="2">
        <f>IF(COUNTIFS(RawData!$E:$E,$E285,RawData!$F:$F,"CH"&amp;$D285,RawData!$AF:$AF,$F285)=0,"",SUMIFS(RawData!$T:$T,RawData!$E:$E,$E285,RawData!$F:$F,"CH"&amp;$D285,RawData!$AF:$AF,$F285))</f>
        <v>60.82</v>
      </c>
      <c r="I285" s="2">
        <f>IF(COUNTIFS(RawData!$E:$E,$E285,RawData!$F:$F,"CH"&amp;$D285,RawData!$AF:$AF,$F285)=0,"",SUMIFS(RawData!$Z:$Z,RawData!$E:$E,$E285,RawData!$F:$F,"CH"&amp;$D285,RawData!$AF:$AF,$F285))</f>
        <v>5.0199999999999996</v>
      </c>
      <c r="J285" s="2">
        <f>IF(COUNTIFS(RawData!$E:$E,$E285,RawData!$F:$F,"CH"&amp;$D285,RawData!$AF:$AF,$F285)=0,"",SUMIFS(RawData!$AA:$AA,RawData!$E:$E,$E285,RawData!$F:$F,"CH"&amp;$D285,RawData!$AF:$AF,$F285))</f>
        <v>1.39</v>
      </c>
      <c r="K285" s="2">
        <f t="shared" si="19"/>
        <v>1.999999999998181E-2</v>
      </c>
    </row>
    <row r="286" spans="1:11" x14ac:dyDescent="0.3">
      <c r="A286" s="2" t="s">
        <v>63</v>
      </c>
      <c r="B286" s="2" t="str">
        <f>RawData!A286</f>
        <v>48226H40040</v>
      </c>
      <c r="C286" s="2" t="str">
        <f>IF(RawData!$B$2="","",RawData!$B$2)</f>
        <v>A2026100620533560886</v>
      </c>
      <c r="D286" s="2">
        <f t="shared" si="16"/>
        <v>2</v>
      </c>
      <c r="E286" s="2">
        <f t="shared" si="17"/>
        <v>5</v>
      </c>
      <c r="F286" s="2">
        <f t="shared" si="18"/>
        <v>150</v>
      </c>
      <c r="G286" s="2">
        <f>IF(COUNTIFS(RawData!$E:$E,$E286,RawData!$F:$F,"CH"&amp;$D286,RawData!$AF:$AF,$F286)=0,"",SUMIFS(RawData!$P:$P,RawData!$E:$E,$E286,RawData!$F:$F,"CH"&amp;$D286,RawData!$AF:$AF,$F286))</f>
        <v>1288.28</v>
      </c>
      <c r="H286" s="2">
        <f>IF(COUNTIFS(RawData!$E:$E,$E286,RawData!$F:$F,"CH"&amp;$D286,RawData!$AF:$AF,$F286)=0,"",SUMIFS(RawData!$T:$T,RawData!$E:$E,$E286,RawData!$F:$F,"CH"&amp;$D286,RawData!$AF:$AF,$F286))</f>
        <v>60.97</v>
      </c>
      <c r="I286" s="2">
        <f>IF(COUNTIFS(RawData!$E:$E,$E286,RawData!$F:$F,"CH"&amp;$D286,RawData!$AF:$AF,$F286)=0,"",SUMIFS(RawData!$Z:$Z,RawData!$E:$E,$E286,RawData!$F:$F,"CH"&amp;$D286,RawData!$AF:$AF,$F286))</f>
        <v>5.0199999999999996</v>
      </c>
      <c r="J286" s="2">
        <f>IF(COUNTIFS(RawData!$E:$E,$E286,RawData!$F:$F,"CH"&amp;$D286,RawData!$AF:$AF,$F286)=0,"",SUMIFS(RawData!$AA:$AA,RawData!$E:$E,$E286,RawData!$F:$F,"CH"&amp;$D286,RawData!$AF:$AF,$F286))</f>
        <v>1.48</v>
      </c>
      <c r="K286" s="2">
        <f t="shared" si="19"/>
        <v>1.999999999998181E-2</v>
      </c>
    </row>
    <row r="287" spans="1:11" x14ac:dyDescent="0.3">
      <c r="A287" s="2" t="s">
        <v>63</v>
      </c>
      <c r="B287" s="2" t="str">
        <f>RawData!A287</f>
        <v>48226H40040</v>
      </c>
      <c r="C287" s="2" t="str">
        <f>IF(RawData!$B$2="","",RawData!$B$2)</f>
        <v>A2026100620533560886</v>
      </c>
      <c r="D287" s="2">
        <f t="shared" si="16"/>
        <v>2</v>
      </c>
      <c r="E287" s="2">
        <f t="shared" si="17"/>
        <v>5</v>
      </c>
      <c r="F287" s="2">
        <f t="shared" si="18"/>
        <v>160</v>
      </c>
      <c r="G287" s="2">
        <f>IF(COUNTIFS(RawData!$E:$E,$E287,RawData!$F:$F,"CH"&amp;$D287,RawData!$AF:$AF,$F287)=0,"",SUMIFS(RawData!$P:$P,RawData!$E:$E,$E287,RawData!$F:$F,"CH"&amp;$D287,RawData!$AF:$AF,$F287))</f>
        <v>1288.3</v>
      </c>
      <c r="H287" s="2">
        <f>IF(COUNTIFS(RawData!$E:$E,$E287,RawData!$F:$F,"CH"&amp;$D287,RawData!$AF:$AF,$F287)=0,"",SUMIFS(RawData!$T:$T,RawData!$E:$E,$E287,RawData!$F:$F,"CH"&amp;$D287,RawData!$AF:$AF,$F287))</f>
        <v>61.23</v>
      </c>
      <c r="I287" s="2">
        <f>IF(COUNTIFS(RawData!$E:$E,$E287,RawData!$F:$F,"CH"&amp;$D287,RawData!$AF:$AF,$F287)=0,"",SUMIFS(RawData!$Z:$Z,RawData!$E:$E,$E287,RawData!$F:$F,"CH"&amp;$D287,RawData!$AF:$AF,$F287))</f>
        <v>5.01</v>
      </c>
      <c r="J287" s="2">
        <f>IF(COUNTIFS(RawData!$E:$E,$E287,RawData!$F:$F,"CH"&amp;$D287,RawData!$AF:$AF,$F287)=0,"",SUMIFS(RawData!$AA:$AA,RawData!$E:$E,$E287,RawData!$F:$F,"CH"&amp;$D287,RawData!$AF:$AF,$F287))</f>
        <v>1.48</v>
      </c>
      <c r="K287" s="2">
        <f t="shared" si="19"/>
        <v>1.999999999998181E-2</v>
      </c>
    </row>
    <row r="288" spans="1:11" x14ac:dyDescent="0.3">
      <c r="A288" s="2" t="s">
        <v>63</v>
      </c>
      <c r="B288" s="2" t="str">
        <f>RawData!A288</f>
        <v>48226H40040</v>
      </c>
      <c r="C288" s="2" t="str">
        <f>IF(RawData!$B$2="","",RawData!$B$2)</f>
        <v>A2026100620533560886</v>
      </c>
      <c r="D288" s="2">
        <f t="shared" si="16"/>
        <v>2</v>
      </c>
      <c r="E288" s="2">
        <f t="shared" si="17"/>
        <v>5</v>
      </c>
      <c r="F288" s="2">
        <f t="shared" si="18"/>
        <v>170</v>
      </c>
      <c r="G288" s="2">
        <f>IF(COUNTIFS(RawData!$E:$E,$E288,RawData!$F:$F,"CH"&amp;$D288,RawData!$AF:$AF,$F288)=0,"",SUMIFS(RawData!$P:$P,RawData!$E:$E,$E288,RawData!$F:$F,"CH"&amp;$D288,RawData!$AF:$AF,$F288))</f>
        <v>1288.3399999999999</v>
      </c>
      <c r="H288" s="2">
        <f>IF(COUNTIFS(RawData!$E:$E,$E288,RawData!$F:$F,"CH"&amp;$D288,RawData!$AF:$AF,$F288)=0,"",SUMIFS(RawData!$T:$T,RawData!$E:$E,$E288,RawData!$F:$F,"CH"&amp;$D288,RawData!$AF:$AF,$F288))</f>
        <v>61.36</v>
      </c>
      <c r="I288" s="2">
        <f>IF(COUNTIFS(RawData!$E:$E,$E288,RawData!$F:$F,"CH"&amp;$D288,RawData!$AF:$AF,$F288)=0,"",SUMIFS(RawData!$Z:$Z,RawData!$E:$E,$E288,RawData!$F:$F,"CH"&amp;$D288,RawData!$AF:$AF,$F288))</f>
        <v>4.99</v>
      </c>
      <c r="J288" s="2">
        <f>IF(COUNTIFS(RawData!$E:$E,$E288,RawData!$F:$F,"CH"&amp;$D288,RawData!$AF:$AF,$F288)=0,"",SUMIFS(RawData!$AA:$AA,RawData!$E:$E,$E288,RawData!$F:$F,"CH"&amp;$D288,RawData!$AF:$AF,$F288))</f>
        <v>1.54</v>
      </c>
      <c r="K288" s="2">
        <f t="shared" si="19"/>
        <v>3.999999999996362E-2</v>
      </c>
    </row>
    <row r="289" spans="1:11" x14ac:dyDescent="0.3">
      <c r="A289" s="2" t="s">
        <v>63</v>
      </c>
      <c r="B289" s="2" t="str">
        <f>RawData!A289</f>
        <v>48226H40040</v>
      </c>
      <c r="C289" s="2" t="str">
        <f>IF(RawData!$B$2="","",RawData!$B$2)</f>
        <v>A2026100620533560886</v>
      </c>
      <c r="D289" s="2">
        <f t="shared" si="16"/>
        <v>2</v>
      </c>
      <c r="E289" s="2">
        <f t="shared" si="17"/>
        <v>5</v>
      </c>
      <c r="F289" s="2">
        <f t="shared" si="18"/>
        <v>180</v>
      </c>
      <c r="G289" s="2">
        <f>IF(COUNTIFS(RawData!$E:$E,$E289,RawData!$F:$F,"CH"&amp;$D289,RawData!$AF:$AF,$F289)=0,"",SUMIFS(RawData!$P:$P,RawData!$E:$E,$E289,RawData!$F:$F,"CH"&amp;$D289,RawData!$AF:$AF,$F289))</f>
        <v>1288.3599999999999</v>
      </c>
      <c r="H289" s="2">
        <f>IF(COUNTIFS(RawData!$E:$E,$E289,RawData!$F:$F,"CH"&amp;$D289,RawData!$AF:$AF,$F289)=0,"",SUMIFS(RawData!$T:$T,RawData!$E:$E,$E289,RawData!$F:$F,"CH"&amp;$D289,RawData!$AF:$AF,$F289))</f>
        <v>61.48</v>
      </c>
      <c r="I289" s="2">
        <f>IF(COUNTIFS(RawData!$E:$E,$E289,RawData!$F:$F,"CH"&amp;$D289,RawData!$AF:$AF,$F289)=0,"",SUMIFS(RawData!$Z:$Z,RawData!$E:$E,$E289,RawData!$F:$F,"CH"&amp;$D289,RawData!$AF:$AF,$F289))</f>
        <v>5.0199999999999996</v>
      </c>
      <c r="J289" s="2">
        <f>IF(COUNTIFS(RawData!$E:$E,$E289,RawData!$F:$F,"CH"&amp;$D289,RawData!$AF:$AF,$F289)=0,"",SUMIFS(RawData!$AA:$AA,RawData!$E:$E,$E289,RawData!$F:$F,"CH"&amp;$D289,RawData!$AF:$AF,$F289))</f>
        <v>1.61</v>
      </c>
      <c r="K289" s="2">
        <f t="shared" si="19"/>
        <v>1.999999999998181E-2</v>
      </c>
    </row>
    <row r="290" spans="1:11" x14ac:dyDescent="0.3">
      <c r="A290" s="2" t="s">
        <v>63</v>
      </c>
      <c r="B290" s="2" t="str">
        <f>RawData!A290</f>
        <v>48226H40040</v>
      </c>
      <c r="C290" s="2" t="str">
        <f>IF(RawData!$B$2="","",RawData!$B$2)</f>
        <v>A2026100620533560886</v>
      </c>
      <c r="D290" s="2">
        <f t="shared" si="16"/>
        <v>2</v>
      </c>
      <c r="E290" s="2">
        <f t="shared" si="17"/>
        <v>5</v>
      </c>
      <c r="F290" s="2">
        <f t="shared" si="18"/>
        <v>190</v>
      </c>
      <c r="G290" s="2">
        <f>IF(COUNTIFS(RawData!$E:$E,$E290,RawData!$F:$F,"CH"&amp;$D290,RawData!$AF:$AF,$F290)=0,"",SUMIFS(RawData!$P:$P,RawData!$E:$E,$E290,RawData!$F:$F,"CH"&amp;$D290,RawData!$AF:$AF,$F290))</f>
        <v>1288.3800000000001</v>
      </c>
      <c r="H290" s="2">
        <f>IF(COUNTIFS(RawData!$E:$E,$E290,RawData!$F:$F,"CH"&amp;$D290,RawData!$AF:$AF,$F290)=0,"",SUMIFS(RawData!$T:$T,RawData!$E:$E,$E290,RawData!$F:$F,"CH"&amp;$D290,RawData!$AF:$AF,$F290))</f>
        <v>61.7</v>
      </c>
      <c r="I290" s="2">
        <f>IF(COUNTIFS(RawData!$E:$E,$E290,RawData!$F:$F,"CH"&amp;$D290,RawData!$AF:$AF,$F290)=0,"",SUMIFS(RawData!$Z:$Z,RawData!$E:$E,$E290,RawData!$F:$F,"CH"&amp;$D290,RawData!$AF:$AF,$F290))</f>
        <v>5.01</v>
      </c>
      <c r="J290" s="2">
        <f>IF(COUNTIFS(RawData!$E:$E,$E290,RawData!$F:$F,"CH"&amp;$D290,RawData!$AF:$AF,$F290)=0,"",SUMIFS(RawData!$AA:$AA,RawData!$E:$E,$E290,RawData!$F:$F,"CH"&amp;$D290,RawData!$AF:$AF,$F290))</f>
        <v>1.66</v>
      </c>
      <c r="K290" s="2">
        <f t="shared" si="19"/>
        <v>2.0000000000209184E-2</v>
      </c>
    </row>
    <row r="291" spans="1:11" x14ac:dyDescent="0.3">
      <c r="A291" s="2" t="s">
        <v>63</v>
      </c>
      <c r="B291" s="2" t="str">
        <f>RawData!A291</f>
        <v>48226H40040</v>
      </c>
      <c r="C291" s="2" t="str">
        <f>IF(RawData!$B$2="","",RawData!$B$2)</f>
        <v>A2026100620533560886</v>
      </c>
      <c r="D291" s="2">
        <f t="shared" si="16"/>
        <v>2</v>
      </c>
      <c r="E291" s="2">
        <f t="shared" si="17"/>
        <v>5</v>
      </c>
      <c r="F291" s="2">
        <f t="shared" si="18"/>
        <v>200</v>
      </c>
      <c r="G291" s="2">
        <f>IF(COUNTIFS(RawData!$E:$E,$E291,RawData!$F:$F,"CH"&amp;$D291,RawData!$AF:$AF,$F291)=0,"",SUMIFS(RawData!$P:$P,RawData!$E:$E,$E291,RawData!$F:$F,"CH"&amp;$D291,RawData!$AF:$AF,$F291))</f>
        <v>1288.4000000000001</v>
      </c>
      <c r="H291" s="2">
        <f>IF(COUNTIFS(RawData!$E:$E,$E291,RawData!$F:$F,"CH"&amp;$D291,RawData!$AF:$AF,$F291)=0,"",SUMIFS(RawData!$T:$T,RawData!$E:$E,$E291,RawData!$F:$F,"CH"&amp;$D291,RawData!$AF:$AF,$F291))</f>
        <v>61.63</v>
      </c>
      <c r="I291" s="2">
        <f>IF(COUNTIFS(RawData!$E:$E,$E291,RawData!$F:$F,"CH"&amp;$D291,RawData!$AF:$AF,$F291)=0,"",SUMIFS(RawData!$Z:$Z,RawData!$E:$E,$E291,RawData!$F:$F,"CH"&amp;$D291,RawData!$AF:$AF,$F291))</f>
        <v>5.01</v>
      </c>
      <c r="J291" s="2">
        <f>IF(COUNTIFS(RawData!$E:$E,$E291,RawData!$F:$F,"CH"&amp;$D291,RawData!$AF:$AF,$F291)=0,"",SUMIFS(RawData!$AA:$AA,RawData!$E:$E,$E291,RawData!$F:$F,"CH"&amp;$D291,RawData!$AF:$AF,$F291))</f>
        <v>1.71</v>
      </c>
      <c r="K291" s="2">
        <f t="shared" si="19"/>
        <v>1.999999999998181E-2</v>
      </c>
    </row>
    <row r="292" spans="1:11" x14ac:dyDescent="0.3">
      <c r="A292" s="2" t="s">
        <v>63</v>
      </c>
      <c r="B292" s="2" t="str">
        <f>RawData!A292</f>
        <v>48226H40040</v>
      </c>
      <c r="C292" s="2" t="str">
        <f>IF(RawData!$B$2="","",RawData!$B$2)</f>
        <v>A2026100620533560886</v>
      </c>
      <c r="D292" s="2">
        <f t="shared" si="16"/>
        <v>2</v>
      </c>
      <c r="E292" s="2">
        <f t="shared" si="17"/>
        <v>5</v>
      </c>
      <c r="F292" s="2">
        <f t="shared" si="18"/>
        <v>210</v>
      </c>
      <c r="G292" s="2">
        <f>IF(COUNTIFS(RawData!$E:$E,$E292,RawData!$F:$F,"CH"&amp;$D292,RawData!$AF:$AF,$F292)=0,"",SUMIFS(RawData!$P:$P,RawData!$E:$E,$E292,RawData!$F:$F,"CH"&amp;$D292,RawData!$AF:$AF,$F292))</f>
        <v>1288.42</v>
      </c>
      <c r="H292" s="2">
        <f>IF(COUNTIFS(RawData!$E:$E,$E292,RawData!$F:$F,"CH"&amp;$D292,RawData!$AF:$AF,$F292)=0,"",SUMIFS(RawData!$T:$T,RawData!$E:$E,$E292,RawData!$F:$F,"CH"&amp;$D292,RawData!$AF:$AF,$F292))</f>
        <v>61.7</v>
      </c>
      <c r="I292" s="2">
        <f>IF(COUNTIFS(RawData!$E:$E,$E292,RawData!$F:$F,"CH"&amp;$D292,RawData!$AF:$AF,$F292)=0,"",SUMIFS(RawData!$Z:$Z,RawData!$E:$E,$E292,RawData!$F:$F,"CH"&amp;$D292,RawData!$AF:$AF,$F292))</f>
        <v>5.01</v>
      </c>
      <c r="J292" s="2">
        <f>IF(COUNTIFS(RawData!$E:$E,$E292,RawData!$F:$F,"CH"&amp;$D292,RawData!$AF:$AF,$F292)=0,"",SUMIFS(RawData!$AA:$AA,RawData!$E:$E,$E292,RawData!$F:$F,"CH"&amp;$D292,RawData!$AF:$AF,$F292))</f>
        <v>1.76</v>
      </c>
      <c r="K292" s="2">
        <f t="shared" si="19"/>
        <v>1.999999999998181E-2</v>
      </c>
    </row>
    <row r="293" spans="1:11" x14ac:dyDescent="0.3">
      <c r="A293" s="2" t="s">
        <v>63</v>
      </c>
      <c r="B293" s="2" t="str">
        <f>RawData!A293</f>
        <v>48226H40040</v>
      </c>
      <c r="C293" s="2" t="str">
        <f>IF(RawData!$B$2="","",RawData!$B$2)</f>
        <v>A2026100620533560886</v>
      </c>
      <c r="D293" s="2">
        <f t="shared" si="16"/>
        <v>2</v>
      </c>
      <c r="E293" s="2">
        <f t="shared" si="17"/>
        <v>5</v>
      </c>
      <c r="F293" s="2">
        <f t="shared" si="18"/>
        <v>220</v>
      </c>
      <c r="G293" s="2">
        <f>IF(COUNTIFS(RawData!$E:$E,$E293,RawData!$F:$F,"CH"&amp;$D293,RawData!$AF:$AF,$F293)=0,"",SUMIFS(RawData!$P:$P,RawData!$E:$E,$E293,RawData!$F:$F,"CH"&amp;$D293,RawData!$AF:$AF,$F293))</f>
        <v>1288.44</v>
      </c>
      <c r="H293" s="2">
        <f>IF(COUNTIFS(RawData!$E:$E,$E293,RawData!$F:$F,"CH"&amp;$D293,RawData!$AF:$AF,$F293)=0,"",SUMIFS(RawData!$T:$T,RawData!$E:$E,$E293,RawData!$F:$F,"CH"&amp;$D293,RawData!$AF:$AF,$F293))</f>
        <v>61.98</v>
      </c>
      <c r="I293" s="2">
        <f>IF(COUNTIFS(RawData!$E:$E,$E293,RawData!$F:$F,"CH"&amp;$D293,RawData!$AF:$AF,$F293)=0,"",SUMIFS(RawData!$Z:$Z,RawData!$E:$E,$E293,RawData!$F:$F,"CH"&amp;$D293,RawData!$AF:$AF,$F293))</f>
        <v>5.01</v>
      </c>
      <c r="J293" s="2">
        <f>IF(COUNTIFS(RawData!$E:$E,$E293,RawData!$F:$F,"CH"&amp;$D293,RawData!$AF:$AF,$F293)=0,"",SUMIFS(RawData!$AA:$AA,RawData!$E:$E,$E293,RawData!$F:$F,"CH"&amp;$D293,RawData!$AF:$AF,$F293))</f>
        <v>1.83</v>
      </c>
      <c r="K293" s="2">
        <f t="shared" si="19"/>
        <v>1.999999999998181E-2</v>
      </c>
    </row>
    <row r="294" spans="1:11" x14ac:dyDescent="0.3">
      <c r="A294" s="2" t="s">
        <v>63</v>
      </c>
      <c r="B294" s="2" t="str">
        <f>RawData!A294</f>
        <v>48226H40040</v>
      </c>
      <c r="C294" s="2" t="str">
        <f>IF(RawData!$B$2="","",RawData!$B$2)</f>
        <v>A2026100620533560886</v>
      </c>
      <c r="D294" s="2">
        <f t="shared" si="16"/>
        <v>2</v>
      </c>
      <c r="E294" s="2">
        <f t="shared" si="17"/>
        <v>5</v>
      </c>
      <c r="F294" s="2">
        <f t="shared" si="18"/>
        <v>230</v>
      </c>
      <c r="G294" s="2">
        <f>IF(COUNTIFS(RawData!$E:$E,$E294,RawData!$F:$F,"CH"&amp;$D294,RawData!$AF:$AF,$F294)=0,"",SUMIFS(RawData!$P:$P,RawData!$E:$E,$E294,RawData!$F:$F,"CH"&amp;$D294,RawData!$AF:$AF,$F294))</f>
        <v>1288.46</v>
      </c>
      <c r="H294" s="2">
        <f>IF(COUNTIFS(RawData!$E:$E,$E294,RawData!$F:$F,"CH"&amp;$D294,RawData!$AF:$AF,$F294)=0,"",SUMIFS(RawData!$T:$T,RawData!$E:$E,$E294,RawData!$F:$F,"CH"&amp;$D294,RawData!$AF:$AF,$F294))</f>
        <v>61.94</v>
      </c>
      <c r="I294" s="2">
        <f>IF(COUNTIFS(RawData!$E:$E,$E294,RawData!$F:$F,"CH"&amp;$D294,RawData!$AF:$AF,$F294)=0,"",SUMIFS(RawData!$Z:$Z,RawData!$E:$E,$E294,RawData!$F:$F,"CH"&amp;$D294,RawData!$AF:$AF,$F294))</f>
        <v>5</v>
      </c>
      <c r="J294" s="2">
        <f>IF(COUNTIFS(RawData!$E:$E,$E294,RawData!$F:$F,"CH"&amp;$D294,RawData!$AF:$AF,$F294)=0,"",SUMIFS(RawData!$AA:$AA,RawData!$E:$E,$E294,RawData!$F:$F,"CH"&amp;$D294,RawData!$AF:$AF,$F294))</f>
        <v>1.86</v>
      </c>
      <c r="K294" s="2">
        <f t="shared" si="19"/>
        <v>1.999999999998181E-2</v>
      </c>
    </row>
    <row r="295" spans="1:11" x14ac:dyDescent="0.3">
      <c r="A295" s="2" t="s">
        <v>63</v>
      </c>
      <c r="B295" s="2" t="str">
        <f>RawData!A295</f>
        <v>48226H40040</v>
      </c>
      <c r="C295" s="2" t="str">
        <f>IF(RawData!$B$2="","",RawData!$B$2)</f>
        <v>A2026100620533560886</v>
      </c>
      <c r="D295" s="2">
        <f t="shared" si="16"/>
        <v>2</v>
      </c>
      <c r="E295" s="2">
        <f t="shared" si="17"/>
        <v>5</v>
      </c>
      <c r="F295" s="2">
        <f t="shared" si="18"/>
        <v>240</v>
      </c>
      <c r="G295" s="2">
        <f>IF(COUNTIFS(RawData!$E:$E,$E295,RawData!$F:$F,"CH"&amp;$D295,RawData!$AF:$AF,$F295)=0,"",SUMIFS(RawData!$P:$P,RawData!$E:$E,$E295,RawData!$F:$F,"CH"&amp;$D295,RawData!$AF:$AF,$F295))</f>
        <v>1288.5</v>
      </c>
      <c r="H295" s="2">
        <f>IF(COUNTIFS(RawData!$E:$E,$E295,RawData!$F:$F,"CH"&amp;$D295,RawData!$AF:$AF,$F295)=0,"",SUMIFS(RawData!$T:$T,RawData!$E:$E,$E295,RawData!$F:$F,"CH"&amp;$D295,RawData!$AF:$AF,$F295))</f>
        <v>62.15</v>
      </c>
      <c r="I295" s="2">
        <f>IF(COUNTIFS(RawData!$E:$E,$E295,RawData!$F:$F,"CH"&amp;$D295,RawData!$AF:$AF,$F295)=0,"",SUMIFS(RawData!$Z:$Z,RawData!$E:$E,$E295,RawData!$F:$F,"CH"&amp;$D295,RawData!$AF:$AF,$F295))</f>
        <v>5.01</v>
      </c>
      <c r="J295" s="2">
        <f>IF(COUNTIFS(RawData!$E:$E,$E295,RawData!$F:$F,"CH"&amp;$D295,RawData!$AF:$AF,$F295)=0,"",SUMIFS(RawData!$AA:$AA,RawData!$E:$E,$E295,RawData!$F:$F,"CH"&amp;$D295,RawData!$AF:$AF,$F295))</f>
        <v>1.96</v>
      </c>
      <c r="K295" s="2">
        <f t="shared" si="19"/>
        <v>3.999999999996362E-2</v>
      </c>
    </row>
    <row r="296" spans="1:11" x14ac:dyDescent="0.3">
      <c r="A296" s="2" t="s">
        <v>63</v>
      </c>
      <c r="B296" s="2" t="str">
        <f>RawData!A296</f>
        <v>48226H40040</v>
      </c>
      <c r="C296" s="2" t="str">
        <f>IF(RawData!$B$2="","",RawData!$B$2)</f>
        <v>A2026100620533560886</v>
      </c>
      <c r="D296" s="2">
        <f t="shared" si="16"/>
        <v>2</v>
      </c>
      <c r="E296" s="2">
        <f t="shared" si="17"/>
        <v>5</v>
      </c>
      <c r="F296" s="2">
        <f t="shared" si="18"/>
        <v>250</v>
      </c>
      <c r="G296" s="2">
        <f>IF(COUNTIFS(RawData!$E:$E,$E296,RawData!$F:$F,"CH"&amp;$D296,RawData!$AF:$AF,$F296)=0,"",SUMIFS(RawData!$P:$P,RawData!$E:$E,$E296,RawData!$F:$F,"CH"&amp;$D296,RawData!$AF:$AF,$F296))</f>
        <v>1288.52</v>
      </c>
      <c r="H296" s="2">
        <f>IF(COUNTIFS(RawData!$E:$E,$E296,RawData!$F:$F,"CH"&amp;$D296,RawData!$AF:$AF,$F296)=0,"",SUMIFS(RawData!$T:$T,RawData!$E:$E,$E296,RawData!$F:$F,"CH"&amp;$D296,RawData!$AF:$AF,$F296))</f>
        <v>62.09</v>
      </c>
      <c r="I296" s="2">
        <f>IF(COUNTIFS(RawData!$E:$E,$E296,RawData!$F:$F,"CH"&amp;$D296,RawData!$AF:$AF,$F296)=0,"",SUMIFS(RawData!$Z:$Z,RawData!$E:$E,$E296,RawData!$F:$F,"CH"&amp;$D296,RawData!$AF:$AF,$F296))</f>
        <v>5.01</v>
      </c>
      <c r="J296" s="2">
        <f>IF(COUNTIFS(RawData!$E:$E,$E296,RawData!$F:$F,"CH"&amp;$D296,RawData!$AF:$AF,$F296)=0,"",SUMIFS(RawData!$AA:$AA,RawData!$E:$E,$E296,RawData!$F:$F,"CH"&amp;$D296,RawData!$AF:$AF,$F296))</f>
        <v>2.0099999999999998</v>
      </c>
      <c r="K296" s="2">
        <f t="shared" si="19"/>
        <v>1.999999999998181E-2</v>
      </c>
    </row>
    <row r="297" spans="1:11" x14ac:dyDescent="0.3">
      <c r="A297" s="2" t="s">
        <v>63</v>
      </c>
      <c r="B297" s="2" t="str">
        <f>RawData!A297</f>
        <v>48226H40040</v>
      </c>
      <c r="C297" s="2" t="str">
        <f>IF(RawData!$B$2="","",RawData!$B$2)</f>
        <v>A2026100620533560886</v>
      </c>
      <c r="D297" s="2">
        <f t="shared" si="16"/>
        <v>2</v>
      </c>
      <c r="E297" s="2">
        <f t="shared" si="17"/>
        <v>5</v>
      </c>
      <c r="F297" s="2">
        <f t="shared" si="18"/>
        <v>260</v>
      </c>
      <c r="G297" s="2">
        <f>IF(COUNTIFS(RawData!$E:$E,$E297,RawData!$F:$F,"CH"&amp;$D297,RawData!$AF:$AF,$F297)=0,"",SUMIFS(RawData!$P:$P,RawData!$E:$E,$E297,RawData!$F:$F,"CH"&amp;$D297,RawData!$AF:$AF,$F297))</f>
        <v>1288.56</v>
      </c>
      <c r="H297" s="2">
        <f>IF(COUNTIFS(RawData!$E:$E,$E297,RawData!$F:$F,"CH"&amp;$D297,RawData!$AF:$AF,$F297)=0,"",SUMIFS(RawData!$T:$T,RawData!$E:$E,$E297,RawData!$F:$F,"CH"&amp;$D297,RawData!$AF:$AF,$F297))</f>
        <v>62.23</v>
      </c>
      <c r="I297" s="2">
        <f>IF(COUNTIFS(RawData!$E:$E,$E297,RawData!$F:$F,"CH"&amp;$D297,RawData!$AF:$AF,$F297)=0,"",SUMIFS(RawData!$Z:$Z,RawData!$E:$E,$E297,RawData!$F:$F,"CH"&amp;$D297,RawData!$AF:$AF,$F297))</f>
        <v>5</v>
      </c>
      <c r="J297" s="2">
        <f>IF(COUNTIFS(RawData!$E:$E,$E297,RawData!$F:$F,"CH"&amp;$D297,RawData!$AF:$AF,$F297)=0,"",SUMIFS(RawData!$AA:$AA,RawData!$E:$E,$E297,RawData!$F:$F,"CH"&amp;$D297,RawData!$AF:$AF,$F297))</f>
        <v>2.0499999999999998</v>
      </c>
      <c r="K297" s="2">
        <f t="shared" si="19"/>
        <v>3.999999999996362E-2</v>
      </c>
    </row>
    <row r="298" spans="1:11" x14ac:dyDescent="0.3">
      <c r="A298" s="2" t="s">
        <v>63</v>
      </c>
      <c r="B298" s="2" t="str">
        <f>RawData!A298</f>
        <v>48226H40040</v>
      </c>
      <c r="C298" s="2" t="str">
        <f>IF(RawData!$B$2="","",RawData!$B$2)</f>
        <v>A2026100620533560886</v>
      </c>
      <c r="D298" s="2">
        <f t="shared" si="16"/>
        <v>2</v>
      </c>
      <c r="E298" s="2">
        <f t="shared" si="17"/>
        <v>5</v>
      </c>
      <c r="F298" s="2">
        <f t="shared" si="18"/>
        <v>270</v>
      </c>
      <c r="G298" s="2">
        <f>IF(COUNTIFS(RawData!$E:$E,$E298,RawData!$F:$F,"CH"&amp;$D298,RawData!$AF:$AF,$F298)=0,"",SUMIFS(RawData!$P:$P,RawData!$E:$E,$E298,RawData!$F:$F,"CH"&amp;$D298,RawData!$AF:$AF,$F298))</f>
        <v>1288.5999999999999</v>
      </c>
      <c r="H298" s="2">
        <f>IF(COUNTIFS(RawData!$E:$E,$E298,RawData!$F:$F,"CH"&amp;$D298,RawData!$AF:$AF,$F298)=0,"",SUMIFS(RawData!$T:$T,RawData!$E:$E,$E298,RawData!$F:$F,"CH"&amp;$D298,RawData!$AF:$AF,$F298))</f>
        <v>62.14</v>
      </c>
      <c r="I298" s="2">
        <f>IF(COUNTIFS(RawData!$E:$E,$E298,RawData!$F:$F,"CH"&amp;$D298,RawData!$AF:$AF,$F298)=0,"",SUMIFS(RawData!$Z:$Z,RawData!$E:$E,$E298,RawData!$F:$F,"CH"&amp;$D298,RawData!$AF:$AF,$F298))</f>
        <v>5.04</v>
      </c>
      <c r="J298" s="2">
        <f>IF(COUNTIFS(RawData!$E:$E,$E298,RawData!$F:$F,"CH"&amp;$D298,RawData!$AF:$AF,$F298)=0,"",SUMIFS(RawData!$AA:$AA,RawData!$E:$E,$E298,RawData!$F:$F,"CH"&amp;$D298,RawData!$AF:$AF,$F298))</f>
        <v>2.16</v>
      </c>
      <c r="K298" s="2">
        <f t="shared" si="19"/>
        <v>3.999999999996362E-2</v>
      </c>
    </row>
    <row r="299" spans="1:11" x14ac:dyDescent="0.3">
      <c r="A299" s="2" t="s">
        <v>63</v>
      </c>
      <c r="B299" s="2" t="str">
        <f>RawData!A299</f>
        <v>48226H40040</v>
      </c>
      <c r="C299" s="2" t="str">
        <f>IF(RawData!$B$2="","",RawData!$B$2)</f>
        <v>A2026100620533560886</v>
      </c>
      <c r="D299" s="2">
        <f t="shared" si="16"/>
        <v>2</v>
      </c>
      <c r="E299" s="2">
        <f t="shared" si="17"/>
        <v>5</v>
      </c>
      <c r="F299" s="2">
        <f t="shared" si="18"/>
        <v>280</v>
      </c>
      <c r="G299" s="2">
        <f>IF(COUNTIFS(RawData!$E:$E,$E299,RawData!$F:$F,"CH"&amp;$D299,RawData!$AF:$AF,$F299)=0,"",SUMIFS(RawData!$P:$P,RawData!$E:$E,$E299,RawData!$F:$F,"CH"&amp;$D299,RawData!$AF:$AF,$F299))</f>
        <v>1288.5999999999999</v>
      </c>
      <c r="H299" s="2">
        <f>IF(COUNTIFS(RawData!$E:$E,$E299,RawData!$F:$F,"CH"&amp;$D299,RawData!$AF:$AF,$F299)=0,"",SUMIFS(RawData!$T:$T,RawData!$E:$E,$E299,RawData!$F:$F,"CH"&amp;$D299,RawData!$AF:$AF,$F299))</f>
        <v>62.31</v>
      </c>
      <c r="I299" s="2">
        <f>IF(COUNTIFS(RawData!$E:$E,$E299,RawData!$F:$F,"CH"&amp;$D299,RawData!$AF:$AF,$F299)=0,"",SUMIFS(RawData!$Z:$Z,RawData!$E:$E,$E299,RawData!$F:$F,"CH"&amp;$D299,RawData!$AF:$AF,$F299))</f>
        <v>5</v>
      </c>
      <c r="J299" s="2">
        <f>IF(COUNTIFS(RawData!$E:$E,$E299,RawData!$F:$F,"CH"&amp;$D299,RawData!$AF:$AF,$F299)=0,"",SUMIFS(RawData!$AA:$AA,RawData!$E:$E,$E299,RawData!$F:$F,"CH"&amp;$D299,RawData!$AF:$AF,$F299))</f>
        <v>2.16</v>
      </c>
      <c r="K299" s="2">
        <f t="shared" si="19"/>
        <v>0</v>
      </c>
    </row>
    <row r="300" spans="1:11" x14ac:dyDescent="0.3">
      <c r="A300" s="2" t="s">
        <v>63</v>
      </c>
      <c r="B300" s="2" t="str">
        <f>RawData!A300</f>
        <v>48226H40040</v>
      </c>
      <c r="C300" s="2" t="str">
        <f>IF(RawData!$B$2="","",RawData!$B$2)</f>
        <v>A2026100620533560886</v>
      </c>
      <c r="D300" s="2">
        <f t="shared" si="16"/>
        <v>2</v>
      </c>
      <c r="E300" s="2">
        <f t="shared" si="17"/>
        <v>5</v>
      </c>
      <c r="F300" s="2">
        <f t="shared" si="18"/>
        <v>290</v>
      </c>
      <c r="G300" s="2">
        <f>IF(COUNTIFS(RawData!$E:$E,$E300,RawData!$F:$F,"CH"&amp;$D300,RawData!$AF:$AF,$F300)=0,"",SUMIFS(RawData!$P:$P,RawData!$E:$E,$E300,RawData!$F:$F,"CH"&amp;$D300,RawData!$AF:$AF,$F300))</f>
        <v>1288.6199999999999</v>
      </c>
      <c r="H300" s="2">
        <f>IF(COUNTIFS(RawData!$E:$E,$E300,RawData!$F:$F,"CH"&amp;$D300,RawData!$AF:$AF,$F300)=0,"",SUMIFS(RawData!$T:$T,RawData!$E:$E,$E300,RawData!$F:$F,"CH"&amp;$D300,RawData!$AF:$AF,$F300))</f>
        <v>62.47</v>
      </c>
      <c r="I300" s="2">
        <f>IF(COUNTIFS(RawData!$E:$E,$E300,RawData!$F:$F,"CH"&amp;$D300,RawData!$AF:$AF,$F300)=0,"",SUMIFS(RawData!$Z:$Z,RawData!$E:$E,$E300,RawData!$F:$F,"CH"&amp;$D300,RawData!$AF:$AF,$F300))</f>
        <v>5.0199999999999996</v>
      </c>
      <c r="J300" s="2">
        <f>IF(COUNTIFS(RawData!$E:$E,$E300,RawData!$F:$F,"CH"&amp;$D300,RawData!$AF:$AF,$F300)=0,"",SUMIFS(RawData!$AA:$AA,RawData!$E:$E,$E300,RawData!$F:$F,"CH"&amp;$D300,RawData!$AF:$AF,$F300))</f>
        <v>2.25</v>
      </c>
      <c r="K300" s="2">
        <f t="shared" si="19"/>
        <v>1.999999999998181E-2</v>
      </c>
    </row>
    <row r="301" spans="1:11" x14ac:dyDescent="0.3">
      <c r="A301" s="2" t="s">
        <v>63</v>
      </c>
      <c r="B301" s="2" t="str">
        <f>RawData!A301</f>
        <v>48226H40040</v>
      </c>
      <c r="C301" s="2" t="str">
        <f>IF(RawData!$B$2="","",RawData!$B$2)</f>
        <v>A2026100620533560886</v>
      </c>
      <c r="D301" s="2">
        <f t="shared" si="16"/>
        <v>2</v>
      </c>
      <c r="E301" s="2">
        <f t="shared" si="17"/>
        <v>5</v>
      </c>
      <c r="F301" s="2">
        <f t="shared" si="18"/>
        <v>300</v>
      </c>
      <c r="G301" s="2">
        <f>IF(COUNTIFS(RawData!$E:$E,$E301,RawData!$F:$F,"CH"&amp;$D301,RawData!$AF:$AF,$F301)=0,"",SUMIFS(RawData!$P:$P,RawData!$E:$E,$E301,RawData!$F:$F,"CH"&amp;$D301,RawData!$AF:$AF,$F301))</f>
        <v>1288.6600000000001</v>
      </c>
      <c r="H301" s="2">
        <f>IF(COUNTIFS(RawData!$E:$E,$E301,RawData!$F:$F,"CH"&amp;$D301,RawData!$AF:$AF,$F301)=0,"",SUMIFS(RawData!$T:$T,RawData!$E:$E,$E301,RawData!$F:$F,"CH"&amp;$D301,RawData!$AF:$AF,$F301))</f>
        <v>62.25</v>
      </c>
      <c r="I301" s="2">
        <f>IF(COUNTIFS(RawData!$E:$E,$E301,RawData!$F:$F,"CH"&amp;$D301,RawData!$AF:$AF,$F301)=0,"",SUMIFS(RawData!$Z:$Z,RawData!$E:$E,$E301,RawData!$F:$F,"CH"&amp;$D301,RawData!$AF:$AF,$F301))</f>
        <v>4.99</v>
      </c>
      <c r="J301" s="2">
        <f>IF(COUNTIFS(RawData!$E:$E,$E301,RawData!$F:$F,"CH"&amp;$D301,RawData!$AF:$AF,$F301)=0,"",SUMIFS(RawData!$AA:$AA,RawData!$E:$E,$E301,RawData!$F:$F,"CH"&amp;$D301,RawData!$AF:$AF,$F301))</f>
        <v>2.23</v>
      </c>
      <c r="K301" s="2">
        <f t="shared" si="19"/>
        <v>4.0000000000190994E-2</v>
      </c>
    </row>
    <row r="302" spans="1:11" x14ac:dyDescent="0.3">
      <c r="A302" s="2" t="s">
        <v>63</v>
      </c>
      <c r="B302" s="2" t="str">
        <f>RawData!A302</f>
        <v>48226H40040</v>
      </c>
      <c r="C302" s="2" t="str">
        <f>IF(RawData!$B$2="","",RawData!$B$2)</f>
        <v>A2026100620533560886</v>
      </c>
      <c r="D302" s="2">
        <f t="shared" si="16"/>
        <v>2</v>
      </c>
      <c r="E302" s="2">
        <f t="shared" si="17"/>
        <v>5</v>
      </c>
      <c r="F302" s="2">
        <f t="shared" si="18"/>
        <v>310</v>
      </c>
      <c r="G302" s="2">
        <f>IF(COUNTIFS(RawData!$E:$E,$E302,RawData!$F:$F,"CH"&amp;$D302,RawData!$AF:$AF,$F302)=0,"",SUMIFS(RawData!$P:$P,RawData!$E:$E,$E302,RawData!$F:$F,"CH"&amp;$D302,RawData!$AF:$AF,$F302))</f>
        <v>1288.68</v>
      </c>
      <c r="H302" s="2">
        <f>IF(COUNTIFS(RawData!$E:$E,$E302,RawData!$F:$F,"CH"&amp;$D302,RawData!$AF:$AF,$F302)=0,"",SUMIFS(RawData!$T:$T,RawData!$E:$E,$E302,RawData!$F:$F,"CH"&amp;$D302,RawData!$AF:$AF,$F302))</f>
        <v>62.35</v>
      </c>
      <c r="I302" s="2">
        <f>IF(COUNTIFS(RawData!$E:$E,$E302,RawData!$F:$F,"CH"&amp;$D302,RawData!$AF:$AF,$F302)=0,"",SUMIFS(RawData!$Z:$Z,RawData!$E:$E,$E302,RawData!$F:$F,"CH"&amp;$D302,RawData!$AF:$AF,$F302))</f>
        <v>5.01</v>
      </c>
      <c r="J302" s="2">
        <f>IF(COUNTIFS(RawData!$E:$E,$E302,RawData!$F:$F,"CH"&amp;$D302,RawData!$AF:$AF,$F302)=0,"",SUMIFS(RawData!$AA:$AA,RawData!$E:$E,$E302,RawData!$F:$F,"CH"&amp;$D302,RawData!$AF:$AF,$F302))</f>
        <v>2.33</v>
      </c>
      <c r="K302" s="2">
        <f t="shared" si="19"/>
        <v>1.999999999998181E-2</v>
      </c>
    </row>
    <row r="303" spans="1:11" x14ac:dyDescent="0.3">
      <c r="A303" s="2" t="s">
        <v>63</v>
      </c>
      <c r="B303" s="2" t="str">
        <f>RawData!A303</f>
        <v>48226H40040</v>
      </c>
      <c r="C303" s="2" t="str">
        <f>IF(RawData!$B$2="","",RawData!$B$2)</f>
        <v>A2026100620533560886</v>
      </c>
      <c r="D303" s="2">
        <f t="shared" si="16"/>
        <v>2</v>
      </c>
      <c r="E303" s="2">
        <f t="shared" si="17"/>
        <v>5</v>
      </c>
      <c r="F303" s="2">
        <f t="shared" si="18"/>
        <v>320</v>
      </c>
      <c r="G303" s="2">
        <f>IF(COUNTIFS(RawData!$E:$E,$E303,RawData!$F:$F,"CH"&amp;$D303,RawData!$AF:$AF,$F303)=0,"",SUMIFS(RawData!$P:$P,RawData!$E:$E,$E303,RawData!$F:$F,"CH"&amp;$D303,RawData!$AF:$AF,$F303))</f>
        <v>1288.7</v>
      </c>
      <c r="H303" s="2">
        <f>IF(COUNTIFS(RawData!$E:$E,$E303,RawData!$F:$F,"CH"&amp;$D303,RawData!$AF:$AF,$F303)=0,"",SUMIFS(RawData!$T:$T,RawData!$E:$E,$E303,RawData!$F:$F,"CH"&amp;$D303,RawData!$AF:$AF,$F303))</f>
        <v>62.63</v>
      </c>
      <c r="I303" s="2">
        <f>IF(COUNTIFS(RawData!$E:$E,$E303,RawData!$F:$F,"CH"&amp;$D303,RawData!$AF:$AF,$F303)=0,"",SUMIFS(RawData!$Z:$Z,RawData!$E:$E,$E303,RawData!$F:$F,"CH"&amp;$D303,RawData!$AF:$AF,$F303))</f>
        <v>5.01</v>
      </c>
      <c r="J303" s="2">
        <f>IF(COUNTIFS(RawData!$E:$E,$E303,RawData!$F:$F,"CH"&amp;$D303,RawData!$AF:$AF,$F303)=0,"",SUMIFS(RawData!$AA:$AA,RawData!$E:$E,$E303,RawData!$F:$F,"CH"&amp;$D303,RawData!$AF:$AF,$F303))</f>
        <v>2.38</v>
      </c>
      <c r="K303" s="2">
        <f t="shared" si="19"/>
        <v>1.999999999998181E-2</v>
      </c>
    </row>
    <row r="304" spans="1:11" x14ac:dyDescent="0.3">
      <c r="A304" s="2" t="s">
        <v>63</v>
      </c>
      <c r="B304" s="2" t="str">
        <f>RawData!A304</f>
        <v>48226H40040</v>
      </c>
      <c r="C304" s="2" t="str">
        <f>IF(RawData!$B$2="","",RawData!$B$2)</f>
        <v>A2026100620533560886</v>
      </c>
      <c r="D304" s="2">
        <f t="shared" si="16"/>
        <v>2</v>
      </c>
      <c r="E304" s="2">
        <f t="shared" si="17"/>
        <v>5</v>
      </c>
      <c r="F304" s="2">
        <f t="shared" si="18"/>
        <v>330</v>
      </c>
      <c r="G304" s="2">
        <f>IF(COUNTIFS(RawData!$E:$E,$E304,RawData!$F:$F,"CH"&amp;$D304,RawData!$AF:$AF,$F304)=0,"",SUMIFS(RawData!$P:$P,RawData!$E:$E,$E304,RawData!$F:$F,"CH"&amp;$D304,RawData!$AF:$AF,$F304))</f>
        <v>1288.74</v>
      </c>
      <c r="H304" s="2">
        <f>IF(COUNTIFS(RawData!$E:$E,$E304,RawData!$F:$F,"CH"&amp;$D304,RawData!$AF:$AF,$F304)=0,"",SUMIFS(RawData!$T:$T,RawData!$E:$E,$E304,RawData!$F:$F,"CH"&amp;$D304,RawData!$AF:$AF,$F304))</f>
        <v>62.51</v>
      </c>
      <c r="I304" s="2">
        <f>IF(COUNTIFS(RawData!$E:$E,$E304,RawData!$F:$F,"CH"&amp;$D304,RawData!$AF:$AF,$F304)=0,"",SUMIFS(RawData!$Z:$Z,RawData!$E:$E,$E304,RawData!$F:$F,"CH"&amp;$D304,RawData!$AF:$AF,$F304))</f>
        <v>4.99</v>
      </c>
      <c r="J304" s="2">
        <f>IF(COUNTIFS(RawData!$E:$E,$E304,RawData!$F:$F,"CH"&amp;$D304,RawData!$AF:$AF,$F304)=0,"",SUMIFS(RawData!$AA:$AA,RawData!$E:$E,$E304,RawData!$F:$F,"CH"&amp;$D304,RawData!$AF:$AF,$F304))</f>
        <v>2.4300000000000002</v>
      </c>
      <c r="K304" s="2">
        <f t="shared" si="19"/>
        <v>3.999999999996362E-2</v>
      </c>
    </row>
    <row r="305" spans="1:11" x14ac:dyDescent="0.3">
      <c r="A305" s="2" t="s">
        <v>63</v>
      </c>
      <c r="B305" s="2" t="str">
        <f>RawData!A305</f>
        <v>48226H40040</v>
      </c>
      <c r="C305" s="2" t="str">
        <f>IF(RawData!$B$2="","",RawData!$B$2)</f>
        <v>A2026100620533560886</v>
      </c>
      <c r="D305" s="2">
        <f t="shared" si="16"/>
        <v>2</v>
      </c>
      <c r="E305" s="2">
        <f t="shared" si="17"/>
        <v>5</v>
      </c>
      <c r="F305" s="2">
        <f t="shared" si="18"/>
        <v>340</v>
      </c>
      <c r="G305" s="2">
        <f>IF(COUNTIFS(RawData!$E:$E,$E305,RawData!$F:$F,"CH"&amp;$D305,RawData!$AF:$AF,$F305)=0,"",SUMIFS(RawData!$P:$P,RawData!$E:$E,$E305,RawData!$F:$F,"CH"&amp;$D305,RawData!$AF:$AF,$F305))</f>
        <v>1288.76</v>
      </c>
      <c r="H305" s="2">
        <f>IF(COUNTIFS(RawData!$E:$E,$E305,RawData!$F:$F,"CH"&amp;$D305,RawData!$AF:$AF,$F305)=0,"",SUMIFS(RawData!$T:$T,RawData!$E:$E,$E305,RawData!$F:$F,"CH"&amp;$D305,RawData!$AF:$AF,$F305))</f>
        <v>62.3</v>
      </c>
      <c r="I305" s="2">
        <f>IF(COUNTIFS(RawData!$E:$E,$E305,RawData!$F:$F,"CH"&amp;$D305,RawData!$AF:$AF,$F305)=0,"",SUMIFS(RawData!$Z:$Z,RawData!$E:$E,$E305,RawData!$F:$F,"CH"&amp;$D305,RawData!$AF:$AF,$F305))</f>
        <v>4.99</v>
      </c>
      <c r="J305" s="2">
        <f>IF(COUNTIFS(RawData!$E:$E,$E305,RawData!$F:$F,"CH"&amp;$D305,RawData!$AF:$AF,$F305)=0,"",SUMIFS(RawData!$AA:$AA,RawData!$E:$E,$E305,RawData!$F:$F,"CH"&amp;$D305,RawData!$AF:$AF,$F305))</f>
        <v>2.5</v>
      </c>
      <c r="K305" s="2">
        <f t="shared" si="19"/>
        <v>1.999999999998181E-2</v>
      </c>
    </row>
    <row r="306" spans="1:11" x14ac:dyDescent="0.3">
      <c r="A306" s="2" t="s">
        <v>63</v>
      </c>
      <c r="B306" s="2" t="str">
        <f>RawData!A306</f>
        <v>48226H40040</v>
      </c>
      <c r="C306" s="2" t="str">
        <f>IF(RawData!$B$2="","",RawData!$B$2)</f>
        <v>A2026100620533560886</v>
      </c>
      <c r="D306" s="2">
        <f t="shared" si="16"/>
        <v>2</v>
      </c>
      <c r="E306" s="2">
        <f t="shared" si="17"/>
        <v>5</v>
      </c>
      <c r="F306" s="2">
        <f t="shared" si="18"/>
        <v>350</v>
      </c>
      <c r="G306" s="2">
        <f>IF(COUNTIFS(RawData!$E:$E,$E306,RawData!$F:$F,"CH"&amp;$D306,RawData!$AF:$AF,$F306)=0,"",SUMIFS(RawData!$P:$P,RawData!$E:$E,$E306,RawData!$F:$F,"CH"&amp;$D306,RawData!$AF:$AF,$F306))</f>
        <v>1288.82</v>
      </c>
      <c r="H306" s="2">
        <f>IF(COUNTIFS(RawData!$E:$E,$E306,RawData!$F:$F,"CH"&amp;$D306,RawData!$AF:$AF,$F306)=0,"",SUMIFS(RawData!$T:$T,RawData!$E:$E,$E306,RawData!$F:$F,"CH"&amp;$D306,RawData!$AF:$AF,$F306))</f>
        <v>62.51</v>
      </c>
      <c r="I306" s="2">
        <f>IF(COUNTIFS(RawData!$E:$E,$E306,RawData!$F:$F,"CH"&amp;$D306,RawData!$AF:$AF,$F306)=0,"",SUMIFS(RawData!$Z:$Z,RawData!$E:$E,$E306,RawData!$F:$F,"CH"&amp;$D306,RawData!$AF:$AF,$F306))</f>
        <v>4.99</v>
      </c>
      <c r="J306" s="2">
        <f>IF(COUNTIFS(RawData!$E:$E,$E306,RawData!$F:$F,"CH"&amp;$D306,RawData!$AF:$AF,$F306)=0,"",SUMIFS(RawData!$AA:$AA,RawData!$E:$E,$E306,RawData!$F:$F,"CH"&amp;$D306,RawData!$AF:$AF,$F306))</f>
        <v>2.5499999999999998</v>
      </c>
      <c r="K306" s="2">
        <f t="shared" si="19"/>
        <v>5.999999999994543E-2</v>
      </c>
    </row>
    <row r="307" spans="1:11" x14ac:dyDescent="0.3">
      <c r="A307" s="2" t="s">
        <v>63</v>
      </c>
      <c r="B307" s="2" t="str">
        <f>RawData!A307</f>
        <v>48226H40040</v>
      </c>
      <c r="C307" s="2" t="str">
        <f>IF(RawData!$B$2="","",RawData!$B$2)</f>
        <v>A2026100620533560886</v>
      </c>
      <c r="D307" s="2">
        <f t="shared" si="16"/>
        <v>2</v>
      </c>
      <c r="E307" s="2">
        <f t="shared" si="17"/>
        <v>5</v>
      </c>
      <c r="F307" s="2">
        <f t="shared" si="18"/>
        <v>360</v>
      </c>
      <c r="G307" s="2">
        <f>IF(COUNTIFS(RawData!$E:$E,$E307,RawData!$F:$F,"CH"&amp;$D307,RawData!$AF:$AF,$F307)=0,"",SUMIFS(RawData!$P:$P,RawData!$E:$E,$E307,RawData!$F:$F,"CH"&amp;$D307,RawData!$AF:$AF,$F307))</f>
        <v>1288.8599999999999</v>
      </c>
      <c r="H307" s="2">
        <f>IF(COUNTIFS(RawData!$E:$E,$E307,RawData!$F:$F,"CH"&amp;$D307,RawData!$AF:$AF,$F307)=0,"",SUMIFS(RawData!$T:$T,RawData!$E:$E,$E307,RawData!$F:$F,"CH"&amp;$D307,RawData!$AF:$AF,$F307))</f>
        <v>62.59</v>
      </c>
      <c r="I307" s="2">
        <f>IF(COUNTIFS(RawData!$E:$E,$E307,RawData!$F:$F,"CH"&amp;$D307,RawData!$AF:$AF,$F307)=0,"",SUMIFS(RawData!$Z:$Z,RawData!$E:$E,$E307,RawData!$F:$F,"CH"&amp;$D307,RawData!$AF:$AF,$F307))</f>
        <v>4.99</v>
      </c>
      <c r="J307" s="2">
        <f>IF(COUNTIFS(RawData!$E:$E,$E307,RawData!$F:$F,"CH"&amp;$D307,RawData!$AF:$AF,$F307)=0,"",SUMIFS(RawData!$AA:$AA,RawData!$E:$E,$E307,RawData!$F:$F,"CH"&amp;$D307,RawData!$AF:$AF,$F307))</f>
        <v>2.6</v>
      </c>
      <c r="K307" s="2">
        <f t="shared" si="19"/>
        <v>3.999999999996362E-2</v>
      </c>
    </row>
    <row r="308" spans="1:11" x14ac:dyDescent="0.3">
      <c r="A308" s="2" t="s">
        <v>63</v>
      </c>
      <c r="B308" s="2" t="str">
        <f>RawData!A308</f>
        <v>48226H40040</v>
      </c>
      <c r="C308" s="2" t="str">
        <f>IF(RawData!$B$2="","",RawData!$B$2)</f>
        <v>A2026100620533560886</v>
      </c>
      <c r="D308" s="2">
        <f t="shared" si="16"/>
        <v>2</v>
      </c>
      <c r="E308" s="2">
        <f t="shared" si="17"/>
        <v>5</v>
      </c>
      <c r="F308" s="2">
        <f t="shared" si="18"/>
        <v>370</v>
      </c>
      <c r="G308" s="2">
        <f>IF(COUNTIFS(RawData!$E:$E,$E308,RawData!$F:$F,"CH"&amp;$D308,RawData!$AF:$AF,$F308)=0,"",SUMIFS(RawData!$P:$P,RawData!$E:$E,$E308,RawData!$F:$F,"CH"&amp;$D308,RawData!$AF:$AF,$F308))</f>
        <v>1288.8800000000001</v>
      </c>
      <c r="H308" s="2">
        <f>IF(COUNTIFS(RawData!$E:$E,$E308,RawData!$F:$F,"CH"&amp;$D308,RawData!$AF:$AF,$F308)=0,"",SUMIFS(RawData!$T:$T,RawData!$E:$E,$E308,RawData!$F:$F,"CH"&amp;$D308,RawData!$AF:$AF,$F308))</f>
        <v>62.65</v>
      </c>
      <c r="I308" s="2">
        <f>IF(COUNTIFS(RawData!$E:$E,$E308,RawData!$F:$F,"CH"&amp;$D308,RawData!$AF:$AF,$F308)=0,"",SUMIFS(RawData!$Z:$Z,RawData!$E:$E,$E308,RawData!$F:$F,"CH"&amp;$D308,RawData!$AF:$AF,$F308))</f>
        <v>4.99</v>
      </c>
      <c r="J308" s="2">
        <f>IF(COUNTIFS(RawData!$E:$E,$E308,RawData!$F:$F,"CH"&amp;$D308,RawData!$AF:$AF,$F308)=0,"",SUMIFS(RawData!$AA:$AA,RawData!$E:$E,$E308,RawData!$F:$F,"CH"&amp;$D308,RawData!$AF:$AF,$F308))</f>
        <v>2.68</v>
      </c>
      <c r="K308" s="2">
        <f t="shared" si="19"/>
        <v>2.0000000000209184E-2</v>
      </c>
    </row>
    <row r="309" spans="1:11" x14ac:dyDescent="0.3">
      <c r="A309" s="2" t="s">
        <v>63</v>
      </c>
      <c r="B309" s="2" t="str">
        <f>RawData!A309</f>
        <v>48226H40040</v>
      </c>
      <c r="C309" s="2" t="str">
        <f>IF(RawData!$B$2="","",RawData!$B$2)</f>
        <v>A2026100620533560886</v>
      </c>
      <c r="D309" s="2">
        <f t="shared" si="16"/>
        <v>2</v>
      </c>
      <c r="E309" s="2">
        <f t="shared" si="17"/>
        <v>5</v>
      </c>
      <c r="F309" s="2">
        <f t="shared" si="18"/>
        <v>380</v>
      </c>
      <c r="G309" s="2">
        <f>IF(COUNTIFS(RawData!$E:$E,$E309,RawData!$F:$F,"CH"&amp;$D309,RawData!$AF:$AF,$F309)=0,"",SUMIFS(RawData!$P:$P,RawData!$E:$E,$E309,RawData!$F:$F,"CH"&amp;$D309,RawData!$AF:$AF,$F309))</f>
        <v>1288.9000000000001</v>
      </c>
      <c r="H309" s="2">
        <f>IF(COUNTIFS(RawData!$E:$E,$E309,RawData!$F:$F,"CH"&amp;$D309,RawData!$AF:$AF,$F309)=0,"",SUMIFS(RawData!$T:$T,RawData!$E:$E,$E309,RawData!$F:$F,"CH"&amp;$D309,RawData!$AF:$AF,$F309))</f>
        <v>62.71</v>
      </c>
      <c r="I309" s="2">
        <f>IF(COUNTIFS(RawData!$E:$E,$E309,RawData!$F:$F,"CH"&amp;$D309,RawData!$AF:$AF,$F309)=0,"",SUMIFS(RawData!$Z:$Z,RawData!$E:$E,$E309,RawData!$F:$F,"CH"&amp;$D309,RawData!$AF:$AF,$F309))</f>
        <v>5</v>
      </c>
      <c r="J309" s="2">
        <f>IF(COUNTIFS(RawData!$E:$E,$E309,RawData!$F:$F,"CH"&amp;$D309,RawData!$AF:$AF,$F309)=0,"",SUMIFS(RawData!$AA:$AA,RawData!$E:$E,$E309,RawData!$F:$F,"CH"&amp;$D309,RawData!$AF:$AF,$F309))</f>
        <v>2.72</v>
      </c>
      <c r="K309" s="2">
        <f t="shared" si="19"/>
        <v>1.999999999998181E-2</v>
      </c>
    </row>
    <row r="310" spans="1:11" x14ac:dyDescent="0.3">
      <c r="A310" s="2" t="s">
        <v>63</v>
      </c>
      <c r="B310" s="2" t="str">
        <f>RawData!A310</f>
        <v>48226H40040</v>
      </c>
      <c r="C310" s="2" t="str">
        <f>IF(RawData!$B$2="","",RawData!$B$2)</f>
        <v>A2026100620533560886</v>
      </c>
      <c r="D310" s="2">
        <f t="shared" si="16"/>
        <v>2</v>
      </c>
      <c r="E310" s="2">
        <f t="shared" si="17"/>
        <v>5</v>
      </c>
      <c r="F310" s="2">
        <f t="shared" si="18"/>
        <v>390</v>
      </c>
      <c r="G310" s="2">
        <f>IF(COUNTIFS(RawData!$E:$E,$E310,RawData!$F:$F,"CH"&amp;$D310,RawData!$AF:$AF,$F310)=0,"",SUMIFS(RawData!$P:$P,RawData!$E:$E,$E310,RawData!$F:$F,"CH"&amp;$D310,RawData!$AF:$AF,$F310))</f>
        <v>1288.92</v>
      </c>
      <c r="H310" s="2">
        <f>IF(COUNTIFS(RawData!$E:$E,$E310,RawData!$F:$F,"CH"&amp;$D310,RawData!$AF:$AF,$F310)=0,"",SUMIFS(RawData!$T:$T,RawData!$E:$E,$E310,RawData!$F:$F,"CH"&amp;$D310,RawData!$AF:$AF,$F310))</f>
        <v>62.78</v>
      </c>
      <c r="I310" s="2">
        <f>IF(COUNTIFS(RawData!$E:$E,$E310,RawData!$F:$F,"CH"&amp;$D310,RawData!$AF:$AF,$F310)=0,"",SUMIFS(RawData!$Z:$Z,RawData!$E:$E,$E310,RawData!$F:$F,"CH"&amp;$D310,RawData!$AF:$AF,$F310))</f>
        <v>5</v>
      </c>
      <c r="J310" s="2">
        <f>IF(COUNTIFS(RawData!$E:$E,$E310,RawData!$F:$F,"CH"&amp;$D310,RawData!$AF:$AF,$F310)=0,"",SUMIFS(RawData!$AA:$AA,RawData!$E:$E,$E310,RawData!$F:$F,"CH"&amp;$D310,RawData!$AF:$AF,$F310))</f>
        <v>2.8</v>
      </c>
      <c r="K310" s="2">
        <f t="shared" si="19"/>
        <v>1.999999999998181E-2</v>
      </c>
    </row>
    <row r="311" spans="1:11" x14ac:dyDescent="0.3">
      <c r="A311" s="2" t="s">
        <v>63</v>
      </c>
      <c r="B311" s="2" t="str">
        <f>RawData!A311</f>
        <v>48226H40040</v>
      </c>
      <c r="C311" s="2" t="str">
        <f>IF(RawData!$B$2="","",RawData!$B$2)</f>
        <v>A2026100620533560886</v>
      </c>
      <c r="D311" s="2">
        <f t="shared" si="16"/>
        <v>2</v>
      </c>
      <c r="E311" s="2">
        <f t="shared" si="17"/>
        <v>5</v>
      </c>
      <c r="F311" s="2">
        <f t="shared" si="18"/>
        <v>400</v>
      </c>
      <c r="G311" s="2">
        <f>IF(COUNTIFS(RawData!$E:$E,$E311,RawData!$F:$F,"CH"&amp;$D311,RawData!$AF:$AF,$F311)=0,"",SUMIFS(RawData!$P:$P,RawData!$E:$E,$E311,RawData!$F:$F,"CH"&amp;$D311,RawData!$AF:$AF,$F311))</f>
        <v>1288.98</v>
      </c>
      <c r="H311" s="2">
        <f>IF(COUNTIFS(RawData!$E:$E,$E311,RawData!$F:$F,"CH"&amp;$D311,RawData!$AF:$AF,$F311)=0,"",SUMIFS(RawData!$T:$T,RawData!$E:$E,$E311,RawData!$F:$F,"CH"&amp;$D311,RawData!$AF:$AF,$F311))</f>
        <v>62.78</v>
      </c>
      <c r="I311" s="2">
        <f>IF(COUNTIFS(RawData!$E:$E,$E311,RawData!$F:$F,"CH"&amp;$D311,RawData!$AF:$AF,$F311)=0,"",SUMIFS(RawData!$Z:$Z,RawData!$E:$E,$E311,RawData!$F:$F,"CH"&amp;$D311,RawData!$AF:$AF,$F311))</f>
        <v>5</v>
      </c>
      <c r="J311" s="2">
        <f>IF(COUNTIFS(RawData!$E:$E,$E311,RawData!$F:$F,"CH"&amp;$D311,RawData!$AF:$AF,$F311)=0,"",SUMIFS(RawData!$AA:$AA,RawData!$E:$E,$E311,RawData!$F:$F,"CH"&amp;$D311,RawData!$AF:$AF,$F311))</f>
        <v>2.82</v>
      </c>
      <c r="K311" s="2">
        <f t="shared" si="19"/>
        <v>5.999999999994543E-2</v>
      </c>
    </row>
    <row r="312" spans="1:11" x14ac:dyDescent="0.3">
      <c r="A312" s="2" t="s">
        <v>64</v>
      </c>
      <c r="B312" s="2" t="str">
        <f>RawData!A312</f>
        <v>48226H40040</v>
      </c>
      <c r="C312" s="2" t="str">
        <f>IF(RawData!$B$2="","",RawData!$B$2)</f>
        <v>A2026100620533560886</v>
      </c>
      <c r="D312" s="2">
        <f t="shared" si="16"/>
        <v>3</v>
      </c>
      <c r="E312" s="2">
        <f t="shared" si="17"/>
        <v>5</v>
      </c>
      <c r="F312" s="2">
        <f t="shared" si="18"/>
        <v>100</v>
      </c>
      <c r="G312" s="2">
        <f>IF(COUNTIFS(RawData!$E:$E,$E312,RawData!$F:$F,"CH"&amp;$D312,RawData!$AF:$AF,$F312)=0,"",SUMIFS(RawData!$P:$P,RawData!$E:$E,$E312,RawData!$F:$F,"CH"&amp;$D312,RawData!$AF:$AF,$F312))</f>
        <v>1308.6400000000001</v>
      </c>
      <c r="H312" s="2">
        <f>IF(COUNTIFS(RawData!$E:$E,$E312,RawData!$F:$F,"CH"&amp;$D312,RawData!$AF:$AF,$F312)=0,"",SUMIFS(RawData!$T:$T,RawData!$E:$E,$E312,RawData!$F:$F,"CH"&amp;$D312,RawData!$AF:$AF,$F312))</f>
        <v>54.44</v>
      </c>
      <c r="I312" s="2">
        <f>IF(COUNTIFS(RawData!$E:$E,$E312,RawData!$F:$F,"CH"&amp;$D312,RawData!$AF:$AF,$F312)=0,"",SUMIFS(RawData!$Z:$Z,RawData!$E:$E,$E312,RawData!$F:$F,"CH"&amp;$D312,RawData!$AF:$AF,$F312))</f>
        <v>4.99</v>
      </c>
      <c r="J312" s="2">
        <f>IF(COUNTIFS(RawData!$E:$E,$E312,RawData!$F:$F,"CH"&amp;$D312,RawData!$AF:$AF,$F312)=0,"",SUMIFS(RawData!$AA:$AA,RawData!$E:$E,$E312,RawData!$F:$F,"CH"&amp;$D312,RawData!$AF:$AF,$F312))</f>
        <v>1.1599999999999999</v>
      </c>
      <c r="K312" s="2">
        <f t="shared" si="19"/>
        <v>19.660000000000082</v>
      </c>
    </row>
    <row r="313" spans="1:11" x14ac:dyDescent="0.3">
      <c r="A313" s="2" t="s">
        <v>64</v>
      </c>
      <c r="B313" s="2" t="str">
        <f>RawData!A313</f>
        <v>48226H40040</v>
      </c>
      <c r="C313" s="2" t="str">
        <f>IF(RawData!$B$2="","",RawData!$B$2)</f>
        <v>A2026100620533560886</v>
      </c>
      <c r="D313" s="2">
        <f t="shared" si="16"/>
        <v>3</v>
      </c>
      <c r="E313" s="2">
        <f t="shared" si="17"/>
        <v>5</v>
      </c>
      <c r="F313" s="2">
        <f t="shared" si="18"/>
        <v>110</v>
      </c>
      <c r="G313" s="2">
        <f>IF(COUNTIFS(RawData!$E:$E,$E313,RawData!$F:$F,"CH"&amp;$D313,RawData!$AF:$AF,$F313)=0,"",SUMIFS(RawData!$P:$P,RawData!$E:$E,$E313,RawData!$F:$F,"CH"&amp;$D313,RawData!$AF:$AF,$F313))</f>
        <v>1308.68</v>
      </c>
      <c r="H313" s="2">
        <f>IF(COUNTIFS(RawData!$E:$E,$E313,RawData!$F:$F,"CH"&amp;$D313,RawData!$AF:$AF,$F313)=0,"",SUMIFS(RawData!$T:$T,RawData!$E:$E,$E313,RawData!$F:$F,"CH"&amp;$D313,RawData!$AF:$AF,$F313))</f>
        <v>54.78</v>
      </c>
      <c r="I313" s="2">
        <f>IF(COUNTIFS(RawData!$E:$E,$E313,RawData!$F:$F,"CH"&amp;$D313,RawData!$AF:$AF,$F313)=0,"",SUMIFS(RawData!$Z:$Z,RawData!$E:$E,$E313,RawData!$F:$F,"CH"&amp;$D313,RawData!$AF:$AF,$F313))</f>
        <v>5</v>
      </c>
      <c r="J313" s="2">
        <f>IF(COUNTIFS(RawData!$E:$E,$E313,RawData!$F:$F,"CH"&amp;$D313,RawData!$AF:$AF,$F313)=0,"",SUMIFS(RawData!$AA:$AA,RawData!$E:$E,$E313,RawData!$F:$F,"CH"&amp;$D313,RawData!$AF:$AF,$F313))</f>
        <v>1.21</v>
      </c>
      <c r="K313" s="2">
        <f t="shared" si="19"/>
        <v>3.999999999996362E-2</v>
      </c>
    </row>
    <row r="314" spans="1:11" x14ac:dyDescent="0.3">
      <c r="A314" s="2" t="s">
        <v>64</v>
      </c>
      <c r="B314" s="2" t="str">
        <f>RawData!A314</f>
        <v>48226H40040</v>
      </c>
      <c r="C314" s="2" t="str">
        <f>IF(RawData!$B$2="","",RawData!$B$2)</f>
        <v>A2026100620533560886</v>
      </c>
      <c r="D314" s="2">
        <f t="shared" si="16"/>
        <v>3</v>
      </c>
      <c r="E314" s="2">
        <f t="shared" si="17"/>
        <v>5</v>
      </c>
      <c r="F314" s="2">
        <f t="shared" si="18"/>
        <v>120</v>
      </c>
      <c r="G314" s="2">
        <f>IF(COUNTIFS(RawData!$E:$E,$E314,RawData!$F:$F,"CH"&amp;$D314,RawData!$AF:$AF,$F314)=0,"",SUMIFS(RawData!$P:$P,RawData!$E:$E,$E314,RawData!$F:$F,"CH"&amp;$D314,RawData!$AF:$AF,$F314))</f>
        <v>1308.7</v>
      </c>
      <c r="H314" s="2">
        <f>IF(COUNTIFS(RawData!$E:$E,$E314,RawData!$F:$F,"CH"&amp;$D314,RawData!$AF:$AF,$F314)=0,"",SUMIFS(RawData!$T:$T,RawData!$E:$E,$E314,RawData!$F:$F,"CH"&amp;$D314,RawData!$AF:$AF,$F314))</f>
        <v>55.05</v>
      </c>
      <c r="I314" s="2">
        <f>IF(COUNTIFS(RawData!$E:$E,$E314,RawData!$F:$F,"CH"&amp;$D314,RawData!$AF:$AF,$F314)=0,"",SUMIFS(RawData!$Z:$Z,RawData!$E:$E,$E314,RawData!$F:$F,"CH"&amp;$D314,RawData!$AF:$AF,$F314))</f>
        <v>5</v>
      </c>
      <c r="J314" s="2">
        <f>IF(COUNTIFS(RawData!$E:$E,$E314,RawData!$F:$F,"CH"&amp;$D314,RawData!$AF:$AF,$F314)=0,"",SUMIFS(RawData!$AA:$AA,RawData!$E:$E,$E314,RawData!$F:$F,"CH"&amp;$D314,RawData!$AF:$AF,$F314))</f>
        <v>1.26</v>
      </c>
      <c r="K314" s="2">
        <f t="shared" si="19"/>
        <v>1.999999999998181E-2</v>
      </c>
    </row>
    <row r="315" spans="1:11" x14ac:dyDescent="0.3">
      <c r="A315" s="2" t="s">
        <v>64</v>
      </c>
      <c r="B315" s="2" t="str">
        <f>RawData!A315</f>
        <v>48226H40040</v>
      </c>
      <c r="C315" s="2" t="str">
        <f>IF(RawData!$B$2="","",RawData!$B$2)</f>
        <v>A2026100620533560886</v>
      </c>
      <c r="D315" s="2">
        <f t="shared" si="16"/>
        <v>3</v>
      </c>
      <c r="E315" s="2">
        <f t="shared" si="17"/>
        <v>5</v>
      </c>
      <c r="F315" s="2">
        <f t="shared" si="18"/>
        <v>130</v>
      </c>
      <c r="G315" s="2">
        <f>IF(COUNTIFS(RawData!$E:$E,$E315,RawData!$F:$F,"CH"&amp;$D315,RawData!$AF:$AF,$F315)=0,"",SUMIFS(RawData!$P:$P,RawData!$E:$E,$E315,RawData!$F:$F,"CH"&amp;$D315,RawData!$AF:$AF,$F315))</f>
        <v>1308.72</v>
      </c>
      <c r="H315" s="2">
        <f>IF(COUNTIFS(RawData!$E:$E,$E315,RawData!$F:$F,"CH"&amp;$D315,RawData!$AF:$AF,$F315)=0,"",SUMIFS(RawData!$T:$T,RawData!$E:$E,$E315,RawData!$F:$F,"CH"&amp;$D315,RawData!$AF:$AF,$F315))</f>
        <v>55.26</v>
      </c>
      <c r="I315" s="2">
        <f>IF(COUNTIFS(RawData!$E:$E,$E315,RawData!$F:$F,"CH"&amp;$D315,RawData!$AF:$AF,$F315)=0,"",SUMIFS(RawData!$Z:$Z,RawData!$E:$E,$E315,RawData!$F:$F,"CH"&amp;$D315,RawData!$AF:$AF,$F315))</f>
        <v>5</v>
      </c>
      <c r="J315" s="2">
        <f>IF(COUNTIFS(RawData!$E:$E,$E315,RawData!$F:$F,"CH"&amp;$D315,RawData!$AF:$AF,$F315)=0,"",SUMIFS(RawData!$AA:$AA,RawData!$E:$E,$E315,RawData!$F:$F,"CH"&amp;$D315,RawData!$AF:$AF,$F315))</f>
        <v>1.34</v>
      </c>
      <c r="K315" s="2">
        <f t="shared" si="19"/>
        <v>1.999999999998181E-2</v>
      </c>
    </row>
    <row r="316" spans="1:11" x14ac:dyDescent="0.3">
      <c r="A316" s="2" t="s">
        <v>64</v>
      </c>
      <c r="B316" s="2" t="str">
        <f>RawData!A316</f>
        <v>48226H40040</v>
      </c>
      <c r="C316" s="2" t="str">
        <f>IF(RawData!$B$2="","",RawData!$B$2)</f>
        <v>A2026100620533560886</v>
      </c>
      <c r="D316" s="2">
        <f t="shared" si="16"/>
        <v>3</v>
      </c>
      <c r="E316" s="2">
        <f t="shared" si="17"/>
        <v>5</v>
      </c>
      <c r="F316" s="2">
        <f t="shared" si="18"/>
        <v>140</v>
      </c>
      <c r="G316" s="2">
        <f>IF(COUNTIFS(RawData!$E:$E,$E316,RawData!$F:$F,"CH"&amp;$D316,RawData!$AF:$AF,$F316)=0,"",SUMIFS(RawData!$P:$P,RawData!$E:$E,$E316,RawData!$F:$F,"CH"&amp;$D316,RawData!$AF:$AF,$F316))</f>
        <v>1308.74</v>
      </c>
      <c r="H316" s="2">
        <f>IF(COUNTIFS(RawData!$E:$E,$E316,RawData!$F:$F,"CH"&amp;$D316,RawData!$AF:$AF,$F316)=0,"",SUMIFS(RawData!$T:$T,RawData!$E:$E,$E316,RawData!$F:$F,"CH"&amp;$D316,RawData!$AF:$AF,$F316))</f>
        <v>55.43</v>
      </c>
      <c r="I316" s="2">
        <f>IF(COUNTIFS(RawData!$E:$E,$E316,RawData!$F:$F,"CH"&amp;$D316,RawData!$AF:$AF,$F316)=0,"",SUMIFS(RawData!$Z:$Z,RawData!$E:$E,$E316,RawData!$F:$F,"CH"&amp;$D316,RawData!$AF:$AF,$F316))</f>
        <v>5.0199999999999996</v>
      </c>
      <c r="J316" s="2">
        <f>IF(COUNTIFS(RawData!$E:$E,$E316,RawData!$F:$F,"CH"&amp;$D316,RawData!$AF:$AF,$F316)=0,"",SUMIFS(RawData!$AA:$AA,RawData!$E:$E,$E316,RawData!$F:$F,"CH"&amp;$D316,RawData!$AF:$AF,$F316))</f>
        <v>1.39</v>
      </c>
      <c r="K316" s="2">
        <f t="shared" si="19"/>
        <v>1.999999999998181E-2</v>
      </c>
    </row>
    <row r="317" spans="1:11" x14ac:dyDescent="0.3">
      <c r="A317" s="2" t="s">
        <v>64</v>
      </c>
      <c r="B317" s="2" t="str">
        <f>RawData!A317</f>
        <v>48226H40040</v>
      </c>
      <c r="C317" s="2" t="str">
        <f>IF(RawData!$B$2="","",RawData!$B$2)</f>
        <v>A2026100620533560886</v>
      </c>
      <c r="D317" s="2">
        <f t="shared" si="16"/>
        <v>3</v>
      </c>
      <c r="E317" s="2">
        <f t="shared" si="17"/>
        <v>5</v>
      </c>
      <c r="F317" s="2">
        <f t="shared" si="18"/>
        <v>150</v>
      </c>
      <c r="G317" s="2">
        <f>IF(COUNTIFS(RawData!$E:$E,$E317,RawData!$F:$F,"CH"&amp;$D317,RawData!$AF:$AF,$F317)=0,"",SUMIFS(RawData!$P:$P,RawData!$E:$E,$E317,RawData!$F:$F,"CH"&amp;$D317,RawData!$AF:$AF,$F317))</f>
        <v>1308.76</v>
      </c>
      <c r="H317" s="2">
        <f>IF(COUNTIFS(RawData!$E:$E,$E317,RawData!$F:$F,"CH"&amp;$D317,RawData!$AF:$AF,$F317)=0,"",SUMIFS(RawData!$T:$T,RawData!$E:$E,$E317,RawData!$F:$F,"CH"&amp;$D317,RawData!$AF:$AF,$F317))</f>
        <v>55.61</v>
      </c>
      <c r="I317" s="2">
        <f>IF(COUNTIFS(RawData!$E:$E,$E317,RawData!$F:$F,"CH"&amp;$D317,RawData!$AF:$AF,$F317)=0,"",SUMIFS(RawData!$Z:$Z,RawData!$E:$E,$E317,RawData!$F:$F,"CH"&amp;$D317,RawData!$AF:$AF,$F317))</f>
        <v>5.0199999999999996</v>
      </c>
      <c r="J317" s="2">
        <f>IF(COUNTIFS(RawData!$E:$E,$E317,RawData!$F:$F,"CH"&amp;$D317,RawData!$AF:$AF,$F317)=0,"",SUMIFS(RawData!$AA:$AA,RawData!$E:$E,$E317,RawData!$F:$F,"CH"&amp;$D317,RawData!$AF:$AF,$F317))</f>
        <v>1.48</v>
      </c>
      <c r="K317" s="2">
        <f t="shared" si="19"/>
        <v>1.999999999998181E-2</v>
      </c>
    </row>
    <row r="318" spans="1:11" x14ac:dyDescent="0.3">
      <c r="A318" s="2" t="s">
        <v>64</v>
      </c>
      <c r="B318" s="2" t="str">
        <f>RawData!A318</f>
        <v>48226H40040</v>
      </c>
      <c r="C318" s="2" t="str">
        <f>IF(RawData!$B$2="","",RawData!$B$2)</f>
        <v>A2026100620533560886</v>
      </c>
      <c r="D318" s="2">
        <f t="shared" si="16"/>
        <v>3</v>
      </c>
      <c r="E318" s="2">
        <f t="shared" si="17"/>
        <v>5</v>
      </c>
      <c r="F318" s="2">
        <f t="shared" si="18"/>
        <v>160</v>
      </c>
      <c r="G318" s="2">
        <f>IF(COUNTIFS(RawData!$E:$E,$E318,RawData!$F:$F,"CH"&amp;$D318,RawData!$AF:$AF,$F318)=0,"",SUMIFS(RawData!$P:$P,RawData!$E:$E,$E318,RawData!$F:$F,"CH"&amp;$D318,RawData!$AF:$AF,$F318))</f>
        <v>1308.8</v>
      </c>
      <c r="H318" s="2">
        <f>IF(COUNTIFS(RawData!$E:$E,$E318,RawData!$F:$F,"CH"&amp;$D318,RawData!$AF:$AF,$F318)=0,"",SUMIFS(RawData!$T:$T,RawData!$E:$E,$E318,RawData!$F:$F,"CH"&amp;$D318,RawData!$AF:$AF,$F318))</f>
        <v>55.75</v>
      </c>
      <c r="I318" s="2">
        <f>IF(COUNTIFS(RawData!$E:$E,$E318,RawData!$F:$F,"CH"&amp;$D318,RawData!$AF:$AF,$F318)=0,"",SUMIFS(RawData!$Z:$Z,RawData!$E:$E,$E318,RawData!$F:$F,"CH"&amp;$D318,RawData!$AF:$AF,$F318))</f>
        <v>5.01</v>
      </c>
      <c r="J318" s="2">
        <f>IF(COUNTIFS(RawData!$E:$E,$E318,RawData!$F:$F,"CH"&amp;$D318,RawData!$AF:$AF,$F318)=0,"",SUMIFS(RawData!$AA:$AA,RawData!$E:$E,$E318,RawData!$F:$F,"CH"&amp;$D318,RawData!$AF:$AF,$F318))</f>
        <v>1.48</v>
      </c>
      <c r="K318" s="2">
        <f t="shared" si="19"/>
        <v>3.999999999996362E-2</v>
      </c>
    </row>
    <row r="319" spans="1:11" x14ac:dyDescent="0.3">
      <c r="A319" s="2" t="s">
        <v>64</v>
      </c>
      <c r="B319" s="2" t="str">
        <f>RawData!A319</f>
        <v>48226H40040</v>
      </c>
      <c r="C319" s="2" t="str">
        <f>IF(RawData!$B$2="","",RawData!$B$2)</f>
        <v>A2026100620533560886</v>
      </c>
      <c r="D319" s="2">
        <f t="shared" si="16"/>
        <v>3</v>
      </c>
      <c r="E319" s="2">
        <f t="shared" si="17"/>
        <v>5</v>
      </c>
      <c r="F319" s="2">
        <f t="shared" si="18"/>
        <v>170</v>
      </c>
      <c r="G319" s="2">
        <f>IF(COUNTIFS(RawData!$E:$E,$E319,RawData!$F:$F,"CH"&amp;$D319,RawData!$AF:$AF,$F319)=0,"",SUMIFS(RawData!$P:$P,RawData!$E:$E,$E319,RawData!$F:$F,"CH"&amp;$D319,RawData!$AF:$AF,$F319))</f>
        <v>1308.82</v>
      </c>
      <c r="H319" s="2">
        <f>IF(COUNTIFS(RawData!$E:$E,$E319,RawData!$F:$F,"CH"&amp;$D319,RawData!$AF:$AF,$F319)=0,"",SUMIFS(RawData!$T:$T,RawData!$E:$E,$E319,RawData!$F:$F,"CH"&amp;$D319,RawData!$AF:$AF,$F319))</f>
        <v>55.93</v>
      </c>
      <c r="I319" s="2">
        <f>IF(COUNTIFS(RawData!$E:$E,$E319,RawData!$F:$F,"CH"&amp;$D319,RawData!$AF:$AF,$F319)=0,"",SUMIFS(RawData!$Z:$Z,RawData!$E:$E,$E319,RawData!$F:$F,"CH"&amp;$D319,RawData!$AF:$AF,$F319))</f>
        <v>4.99</v>
      </c>
      <c r="J319" s="2">
        <f>IF(COUNTIFS(RawData!$E:$E,$E319,RawData!$F:$F,"CH"&amp;$D319,RawData!$AF:$AF,$F319)=0,"",SUMIFS(RawData!$AA:$AA,RawData!$E:$E,$E319,RawData!$F:$F,"CH"&amp;$D319,RawData!$AF:$AF,$F319))</f>
        <v>1.54</v>
      </c>
      <c r="K319" s="2">
        <f t="shared" si="19"/>
        <v>1.999999999998181E-2</v>
      </c>
    </row>
    <row r="320" spans="1:11" x14ac:dyDescent="0.3">
      <c r="A320" s="2" t="s">
        <v>64</v>
      </c>
      <c r="B320" s="2" t="str">
        <f>RawData!A320</f>
        <v>48226H40040</v>
      </c>
      <c r="C320" s="2" t="str">
        <f>IF(RawData!$B$2="","",RawData!$B$2)</f>
        <v>A2026100620533560886</v>
      </c>
      <c r="D320" s="2">
        <f t="shared" si="16"/>
        <v>3</v>
      </c>
      <c r="E320" s="2">
        <f t="shared" si="17"/>
        <v>5</v>
      </c>
      <c r="F320" s="2">
        <f t="shared" si="18"/>
        <v>180</v>
      </c>
      <c r="G320" s="2">
        <f>IF(COUNTIFS(RawData!$E:$E,$E320,RawData!$F:$F,"CH"&amp;$D320,RawData!$AF:$AF,$F320)=0,"",SUMIFS(RawData!$P:$P,RawData!$E:$E,$E320,RawData!$F:$F,"CH"&amp;$D320,RawData!$AF:$AF,$F320))</f>
        <v>1308.8399999999999</v>
      </c>
      <c r="H320" s="2">
        <f>IF(COUNTIFS(RawData!$E:$E,$E320,RawData!$F:$F,"CH"&amp;$D320,RawData!$AF:$AF,$F320)=0,"",SUMIFS(RawData!$T:$T,RawData!$E:$E,$E320,RawData!$F:$F,"CH"&amp;$D320,RawData!$AF:$AF,$F320))</f>
        <v>56.05</v>
      </c>
      <c r="I320" s="2">
        <f>IF(COUNTIFS(RawData!$E:$E,$E320,RawData!$F:$F,"CH"&amp;$D320,RawData!$AF:$AF,$F320)=0,"",SUMIFS(RawData!$Z:$Z,RawData!$E:$E,$E320,RawData!$F:$F,"CH"&amp;$D320,RawData!$AF:$AF,$F320))</f>
        <v>5.0199999999999996</v>
      </c>
      <c r="J320" s="2">
        <f>IF(COUNTIFS(RawData!$E:$E,$E320,RawData!$F:$F,"CH"&amp;$D320,RawData!$AF:$AF,$F320)=0,"",SUMIFS(RawData!$AA:$AA,RawData!$E:$E,$E320,RawData!$F:$F,"CH"&amp;$D320,RawData!$AF:$AF,$F320))</f>
        <v>1.61</v>
      </c>
      <c r="K320" s="2">
        <f t="shared" si="19"/>
        <v>1.999999999998181E-2</v>
      </c>
    </row>
    <row r="321" spans="1:11" x14ac:dyDescent="0.3">
      <c r="A321" s="2" t="s">
        <v>64</v>
      </c>
      <c r="B321" s="2" t="str">
        <f>RawData!A321</f>
        <v>48226H40040</v>
      </c>
      <c r="C321" s="2" t="str">
        <f>IF(RawData!$B$2="","",RawData!$B$2)</f>
        <v>A2026100620533560886</v>
      </c>
      <c r="D321" s="2">
        <f t="shared" si="16"/>
        <v>3</v>
      </c>
      <c r="E321" s="2">
        <f t="shared" si="17"/>
        <v>5</v>
      </c>
      <c r="F321" s="2">
        <f t="shared" si="18"/>
        <v>190</v>
      </c>
      <c r="G321" s="2">
        <f>IF(COUNTIFS(RawData!$E:$E,$E321,RawData!$F:$F,"CH"&amp;$D321,RawData!$AF:$AF,$F321)=0,"",SUMIFS(RawData!$P:$P,RawData!$E:$E,$E321,RawData!$F:$F,"CH"&amp;$D321,RawData!$AF:$AF,$F321))</f>
        <v>1308.8599999999999</v>
      </c>
      <c r="H321" s="2">
        <f>IF(COUNTIFS(RawData!$E:$E,$E321,RawData!$F:$F,"CH"&amp;$D321,RawData!$AF:$AF,$F321)=0,"",SUMIFS(RawData!$T:$T,RawData!$E:$E,$E321,RawData!$F:$F,"CH"&amp;$D321,RawData!$AF:$AF,$F321))</f>
        <v>56.16</v>
      </c>
      <c r="I321" s="2">
        <f>IF(COUNTIFS(RawData!$E:$E,$E321,RawData!$F:$F,"CH"&amp;$D321,RawData!$AF:$AF,$F321)=0,"",SUMIFS(RawData!$Z:$Z,RawData!$E:$E,$E321,RawData!$F:$F,"CH"&amp;$D321,RawData!$AF:$AF,$F321))</f>
        <v>5.01</v>
      </c>
      <c r="J321" s="2">
        <f>IF(COUNTIFS(RawData!$E:$E,$E321,RawData!$F:$F,"CH"&amp;$D321,RawData!$AF:$AF,$F321)=0,"",SUMIFS(RawData!$AA:$AA,RawData!$E:$E,$E321,RawData!$F:$F,"CH"&amp;$D321,RawData!$AF:$AF,$F321))</f>
        <v>1.66</v>
      </c>
      <c r="K321" s="2">
        <f t="shared" si="19"/>
        <v>1.999999999998181E-2</v>
      </c>
    </row>
    <row r="322" spans="1:11" x14ac:dyDescent="0.3">
      <c r="A322" s="2" t="s">
        <v>64</v>
      </c>
      <c r="B322" s="2" t="str">
        <f>RawData!A322</f>
        <v>48226H40040</v>
      </c>
      <c r="C322" s="2" t="str">
        <f>IF(RawData!$B$2="","",RawData!$B$2)</f>
        <v>A2026100620533560886</v>
      </c>
      <c r="D322" s="2">
        <f t="shared" si="16"/>
        <v>3</v>
      </c>
      <c r="E322" s="2">
        <f t="shared" si="17"/>
        <v>5</v>
      </c>
      <c r="F322" s="2">
        <f t="shared" si="18"/>
        <v>200</v>
      </c>
      <c r="G322" s="2">
        <f>IF(COUNTIFS(RawData!$E:$E,$E322,RawData!$F:$F,"CH"&amp;$D322,RawData!$AF:$AF,$F322)=0,"",SUMIFS(RawData!$P:$P,RawData!$E:$E,$E322,RawData!$F:$F,"CH"&amp;$D322,RawData!$AF:$AF,$F322))</f>
        <v>1308.8800000000001</v>
      </c>
      <c r="H322" s="2">
        <f>IF(COUNTIFS(RawData!$E:$E,$E322,RawData!$F:$F,"CH"&amp;$D322,RawData!$AF:$AF,$F322)=0,"",SUMIFS(RawData!$T:$T,RawData!$E:$E,$E322,RawData!$F:$F,"CH"&amp;$D322,RawData!$AF:$AF,$F322))</f>
        <v>56.21</v>
      </c>
      <c r="I322" s="2">
        <f>IF(COUNTIFS(RawData!$E:$E,$E322,RawData!$F:$F,"CH"&amp;$D322,RawData!$AF:$AF,$F322)=0,"",SUMIFS(RawData!$Z:$Z,RawData!$E:$E,$E322,RawData!$F:$F,"CH"&amp;$D322,RawData!$AF:$AF,$F322))</f>
        <v>5.01</v>
      </c>
      <c r="J322" s="2">
        <f>IF(COUNTIFS(RawData!$E:$E,$E322,RawData!$F:$F,"CH"&amp;$D322,RawData!$AF:$AF,$F322)=0,"",SUMIFS(RawData!$AA:$AA,RawData!$E:$E,$E322,RawData!$F:$F,"CH"&amp;$D322,RawData!$AF:$AF,$F322))</f>
        <v>1.71</v>
      </c>
      <c r="K322" s="2">
        <f t="shared" si="19"/>
        <v>2.0000000000209184E-2</v>
      </c>
    </row>
    <row r="323" spans="1:11" x14ac:dyDescent="0.3">
      <c r="A323" s="2" t="s">
        <v>64</v>
      </c>
      <c r="B323" s="2" t="str">
        <f>RawData!A323</f>
        <v>48226H40040</v>
      </c>
      <c r="C323" s="2" t="str">
        <f>IF(RawData!$B$2="","",RawData!$B$2)</f>
        <v>A2026100620533560886</v>
      </c>
      <c r="D323" s="2">
        <f t="shared" ref="D323:D386" si="20">MOD(INT((ROW()-2)/31),4)+1</f>
        <v>3</v>
      </c>
      <c r="E323" s="2">
        <f t="shared" ref="E323:E386" si="21">-5+5*INT((ROW()-2)/124)</f>
        <v>5</v>
      </c>
      <c r="F323" s="2">
        <f t="shared" ref="F323:F386" si="22">100+10*MOD(ROW()-2,31)</f>
        <v>210</v>
      </c>
      <c r="G323" s="2">
        <f>IF(COUNTIFS(RawData!$E:$E,$E323,RawData!$F:$F,"CH"&amp;$D323,RawData!$AF:$AF,$F323)=0,"",SUMIFS(RawData!$P:$P,RawData!$E:$E,$E323,RawData!$F:$F,"CH"&amp;$D323,RawData!$AF:$AF,$F323))</f>
        <v>1308.9000000000001</v>
      </c>
      <c r="H323" s="2">
        <f>IF(COUNTIFS(RawData!$E:$E,$E323,RawData!$F:$F,"CH"&amp;$D323,RawData!$AF:$AF,$F323)=0,"",SUMIFS(RawData!$T:$T,RawData!$E:$E,$E323,RawData!$F:$F,"CH"&amp;$D323,RawData!$AF:$AF,$F323))</f>
        <v>56.34</v>
      </c>
      <c r="I323" s="2">
        <f>IF(COUNTIFS(RawData!$E:$E,$E323,RawData!$F:$F,"CH"&amp;$D323,RawData!$AF:$AF,$F323)=0,"",SUMIFS(RawData!$Z:$Z,RawData!$E:$E,$E323,RawData!$F:$F,"CH"&amp;$D323,RawData!$AF:$AF,$F323))</f>
        <v>5.01</v>
      </c>
      <c r="J323" s="2">
        <f>IF(COUNTIFS(RawData!$E:$E,$E323,RawData!$F:$F,"CH"&amp;$D323,RawData!$AF:$AF,$F323)=0,"",SUMIFS(RawData!$AA:$AA,RawData!$E:$E,$E323,RawData!$F:$F,"CH"&amp;$D323,RawData!$AF:$AF,$F323))</f>
        <v>1.76</v>
      </c>
      <c r="K323" s="2">
        <f t="shared" si="19"/>
        <v>1.999999999998181E-2</v>
      </c>
    </row>
    <row r="324" spans="1:11" x14ac:dyDescent="0.3">
      <c r="A324" s="2" t="s">
        <v>64</v>
      </c>
      <c r="B324" s="2" t="str">
        <f>RawData!A324</f>
        <v>48226H40040</v>
      </c>
      <c r="C324" s="2" t="str">
        <f>IF(RawData!$B$2="","",RawData!$B$2)</f>
        <v>A2026100620533560886</v>
      </c>
      <c r="D324" s="2">
        <f t="shared" si="20"/>
        <v>3</v>
      </c>
      <c r="E324" s="2">
        <f t="shared" si="21"/>
        <v>5</v>
      </c>
      <c r="F324" s="2">
        <f t="shared" si="22"/>
        <v>220</v>
      </c>
      <c r="G324" s="2">
        <f>IF(COUNTIFS(RawData!$E:$E,$E324,RawData!$F:$F,"CH"&amp;$D324,RawData!$AF:$AF,$F324)=0,"",SUMIFS(RawData!$P:$P,RawData!$E:$E,$E324,RawData!$F:$F,"CH"&amp;$D324,RawData!$AF:$AF,$F324))</f>
        <v>1308.94</v>
      </c>
      <c r="H324" s="2">
        <f>IF(COUNTIFS(RawData!$E:$E,$E324,RawData!$F:$F,"CH"&amp;$D324,RawData!$AF:$AF,$F324)=0,"",SUMIFS(RawData!$T:$T,RawData!$E:$E,$E324,RawData!$F:$F,"CH"&amp;$D324,RawData!$AF:$AF,$F324))</f>
        <v>56.42</v>
      </c>
      <c r="I324" s="2">
        <f>IF(COUNTIFS(RawData!$E:$E,$E324,RawData!$F:$F,"CH"&amp;$D324,RawData!$AF:$AF,$F324)=0,"",SUMIFS(RawData!$Z:$Z,RawData!$E:$E,$E324,RawData!$F:$F,"CH"&amp;$D324,RawData!$AF:$AF,$F324))</f>
        <v>5.01</v>
      </c>
      <c r="J324" s="2">
        <f>IF(COUNTIFS(RawData!$E:$E,$E324,RawData!$F:$F,"CH"&amp;$D324,RawData!$AF:$AF,$F324)=0,"",SUMIFS(RawData!$AA:$AA,RawData!$E:$E,$E324,RawData!$F:$F,"CH"&amp;$D324,RawData!$AF:$AF,$F324))</f>
        <v>1.83</v>
      </c>
      <c r="K324" s="2">
        <f t="shared" ref="K324:K387" si="23">G324-G323</f>
        <v>3.999999999996362E-2</v>
      </c>
    </row>
    <row r="325" spans="1:11" x14ac:dyDescent="0.3">
      <c r="A325" s="2" t="s">
        <v>64</v>
      </c>
      <c r="B325" s="2" t="str">
        <f>RawData!A325</f>
        <v>48226H40040</v>
      </c>
      <c r="C325" s="2" t="str">
        <f>IF(RawData!$B$2="","",RawData!$B$2)</f>
        <v>A2026100620533560886</v>
      </c>
      <c r="D325" s="2">
        <f t="shared" si="20"/>
        <v>3</v>
      </c>
      <c r="E325" s="2">
        <f t="shared" si="21"/>
        <v>5</v>
      </c>
      <c r="F325" s="2">
        <f t="shared" si="22"/>
        <v>230</v>
      </c>
      <c r="G325" s="2">
        <f>IF(COUNTIFS(RawData!$E:$E,$E325,RawData!$F:$F,"CH"&amp;$D325,RawData!$AF:$AF,$F325)=0,"",SUMIFS(RawData!$P:$P,RawData!$E:$E,$E325,RawData!$F:$F,"CH"&amp;$D325,RawData!$AF:$AF,$F325))</f>
        <v>1308.98</v>
      </c>
      <c r="H325" s="2">
        <f>IF(COUNTIFS(RawData!$E:$E,$E325,RawData!$F:$F,"CH"&amp;$D325,RawData!$AF:$AF,$F325)=0,"",SUMIFS(RawData!$T:$T,RawData!$E:$E,$E325,RawData!$F:$F,"CH"&amp;$D325,RawData!$AF:$AF,$F325))</f>
        <v>56.49</v>
      </c>
      <c r="I325" s="2">
        <f>IF(COUNTIFS(RawData!$E:$E,$E325,RawData!$F:$F,"CH"&amp;$D325,RawData!$AF:$AF,$F325)=0,"",SUMIFS(RawData!$Z:$Z,RawData!$E:$E,$E325,RawData!$F:$F,"CH"&amp;$D325,RawData!$AF:$AF,$F325))</f>
        <v>5</v>
      </c>
      <c r="J325" s="2">
        <f>IF(COUNTIFS(RawData!$E:$E,$E325,RawData!$F:$F,"CH"&amp;$D325,RawData!$AF:$AF,$F325)=0,"",SUMIFS(RawData!$AA:$AA,RawData!$E:$E,$E325,RawData!$F:$F,"CH"&amp;$D325,RawData!$AF:$AF,$F325))</f>
        <v>1.86</v>
      </c>
      <c r="K325" s="2">
        <f t="shared" si="23"/>
        <v>3.999999999996362E-2</v>
      </c>
    </row>
    <row r="326" spans="1:11" x14ac:dyDescent="0.3">
      <c r="A326" s="2" t="s">
        <v>64</v>
      </c>
      <c r="B326" s="2" t="str">
        <f>RawData!A326</f>
        <v>48226H40040</v>
      </c>
      <c r="C326" s="2" t="str">
        <f>IF(RawData!$B$2="","",RawData!$B$2)</f>
        <v>A2026100620533560886</v>
      </c>
      <c r="D326" s="2">
        <f t="shared" si="20"/>
        <v>3</v>
      </c>
      <c r="E326" s="2">
        <f t="shared" si="21"/>
        <v>5</v>
      </c>
      <c r="F326" s="2">
        <f t="shared" si="22"/>
        <v>240</v>
      </c>
      <c r="G326" s="2">
        <f>IF(COUNTIFS(RawData!$E:$E,$E326,RawData!$F:$F,"CH"&amp;$D326,RawData!$AF:$AF,$F326)=0,"",SUMIFS(RawData!$P:$P,RawData!$E:$E,$E326,RawData!$F:$F,"CH"&amp;$D326,RawData!$AF:$AF,$F326))</f>
        <v>1309</v>
      </c>
      <c r="H326" s="2">
        <f>IF(COUNTIFS(RawData!$E:$E,$E326,RawData!$F:$F,"CH"&amp;$D326,RawData!$AF:$AF,$F326)=0,"",SUMIFS(RawData!$T:$T,RawData!$E:$E,$E326,RawData!$F:$F,"CH"&amp;$D326,RawData!$AF:$AF,$F326))</f>
        <v>56.49</v>
      </c>
      <c r="I326" s="2">
        <f>IF(COUNTIFS(RawData!$E:$E,$E326,RawData!$F:$F,"CH"&amp;$D326,RawData!$AF:$AF,$F326)=0,"",SUMIFS(RawData!$Z:$Z,RawData!$E:$E,$E326,RawData!$F:$F,"CH"&amp;$D326,RawData!$AF:$AF,$F326))</f>
        <v>5.01</v>
      </c>
      <c r="J326" s="2">
        <f>IF(COUNTIFS(RawData!$E:$E,$E326,RawData!$F:$F,"CH"&amp;$D326,RawData!$AF:$AF,$F326)=0,"",SUMIFS(RawData!$AA:$AA,RawData!$E:$E,$E326,RawData!$F:$F,"CH"&amp;$D326,RawData!$AF:$AF,$F326))</f>
        <v>1.96</v>
      </c>
      <c r="K326" s="2">
        <f t="shared" si="23"/>
        <v>1.999999999998181E-2</v>
      </c>
    </row>
    <row r="327" spans="1:11" x14ac:dyDescent="0.3">
      <c r="A327" s="2" t="s">
        <v>64</v>
      </c>
      <c r="B327" s="2" t="str">
        <f>RawData!A327</f>
        <v>48226H40040</v>
      </c>
      <c r="C327" s="2" t="str">
        <f>IF(RawData!$B$2="","",RawData!$B$2)</f>
        <v>A2026100620533560886</v>
      </c>
      <c r="D327" s="2">
        <f t="shared" si="20"/>
        <v>3</v>
      </c>
      <c r="E327" s="2">
        <f t="shared" si="21"/>
        <v>5</v>
      </c>
      <c r="F327" s="2">
        <f t="shared" si="22"/>
        <v>250</v>
      </c>
      <c r="G327" s="2">
        <f>IF(COUNTIFS(RawData!$E:$E,$E327,RawData!$F:$F,"CH"&amp;$D327,RawData!$AF:$AF,$F327)=0,"",SUMIFS(RawData!$P:$P,RawData!$E:$E,$E327,RawData!$F:$F,"CH"&amp;$D327,RawData!$AF:$AF,$F327))</f>
        <v>1309.02</v>
      </c>
      <c r="H327" s="2">
        <f>IF(COUNTIFS(RawData!$E:$E,$E327,RawData!$F:$F,"CH"&amp;$D327,RawData!$AF:$AF,$F327)=0,"",SUMIFS(RawData!$T:$T,RawData!$E:$E,$E327,RawData!$F:$F,"CH"&amp;$D327,RawData!$AF:$AF,$F327))</f>
        <v>56.6</v>
      </c>
      <c r="I327" s="2">
        <f>IF(COUNTIFS(RawData!$E:$E,$E327,RawData!$F:$F,"CH"&amp;$D327,RawData!$AF:$AF,$F327)=0,"",SUMIFS(RawData!$Z:$Z,RawData!$E:$E,$E327,RawData!$F:$F,"CH"&amp;$D327,RawData!$AF:$AF,$F327))</f>
        <v>5.01</v>
      </c>
      <c r="J327" s="2">
        <f>IF(COUNTIFS(RawData!$E:$E,$E327,RawData!$F:$F,"CH"&amp;$D327,RawData!$AF:$AF,$F327)=0,"",SUMIFS(RawData!$AA:$AA,RawData!$E:$E,$E327,RawData!$F:$F,"CH"&amp;$D327,RawData!$AF:$AF,$F327))</f>
        <v>2.0099999999999998</v>
      </c>
      <c r="K327" s="2">
        <f t="shared" si="23"/>
        <v>1.999999999998181E-2</v>
      </c>
    </row>
    <row r="328" spans="1:11" x14ac:dyDescent="0.3">
      <c r="A328" s="2" t="s">
        <v>64</v>
      </c>
      <c r="B328" s="2" t="str">
        <f>RawData!A328</f>
        <v>48226H40040</v>
      </c>
      <c r="C328" s="2" t="str">
        <f>IF(RawData!$B$2="","",RawData!$B$2)</f>
        <v>A2026100620533560886</v>
      </c>
      <c r="D328" s="2">
        <f t="shared" si="20"/>
        <v>3</v>
      </c>
      <c r="E328" s="2">
        <f t="shared" si="21"/>
        <v>5</v>
      </c>
      <c r="F328" s="2">
        <f t="shared" si="22"/>
        <v>260</v>
      </c>
      <c r="G328" s="2">
        <f>IF(COUNTIFS(RawData!$E:$E,$E328,RawData!$F:$F,"CH"&amp;$D328,RawData!$AF:$AF,$F328)=0,"",SUMIFS(RawData!$P:$P,RawData!$E:$E,$E328,RawData!$F:$F,"CH"&amp;$D328,RawData!$AF:$AF,$F328))</f>
        <v>1309.06</v>
      </c>
      <c r="H328" s="2">
        <f>IF(COUNTIFS(RawData!$E:$E,$E328,RawData!$F:$F,"CH"&amp;$D328,RawData!$AF:$AF,$F328)=0,"",SUMIFS(RawData!$T:$T,RawData!$E:$E,$E328,RawData!$F:$F,"CH"&amp;$D328,RawData!$AF:$AF,$F328))</f>
        <v>56.64</v>
      </c>
      <c r="I328" s="2">
        <f>IF(COUNTIFS(RawData!$E:$E,$E328,RawData!$F:$F,"CH"&amp;$D328,RawData!$AF:$AF,$F328)=0,"",SUMIFS(RawData!$Z:$Z,RawData!$E:$E,$E328,RawData!$F:$F,"CH"&amp;$D328,RawData!$AF:$AF,$F328))</f>
        <v>5</v>
      </c>
      <c r="J328" s="2">
        <f>IF(COUNTIFS(RawData!$E:$E,$E328,RawData!$F:$F,"CH"&amp;$D328,RawData!$AF:$AF,$F328)=0,"",SUMIFS(RawData!$AA:$AA,RawData!$E:$E,$E328,RawData!$F:$F,"CH"&amp;$D328,RawData!$AF:$AF,$F328))</f>
        <v>2.0499999999999998</v>
      </c>
      <c r="K328" s="2">
        <f t="shared" si="23"/>
        <v>3.999999999996362E-2</v>
      </c>
    </row>
    <row r="329" spans="1:11" x14ac:dyDescent="0.3">
      <c r="A329" s="2" t="s">
        <v>64</v>
      </c>
      <c r="B329" s="2" t="str">
        <f>RawData!A329</f>
        <v>48226H40040</v>
      </c>
      <c r="C329" s="2" t="str">
        <f>IF(RawData!$B$2="","",RawData!$B$2)</f>
        <v>A2026100620533560886</v>
      </c>
      <c r="D329" s="2">
        <f t="shared" si="20"/>
        <v>3</v>
      </c>
      <c r="E329" s="2">
        <f t="shared" si="21"/>
        <v>5</v>
      </c>
      <c r="F329" s="2">
        <f t="shared" si="22"/>
        <v>270</v>
      </c>
      <c r="G329" s="2">
        <f>IF(COUNTIFS(RawData!$E:$E,$E329,RawData!$F:$F,"CH"&amp;$D329,RawData!$AF:$AF,$F329)=0,"",SUMIFS(RawData!$P:$P,RawData!$E:$E,$E329,RawData!$F:$F,"CH"&amp;$D329,RawData!$AF:$AF,$F329))</f>
        <v>1309.0999999999999</v>
      </c>
      <c r="H329" s="2">
        <f>IF(COUNTIFS(RawData!$E:$E,$E329,RawData!$F:$F,"CH"&amp;$D329,RawData!$AF:$AF,$F329)=0,"",SUMIFS(RawData!$T:$T,RawData!$E:$E,$E329,RawData!$F:$F,"CH"&amp;$D329,RawData!$AF:$AF,$F329))</f>
        <v>56.61</v>
      </c>
      <c r="I329" s="2">
        <f>IF(COUNTIFS(RawData!$E:$E,$E329,RawData!$F:$F,"CH"&amp;$D329,RawData!$AF:$AF,$F329)=0,"",SUMIFS(RawData!$Z:$Z,RawData!$E:$E,$E329,RawData!$F:$F,"CH"&amp;$D329,RawData!$AF:$AF,$F329))</f>
        <v>5.04</v>
      </c>
      <c r="J329" s="2">
        <f>IF(COUNTIFS(RawData!$E:$E,$E329,RawData!$F:$F,"CH"&amp;$D329,RawData!$AF:$AF,$F329)=0,"",SUMIFS(RawData!$AA:$AA,RawData!$E:$E,$E329,RawData!$F:$F,"CH"&amp;$D329,RawData!$AF:$AF,$F329))</f>
        <v>2.16</v>
      </c>
      <c r="K329" s="2">
        <f t="shared" si="23"/>
        <v>3.999999999996362E-2</v>
      </c>
    </row>
    <row r="330" spans="1:11" x14ac:dyDescent="0.3">
      <c r="A330" s="2" t="s">
        <v>64</v>
      </c>
      <c r="B330" s="2" t="str">
        <f>RawData!A330</f>
        <v>48226H40040</v>
      </c>
      <c r="C330" s="2" t="str">
        <f>IF(RawData!$B$2="","",RawData!$B$2)</f>
        <v>A2026100620533560886</v>
      </c>
      <c r="D330" s="2">
        <f t="shared" si="20"/>
        <v>3</v>
      </c>
      <c r="E330" s="2">
        <f t="shared" si="21"/>
        <v>5</v>
      </c>
      <c r="F330" s="2">
        <f t="shared" si="22"/>
        <v>280</v>
      </c>
      <c r="G330" s="2">
        <f>IF(COUNTIFS(RawData!$E:$E,$E330,RawData!$F:$F,"CH"&amp;$D330,RawData!$AF:$AF,$F330)=0,"",SUMIFS(RawData!$P:$P,RawData!$E:$E,$E330,RawData!$F:$F,"CH"&amp;$D330,RawData!$AF:$AF,$F330))</f>
        <v>1309.0999999999999</v>
      </c>
      <c r="H330" s="2">
        <f>IF(COUNTIFS(RawData!$E:$E,$E330,RawData!$F:$F,"CH"&amp;$D330,RawData!$AF:$AF,$F330)=0,"",SUMIFS(RawData!$T:$T,RawData!$E:$E,$E330,RawData!$F:$F,"CH"&amp;$D330,RawData!$AF:$AF,$F330))</f>
        <v>56.67</v>
      </c>
      <c r="I330" s="2">
        <f>IF(COUNTIFS(RawData!$E:$E,$E330,RawData!$F:$F,"CH"&amp;$D330,RawData!$AF:$AF,$F330)=0,"",SUMIFS(RawData!$Z:$Z,RawData!$E:$E,$E330,RawData!$F:$F,"CH"&amp;$D330,RawData!$AF:$AF,$F330))</f>
        <v>5</v>
      </c>
      <c r="J330" s="2">
        <f>IF(COUNTIFS(RawData!$E:$E,$E330,RawData!$F:$F,"CH"&amp;$D330,RawData!$AF:$AF,$F330)=0,"",SUMIFS(RawData!$AA:$AA,RawData!$E:$E,$E330,RawData!$F:$F,"CH"&amp;$D330,RawData!$AF:$AF,$F330))</f>
        <v>2.16</v>
      </c>
      <c r="K330" s="2">
        <f t="shared" si="23"/>
        <v>0</v>
      </c>
    </row>
    <row r="331" spans="1:11" x14ac:dyDescent="0.3">
      <c r="A331" s="2" t="s">
        <v>64</v>
      </c>
      <c r="B331" s="2" t="str">
        <f>RawData!A331</f>
        <v>48226H40040</v>
      </c>
      <c r="C331" s="2" t="str">
        <f>IF(RawData!$B$2="","",RawData!$B$2)</f>
        <v>A2026100620533560886</v>
      </c>
      <c r="D331" s="2">
        <f t="shared" si="20"/>
        <v>3</v>
      </c>
      <c r="E331" s="2">
        <f t="shared" si="21"/>
        <v>5</v>
      </c>
      <c r="F331" s="2">
        <f t="shared" si="22"/>
        <v>290</v>
      </c>
      <c r="G331" s="2">
        <f>IF(COUNTIFS(RawData!$E:$E,$E331,RawData!$F:$F,"CH"&amp;$D331,RawData!$AF:$AF,$F331)=0,"",SUMIFS(RawData!$P:$P,RawData!$E:$E,$E331,RawData!$F:$F,"CH"&amp;$D331,RawData!$AF:$AF,$F331))</f>
        <v>1309.1400000000001</v>
      </c>
      <c r="H331" s="2">
        <f>IF(COUNTIFS(RawData!$E:$E,$E331,RawData!$F:$F,"CH"&amp;$D331,RawData!$AF:$AF,$F331)=0,"",SUMIFS(RawData!$T:$T,RawData!$E:$E,$E331,RawData!$F:$F,"CH"&amp;$D331,RawData!$AF:$AF,$F331))</f>
        <v>56.83</v>
      </c>
      <c r="I331" s="2">
        <f>IF(COUNTIFS(RawData!$E:$E,$E331,RawData!$F:$F,"CH"&amp;$D331,RawData!$AF:$AF,$F331)=0,"",SUMIFS(RawData!$Z:$Z,RawData!$E:$E,$E331,RawData!$F:$F,"CH"&amp;$D331,RawData!$AF:$AF,$F331))</f>
        <v>5.0199999999999996</v>
      </c>
      <c r="J331" s="2">
        <f>IF(COUNTIFS(RawData!$E:$E,$E331,RawData!$F:$F,"CH"&amp;$D331,RawData!$AF:$AF,$F331)=0,"",SUMIFS(RawData!$AA:$AA,RawData!$E:$E,$E331,RawData!$F:$F,"CH"&amp;$D331,RawData!$AF:$AF,$F331))</f>
        <v>2.25</v>
      </c>
      <c r="K331" s="2">
        <f t="shared" si="23"/>
        <v>4.0000000000190994E-2</v>
      </c>
    </row>
    <row r="332" spans="1:11" x14ac:dyDescent="0.3">
      <c r="A332" s="2" t="s">
        <v>64</v>
      </c>
      <c r="B332" s="2" t="str">
        <f>RawData!A332</f>
        <v>48226H40040</v>
      </c>
      <c r="C332" s="2" t="str">
        <f>IF(RawData!$B$2="","",RawData!$B$2)</f>
        <v>A2026100620533560886</v>
      </c>
      <c r="D332" s="2">
        <f t="shared" si="20"/>
        <v>3</v>
      </c>
      <c r="E332" s="2">
        <f t="shared" si="21"/>
        <v>5</v>
      </c>
      <c r="F332" s="2">
        <f t="shared" si="22"/>
        <v>300</v>
      </c>
      <c r="G332" s="2">
        <f>IF(COUNTIFS(RawData!$E:$E,$E332,RawData!$F:$F,"CH"&amp;$D332,RawData!$AF:$AF,$F332)=0,"",SUMIFS(RawData!$P:$P,RawData!$E:$E,$E332,RawData!$F:$F,"CH"&amp;$D332,RawData!$AF:$AF,$F332))</f>
        <v>1309.1600000000001</v>
      </c>
      <c r="H332" s="2">
        <f>IF(COUNTIFS(RawData!$E:$E,$E332,RawData!$F:$F,"CH"&amp;$D332,RawData!$AF:$AF,$F332)=0,"",SUMIFS(RawData!$T:$T,RawData!$E:$E,$E332,RawData!$F:$F,"CH"&amp;$D332,RawData!$AF:$AF,$F332))</f>
        <v>56.82</v>
      </c>
      <c r="I332" s="2">
        <f>IF(COUNTIFS(RawData!$E:$E,$E332,RawData!$F:$F,"CH"&amp;$D332,RawData!$AF:$AF,$F332)=0,"",SUMIFS(RawData!$Z:$Z,RawData!$E:$E,$E332,RawData!$F:$F,"CH"&amp;$D332,RawData!$AF:$AF,$F332))</f>
        <v>4.99</v>
      </c>
      <c r="J332" s="2">
        <f>IF(COUNTIFS(RawData!$E:$E,$E332,RawData!$F:$F,"CH"&amp;$D332,RawData!$AF:$AF,$F332)=0,"",SUMIFS(RawData!$AA:$AA,RawData!$E:$E,$E332,RawData!$F:$F,"CH"&amp;$D332,RawData!$AF:$AF,$F332))</f>
        <v>2.23</v>
      </c>
      <c r="K332" s="2">
        <f t="shared" si="23"/>
        <v>1.999999999998181E-2</v>
      </c>
    </row>
    <row r="333" spans="1:11" x14ac:dyDescent="0.3">
      <c r="A333" s="2" t="s">
        <v>64</v>
      </c>
      <c r="B333" s="2" t="str">
        <f>RawData!A333</f>
        <v>48226H40040</v>
      </c>
      <c r="C333" s="2" t="str">
        <f>IF(RawData!$B$2="","",RawData!$B$2)</f>
        <v>A2026100620533560886</v>
      </c>
      <c r="D333" s="2">
        <f t="shared" si="20"/>
        <v>3</v>
      </c>
      <c r="E333" s="2">
        <f t="shared" si="21"/>
        <v>5</v>
      </c>
      <c r="F333" s="2">
        <f t="shared" si="22"/>
        <v>310</v>
      </c>
      <c r="G333" s="2">
        <f>IF(COUNTIFS(RawData!$E:$E,$E333,RawData!$F:$F,"CH"&amp;$D333,RawData!$AF:$AF,$F333)=0,"",SUMIFS(RawData!$P:$P,RawData!$E:$E,$E333,RawData!$F:$F,"CH"&amp;$D333,RawData!$AF:$AF,$F333))</f>
        <v>1309.2</v>
      </c>
      <c r="H333" s="2">
        <f>IF(COUNTIFS(RawData!$E:$E,$E333,RawData!$F:$F,"CH"&amp;$D333,RawData!$AF:$AF,$F333)=0,"",SUMIFS(RawData!$T:$T,RawData!$E:$E,$E333,RawData!$F:$F,"CH"&amp;$D333,RawData!$AF:$AF,$F333))</f>
        <v>56.84</v>
      </c>
      <c r="I333" s="2">
        <f>IF(COUNTIFS(RawData!$E:$E,$E333,RawData!$F:$F,"CH"&amp;$D333,RawData!$AF:$AF,$F333)=0,"",SUMIFS(RawData!$Z:$Z,RawData!$E:$E,$E333,RawData!$F:$F,"CH"&amp;$D333,RawData!$AF:$AF,$F333))</f>
        <v>5.01</v>
      </c>
      <c r="J333" s="2">
        <f>IF(COUNTIFS(RawData!$E:$E,$E333,RawData!$F:$F,"CH"&amp;$D333,RawData!$AF:$AF,$F333)=0,"",SUMIFS(RawData!$AA:$AA,RawData!$E:$E,$E333,RawData!$F:$F,"CH"&amp;$D333,RawData!$AF:$AF,$F333))</f>
        <v>2.33</v>
      </c>
      <c r="K333" s="2">
        <f t="shared" si="23"/>
        <v>3.999999999996362E-2</v>
      </c>
    </row>
    <row r="334" spans="1:11" x14ac:dyDescent="0.3">
      <c r="A334" s="2" t="s">
        <v>64</v>
      </c>
      <c r="B334" s="2" t="str">
        <f>RawData!A334</f>
        <v>48226H40040</v>
      </c>
      <c r="C334" s="2" t="str">
        <f>IF(RawData!$B$2="","",RawData!$B$2)</f>
        <v>A2026100620533560886</v>
      </c>
      <c r="D334" s="2">
        <f t="shared" si="20"/>
        <v>3</v>
      </c>
      <c r="E334" s="2">
        <f t="shared" si="21"/>
        <v>5</v>
      </c>
      <c r="F334" s="2">
        <f t="shared" si="22"/>
        <v>320</v>
      </c>
      <c r="G334" s="2">
        <f>IF(COUNTIFS(RawData!$E:$E,$E334,RawData!$F:$F,"CH"&amp;$D334,RawData!$AF:$AF,$F334)=0,"",SUMIFS(RawData!$P:$P,RawData!$E:$E,$E334,RawData!$F:$F,"CH"&amp;$D334,RawData!$AF:$AF,$F334))</f>
        <v>1309.24</v>
      </c>
      <c r="H334" s="2">
        <f>IF(COUNTIFS(RawData!$E:$E,$E334,RawData!$F:$F,"CH"&amp;$D334,RawData!$AF:$AF,$F334)=0,"",SUMIFS(RawData!$T:$T,RawData!$E:$E,$E334,RawData!$F:$F,"CH"&amp;$D334,RawData!$AF:$AF,$F334))</f>
        <v>56.88</v>
      </c>
      <c r="I334" s="2">
        <f>IF(COUNTIFS(RawData!$E:$E,$E334,RawData!$F:$F,"CH"&amp;$D334,RawData!$AF:$AF,$F334)=0,"",SUMIFS(RawData!$Z:$Z,RawData!$E:$E,$E334,RawData!$F:$F,"CH"&amp;$D334,RawData!$AF:$AF,$F334))</f>
        <v>5.01</v>
      </c>
      <c r="J334" s="2">
        <f>IF(COUNTIFS(RawData!$E:$E,$E334,RawData!$F:$F,"CH"&amp;$D334,RawData!$AF:$AF,$F334)=0,"",SUMIFS(RawData!$AA:$AA,RawData!$E:$E,$E334,RawData!$F:$F,"CH"&amp;$D334,RawData!$AF:$AF,$F334))</f>
        <v>2.38</v>
      </c>
      <c r="K334" s="2">
        <f t="shared" si="23"/>
        <v>3.999999999996362E-2</v>
      </c>
    </row>
    <row r="335" spans="1:11" x14ac:dyDescent="0.3">
      <c r="A335" s="2" t="s">
        <v>64</v>
      </c>
      <c r="B335" s="2" t="str">
        <f>RawData!A335</f>
        <v>48226H40040</v>
      </c>
      <c r="C335" s="2" t="str">
        <f>IF(RawData!$B$2="","",RawData!$B$2)</f>
        <v>A2026100620533560886</v>
      </c>
      <c r="D335" s="2">
        <f t="shared" si="20"/>
        <v>3</v>
      </c>
      <c r="E335" s="2">
        <f t="shared" si="21"/>
        <v>5</v>
      </c>
      <c r="F335" s="2">
        <f t="shared" si="22"/>
        <v>330</v>
      </c>
      <c r="G335" s="2">
        <f>IF(COUNTIFS(RawData!$E:$E,$E335,RawData!$F:$F,"CH"&amp;$D335,RawData!$AF:$AF,$F335)=0,"",SUMIFS(RawData!$P:$P,RawData!$E:$E,$E335,RawData!$F:$F,"CH"&amp;$D335,RawData!$AF:$AF,$F335))</f>
        <v>1309.26</v>
      </c>
      <c r="H335" s="2">
        <f>IF(COUNTIFS(RawData!$E:$E,$E335,RawData!$F:$F,"CH"&amp;$D335,RawData!$AF:$AF,$F335)=0,"",SUMIFS(RawData!$T:$T,RawData!$E:$E,$E335,RawData!$F:$F,"CH"&amp;$D335,RawData!$AF:$AF,$F335))</f>
        <v>56.96</v>
      </c>
      <c r="I335" s="2">
        <f>IF(COUNTIFS(RawData!$E:$E,$E335,RawData!$F:$F,"CH"&amp;$D335,RawData!$AF:$AF,$F335)=0,"",SUMIFS(RawData!$Z:$Z,RawData!$E:$E,$E335,RawData!$F:$F,"CH"&amp;$D335,RawData!$AF:$AF,$F335))</f>
        <v>4.99</v>
      </c>
      <c r="J335" s="2">
        <f>IF(COUNTIFS(RawData!$E:$E,$E335,RawData!$F:$F,"CH"&amp;$D335,RawData!$AF:$AF,$F335)=0,"",SUMIFS(RawData!$AA:$AA,RawData!$E:$E,$E335,RawData!$F:$F,"CH"&amp;$D335,RawData!$AF:$AF,$F335))</f>
        <v>2.4300000000000002</v>
      </c>
      <c r="K335" s="2">
        <f t="shared" si="23"/>
        <v>1.999999999998181E-2</v>
      </c>
    </row>
    <row r="336" spans="1:11" x14ac:dyDescent="0.3">
      <c r="A336" s="2" t="s">
        <v>64</v>
      </c>
      <c r="B336" s="2" t="str">
        <f>RawData!A336</f>
        <v>48226H40040</v>
      </c>
      <c r="C336" s="2" t="str">
        <f>IF(RawData!$B$2="","",RawData!$B$2)</f>
        <v>A2026100620533560886</v>
      </c>
      <c r="D336" s="2">
        <f t="shared" si="20"/>
        <v>3</v>
      </c>
      <c r="E336" s="2">
        <f t="shared" si="21"/>
        <v>5</v>
      </c>
      <c r="F336" s="2">
        <f t="shared" si="22"/>
        <v>340</v>
      </c>
      <c r="G336" s="2">
        <f>IF(COUNTIFS(RawData!$E:$E,$E336,RawData!$F:$F,"CH"&amp;$D336,RawData!$AF:$AF,$F336)=0,"",SUMIFS(RawData!$P:$P,RawData!$E:$E,$E336,RawData!$F:$F,"CH"&amp;$D336,RawData!$AF:$AF,$F336))</f>
        <v>1309.3</v>
      </c>
      <c r="H336" s="2">
        <f>IF(COUNTIFS(RawData!$E:$E,$E336,RawData!$F:$F,"CH"&amp;$D336,RawData!$AF:$AF,$F336)=0,"",SUMIFS(RawData!$T:$T,RawData!$E:$E,$E336,RawData!$F:$F,"CH"&amp;$D336,RawData!$AF:$AF,$F336))</f>
        <v>56.95</v>
      </c>
      <c r="I336" s="2">
        <f>IF(COUNTIFS(RawData!$E:$E,$E336,RawData!$F:$F,"CH"&amp;$D336,RawData!$AF:$AF,$F336)=0,"",SUMIFS(RawData!$Z:$Z,RawData!$E:$E,$E336,RawData!$F:$F,"CH"&amp;$D336,RawData!$AF:$AF,$F336))</f>
        <v>4.99</v>
      </c>
      <c r="J336" s="2">
        <f>IF(COUNTIFS(RawData!$E:$E,$E336,RawData!$F:$F,"CH"&amp;$D336,RawData!$AF:$AF,$F336)=0,"",SUMIFS(RawData!$AA:$AA,RawData!$E:$E,$E336,RawData!$F:$F,"CH"&amp;$D336,RawData!$AF:$AF,$F336))</f>
        <v>2.5</v>
      </c>
      <c r="K336" s="2">
        <f t="shared" si="23"/>
        <v>3.999999999996362E-2</v>
      </c>
    </row>
    <row r="337" spans="1:11" x14ac:dyDescent="0.3">
      <c r="A337" s="2" t="s">
        <v>64</v>
      </c>
      <c r="B337" s="2" t="str">
        <f>RawData!A337</f>
        <v>48226H40040</v>
      </c>
      <c r="C337" s="2" t="str">
        <f>IF(RawData!$B$2="","",RawData!$B$2)</f>
        <v>A2026100620533560886</v>
      </c>
      <c r="D337" s="2">
        <f t="shared" si="20"/>
        <v>3</v>
      </c>
      <c r="E337" s="2">
        <f t="shared" si="21"/>
        <v>5</v>
      </c>
      <c r="F337" s="2">
        <f t="shared" si="22"/>
        <v>350</v>
      </c>
      <c r="G337" s="2">
        <f>IF(COUNTIFS(RawData!$E:$E,$E337,RawData!$F:$F,"CH"&amp;$D337,RawData!$AF:$AF,$F337)=0,"",SUMIFS(RawData!$P:$P,RawData!$E:$E,$E337,RawData!$F:$F,"CH"&amp;$D337,RawData!$AF:$AF,$F337))</f>
        <v>1309.32</v>
      </c>
      <c r="H337" s="2">
        <f>IF(COUNTIFS(RawData!$E:$E,$E337,RawData!$F:$F,"CH"&amp;$D337,RawData!$AF:$AF,$F337)=0,"",SUMIFS(RawData!$T:$T,RawData!$E:$E,$E337,RawData!$F:$F,"CH"&amp;$D337,RawData!$AF:$AF,$F337))</f>
        <v>56.99</v>
      </c>
      <c r="I337" s="2">
        <f>IF(COUNTIFS(RawData!$E:$E,$E337,RawData!$F:$F,"CH"&amp;$D337,RawData!$AF:$AF,$F337)=0,"",SUMIFS(RawData!$Z:$Z,RawData!$E:$E,$E337,RawData!$F:$F,"CH"&amp;$D337,RawData!$AF:$AF,$F337))</f>
        <v>4.99</v>
      </c>
      <c r="J337" s="2">
        <f>IF(COUNTIFS(RawData!$E:$E,$E337,RawData!$F:$F,"CH"&amp;$D337,RawData!$AF:$AF,$F337)=0,"",SUMIFS(RawData!$AA:$AA,RawData!$E:$E,$E337,RawData!$F:$F,"CH"&amp;$D337,RawData!$AF:$AF,$F337))</f>
        <v>2.5499999999999998</v>
      </c>
      <c r="K337" s="2">
        <f t="shared" si="23"/>
        <v>1.999999999998181E-2</v>
      </c>
    </row>
    <row r="338" spans="1:11" x14ac:dyDescent="0.3">
      <c r="A338" s="2" t="s">
        <v>64</v>
      </c>
      <c r="B338" s="2" t="str">
        <f>RawData!A338</f>
        <v>48226H40040</v>
      </c>
      <c r="C338" s="2" t="str">
        <f>IF(RawData!$B$2="","",RawData!$B$2)</f>
        <v>A2026100620533560886</v>
      </c>
      <c r="D338" s="2">
        <f t="shared" si="20"/>
        <v>3</v>
      </c>
      <c r="E338" s="2">
        <f t="shared" si="21"/>
        <v>5</v>
      </c>
      <c r="F338" s="2">
        <f t="shared" si="22"/>
        <v>360</v>
      </c>
      <c r="G338" s="2">
        <f>IF(COUNTIFS(RawData!$E:$E,$E338,RawData!$F:$F,"CH"&amp;$D338,RawData!$AF:$AF,$F338)=0,"",SUMIFS(RawData!$P:$P,RawData!$E:$E,$E338,RawData!$F:$F,"CH"&amp;$D338,RawData!$AF:$AF,$F338))</f>
        <v>1309.3599999999999</v>
      </c>
      <c r="H338" s="2">
        <f>IF(COUNTIFS(RawData!$E:$E,$E338,RawData!$F:$F,"CH"&amp;$D338,RawData!$AF:$AF,$F338)=0,"",SUMIFS(RawData!$T:$T,RawData!$E:$E,$E338,RawData!$F:$F,"CH"&amp;$D338,RawData!$AF:$AF,$F338))</f>
        <v>57.04</v>
      </c>
      <c r="I338" s="2">
        <f>IF(COUNTIFS(RawData!$E:$E,$E338,RawData!$F:$F,"CH"&amp;$D338,RawData!$AF:$AF,$F338)=0,"",SUMIFS(RawData!$Z:$Z,RawData!$E:$E,$E338,RawData!$F:$F,"CH"&amp;$D338,RawData!$AF:$AF,$F338))</f>
        <v>4.99</v>
      </c>
      <c r="J338" s="2">
        <f>IF(COUNTIFS(RawData!$E:$E,$E338,RawData!$F:$F,"CH"&amp;$D338,RawData!$AF:$AF,$F338)=0,"",SUMIFS(RawData!$AA:$AA,RawData!$E:$E,$E338,RawData!$F:$F,"CH"&amp;$D338,RawData!$AF:$AF,$F338))</f>
        <v>2.6</v>
      </c>
      <c r="K338" s="2">
        <f t="shared" si="23"/>
        <v>3.999999999996362E-2</v>
      </c>
    </row>
    <row r="339" spans="1:11" x14ac:dyDescent="0.3">
      <c r="A339" s="2" t="s">
        <v>64</v>
      </c>
      <c r="B339" s="2" t="str">
        <f>RawData!A339</f>
        <v>48226H40040</v>
      </c>
      <c r="C339" s="2" t="str">
        <f>IF(RawData!$B$2="","",RawData!$B$2)</f>
        <v>A2026100620533560886</v>
      </c>
      <c r="D339" s="2">
        <f t="shared" si="20"/>
        <v>3</v>
      </c>
      <c r="E339" s="2">
        <f t="shared" si="21"/>
        <v>5</v>
      </c>
      <c r="F339" s="2">
        <f t="shared" si="22"/>
        <v>370</v>
      </c>
      <c r="G339" s="2">
        <f>IF(COUNTIFS(RawData!$E:$E,$E339,RawData!$F:$F,"CH"&amp;$D339,RawData!$AF:$AF,$F339)=0,"",SUMIFS(RawData!$P:$P,RawData!$E:$E,$E339,RawData!$F:$F,"CH"&amp;$D339,RawData!$AF:$AF,$F339))</f>
        <v>1309.4000000000001</v>
      </c>
      <c r="H339" s="2">
        <f>IF(COUNTIFS(RawData!$E:$E,$E339,RawData!$F:$F,"CH"&amp;$D339,RawData!$AF:$AF,$F339)=0,"",SUMIFS(RawData!$T:$T,RawData!$E:$E,$E339,RawData!$F:$F,"CH"&amp;$D339,RawData!$AF:$AF,$F339))</f>
        <v>57.15</v>
      </c>
      <c r="I339" s="2">
        <f>IF(COUNTIFS(RawData!$E:$E,$E339,RawData!$F:$F,"CH"&amp;$D339,RawData!$AF:$AF,$F339)=0,"",SUMIFS(RawData!$Z:$Z,RawData!$E:$E,$E339,RawData!$F:$F,"CH"&amp;$D339,RawData!$AF:$AF,$F339))</f>
        <v>4.99</v>
      </c>
      <c r="J339" s="2">
        <f>IF(COUNTIFS(RawData!$E:$E,$E339,RawData!$F:$F,"CH"&amp;$D339,RawData!$AF:$AF,$F339)=0,"",SUMIFS(RawData!$AA:$AA,RawData!$E:$E,$E339,RawData!$F:$F,"CH"&amp;$D339,RawData!$AF:$AF,$F339))</f>
        <v>2.68</v>
      </c>
      <c r="K339" s="2">
        <f t="shared" si="23"/>
        <v>4.0000000000190994E-2</v>
      </c>
    </row>
    <row r="340" spans="1:11" x14ac:dyDescent="0.3">
      <c r="A340" s="2" t="s">
        <v>64</v>
      </c>
      <c r="B340" s="2" t="str">
        <f>RawData!A340</f>
        <v>48226H40040</v>
      </c>
      <c r="C340" s="2" t="str">
        <f>IF(RawData!$B$2="","",RawData!$B$2)</f>
        <v>A2026100620533560886</v>
      </c>
      <c r="D340" s="2">
        <f t="shared" si="20"/>
        <v>3</v>
      </c>
      <c r="E340" s="2">
        <f t="shared" si="21"/>
        <v>5</v>
      </c>
      <c r="F340" s="2">
        <f t="shared" si="22"/>
        <v>380</v>
      </c>
      <c r="G340" s="2">
        <f>IF(COUNTIFS(RawData!$E:$E,$E340,RawData!$F:$F,"CH"&amp;$D340,RawData!$AF:$AF,$F340)=0,"",SUMIFS(RawData!$P:$P,RawData!$E:$E,$E340,RawData!$F:$F,"CH"&amp;$D340,RawData!$AF:$AF,$F340))</f>
        <v>1309.44</v>
      </c>
      <c r="H340" s="2">
        <f>IF(COUNTIFS(RawData!$E:$E,$E340,RawData!$F:$F,"CH"&amp;$D340,RawData!$AF:$AF,$F340)=0,"",SUMIFS(RawData!$T:$T,RawData!$E:$E,$E340,RawData!$F:$F,"CH"&amp;$D340,RawData!$AF:$AF,$F340))</f>
        <v>57.09</v>
      </c>
      <c r="I340" s="2">
        <f>IF(COUNTIFS(RawData!$E:$E,$E340,RawData!$F:$F,"CH"&amp;$D340,RawData!$AF:$AF,$F340)=0,"",SUMIFS(RawData!$Z:$Z,RawData!$E:$E,$E340,RawData!$F:$F,"CH"&amp;$D340,RawData!$AF:$AF,$F340))</f>
        <v>5</v>
      </c>
      <c r="J340" s="2">
        <f>IF(COUNTIFS(RawData!$E:$E,$E340,RawData!$F:$F,"CH"&amp;$D340,RawData!$AF:$AF,$F340)=0,"",SUMIFS(RawData!$AA:$AA,RawData!$E:$E,$E340,RawData!$F:$F,"CH"&amp;$D340,RawData!$AF:$AF,$F340))</f>
        <v>2.72</v>
      </c>
      <c r="K340" s="2">
        <f t="shared" si="23"/>
        <v>3.999999999996362E-2</v>
      </c>
    </row>
    <row r="341" spans="1:11" x14ac:dyDescent="0.3">
      <c r="A341" s="2" t="s">
        <v>64</v>
      </c>
      <c r="B341" s="2" t="str">
        <f>RawData!A341</f>
        <v>48226H40040</v>
      </c>
      <c r="C341" s="2" t="str">
        <f>IF(RawData!$B$2="","",RawData!$B$2)</f>
        <v>A2026100620533560886</v>
      </c>
      <c r="D341" s="2">
        <f t="shared" si="20"/>
        <v>3</v>
      </c>
      <c r="E341" s="2">
        <f t="shared" si="21"/>
        <v>5</v>
      </c>
      <c r="F341" s="2">
        <f t="shared" si="22"/>
        <v>390</v>
      </c>
      <c r="G341" s="2">
        <f>IF(COUNTIFS(RawData!$E:$E,$E341,RawData!$F:$F,"CH"&amp;$D341,RawData!$AF:$AF,$F341)=0,"",SUMIFS(RawData!$P:$P,RawData!$E:$E,$E341,RawData!$F:$F,"CH"&amp;$D341,RawData!$AF:$AF,$F341))</f>
        <v>1309.46</v>
      </c>
      <c r="H341" s="2">
        <f>IF(COUNTIFS(RawData!$E:$E,$E341,RawData!$F:$F,"CH"&amp;$D341,RawData!$AF:$AF,$F341)=0,"",SUMIFS(RawData!$T:$T,RawData!$E:$E,$E341,RawData!$F:$F,"CH"&amp;$D341,RawData!$AF:$AF,$F341))</f>
        <v>57.17</v>
      </c>
      <c r="I341" s="2">
        <f>IF(COUNTIFS(RawData!$E:$E,$E341,RawData!$F:$F,"CH"&amp;$D341,RawData!$AF:$AF,$F341)=0,"",SUMIFS(RawData!$Z:$Z,RawData!$E:$E,$E341,RawData!$F:$F,"CH"&amp;$D341,RawData!$AF:$AF,$F341))</f>
        <v>5</v>
      </c>
      <c r="J341" s="2">
        <f>IF(COUNTIFS(RawData!$E:$E,$E341,RawData!$F:$F,"CH"&amp;$D341,RawData!$AF:$AF,$F341)=0,"",SUMIFS(RawData!$AA:$AA,RawData!$E:$E,$E341,RawData!$F:$F,"CH"&amp;$D341,RawData!$AF:$AF,$F341))</f>
        <v>2.8</v>
      </c>
      <c r="K341" s="2">
        <f t="shared" si="23"/>
        <v>1.999999999998181E-2</v>
      </c>
    </row>
    <row r="342" spans="1:11" x14ac:dyDescent="0.3">
      <c r="A342" s="2" t="s">
        <v>64</v>
      </c>
      <c r="B342" s="2" t="str">
        <f>RawData!A342</f>
        <v>48226H40040</v>
      </c>
      <c r="C342" s="2" t="str">
        <f>IF(RawData!$B$2="","",RawData!$B$2)</f>
        <v>A2026100620533560886</v>
      </c>
      <c r="D342" s="2">
        <f t="shared" si="20"/>
        <v>3</v>
      </c>
      <c r="E342" s="2">
        <f t="shared" si="21"/>
        <v>5</v>
      </c>
      <c r="F342" s="2">
        <f t="shared" si="22"/>
        <v>400</v>
      </c>
      <c r="G342" s="2">
        <f>IF(COUNTIFS(RawData!$E:$E,$E342,RawData!$F:$F,"CH"&amp;$D342,RawData!$AF:$AF,$F342)=0,"",SUMIFS(RawData!$P:$P,RawData!$E:$E,$E342,RawData!$F:$F,"CH"&amp;$D342,RawData!$AF:$AF,$F342))</f>
        <v>1309.5</v>
      </c>
      <c r="H342" s="2">
        <f>IF(COUNTIFS(RawData!$E:$E,$E342,RawData!$F:$F,"CH"&amp;$D342,RawData!$AF:$AF,$F342)=0,"",SUMIFS(RawData!$T:$T,RawData!$E:$E,$E342,RawData!$F:$F,"CH"&amp;$D342,RawData!$AF:$AF,$F342))</f>
        <v>57.13</v>
      </c>
      <c r="I342" s="2">
        <f>IF(COUNTIFS(RawData!$E:$E,$E342,RawData!$F:$F,"CH"&amp;$D342,RawData!$AF:$AF,$F342)=0,"",SUMIFS(RawData!$Z:$Z,RawData!$E:$E,$E342,RawData!$F:$F,"CH"&amp;$D342,RawData!$AF:$AF,$F342))</f>
        <v>5</v>
      </c>
      <c r="J342" s="2">
        <f>IF(COUNTIFS(RawData!$E:$E,$E342,RawData!$F:$F,"CH"&amp;$D342,RawData!$AF:$AF,$F342)=0,"",SUMIFS(RawData!$AA:$AA,RawData!$E:$E,$E342,RawData!$F:$F,"CH"&amp;$D342,RawData!$AF:$AF,$F342))</f>
        <v>2.82</v>
      </c>
      <c r="K342" s="2">
        <f t="shared" si="23"/>
        <v>3.999999999996362E-2</v>
      </c>
    </row>
    <row r="343" spans="1:11" x14ac:dyDescent="0.3">
      <c r="A343" s="2" t="s">
        <v>65</v>
      </c>
      <c r="B343" s="2" t="str">
        <f>RawData!A343</f>
        <v>48226H40040</v>
      </c>
      <c r="C343" s="2" t="str">
        <f>IF(RawData!$B$2="","",RawData!$B$2)</f>
        <v>A2026100620533560886</v>
      </c>
      <c r="D343" s="2">
        <f t="shared" si="20"/>
        <v>4</v>
      </c>
      <c r="E343" s="2">
        <f t="shared" si="21"/>
        <v>5</v>
      </c>
      <c r="F343" s="2">
        <f t="shared" si="22"/>
        <v>100</v>
      </c>
      <c r="G343" s="2">
        <f>IF(COUNTIFS(RawData!$E:$E,$E343,RawData!$F:$F,"CH"&amp;$D343,RawData!$AF:$AF,$F343)=0,"",SUMIFS(RawData!$P:$P,RawData!$E:$E,$E343,RawData!$F:$F,"CH"&amp;$D343,RawData!$AF:$AF,$F343))</f>
        <v>1328.2</v>
      </c>
      <c r="H343" s="2">
        <f>IF(COUNTIFS(RawData!$E:$E,$E343,RawData!$F:$F,"CH"&amp;$D343,RawData!$AF:$AF,$F343)=0,"",SUMIFS(RawData!$T:$T,RawData!$E:$E,$E343,RawData!$F:$F,"CH"&amp;$D343,RawData!$AF:$AF,$F343))</f>
        <v>56.08</v>
      </c>
      <c r="I343" s="2">
        <f>IF(COUNTIFS(RawData!$E:$E,$E343,RawData!$F:$F,"CH"&amp;$D343,RawData!$AF:$AF,$F343)=0,"",SUMIFS(RawData!$Z:$Z,RawData!$E:$E,$E343,RawData!$F:$F,"CH"&amp;$D343,RawData!$AF:$AF,$F343))</f>
        <v>4.99</v>
      </c>
      <c r="J343" s="2">
        <f>IF(COUNTIFS(RawData!$E:$E,$E343,RawData!$F:$F,"CH"&amp;$D343,RawData!$AF:$AF,$F343)=0,"",SUMIFS(RawData!$AA:$AA,RawData!$E:$E,$E343,RawData!$F:$F,"CH"&amp;$D343,RawData!$AF:$AF,$F343))</f>
        <v>1.1599999999999999</v>
      </c>
      <c r="K343" s="2">
        <f t="shared" si="23"/>
        <v>18.700000000000045</v>
      </c>
    </row>
    <row r="344" spans="1:11" x14ac:dyDescent="0.3">
      <c r="A344" s="2" t="s">
        <v>65</v>
      </c>
      <c r="B344" s="2" t="str">
        <f>RawData!A344</f>
        <v>48226H40040</v>
      </c>
      <c r="C344" s="2" t="str">
        <f>IF(RawData!$B$2="","",RawData!$B$2)</f>
        <v>A2026100620533560886</v>
      </c>
      <c r="D344" s="2">
        <f t="shared" si="20"/>
        <v>4</v>
      </c>
      <c r="E344" s="2">
        <f t="shared" si="21"/>
        <v>5</v>
      </c>
      <c r="F344" s="2">
        <f t="shared" si="22"/>
        <v>110</v>
      </c>
      <c r="G344" s="2">
        <f>IF(COUNTIFS(RawData!$E:$E,$E344,RawData!$F:$F,"CH"&amp;$D344,RawData!$AF:$AF,$F344)=0,"",SUMIFS(RawData!$P:$P,RawData!$E:$E,$E344,RawData!$F:$F,"CH"&amp;$D344,RawData!$AF:$AF,$F344))</f>
        <v>1328.22</v>
      </c>
      <c r="H344" s="2">
        <f>IF(COUNTIFS(RawData!$E:$E,$E344,RawData!$F:$F,"CH"&amp;$D344,RawData!$AF:$AF,$F344)=0,"",SUMIFS(RawData!$T:$T,RawData!$E:$E,$E344,RawData!$F:$F,"CH"&amp;$D344,RawData!$AF:$AF,$F344))</f>
        <v>56.39</v>
      </c>
      <c r="I344" s="2">
        <f>IF(COUNTIFS(RawData!$E:$E,$E344,RawData!$F:$F,"CH"&amp;$D344,RawData!$AF:$AF,$F344)=0,"",SUMIFS(RawData!$Z:$Z,RawData!$E:$E,$E344,RawData!$F:$F,"CH"&amp;$D344,RawData!$AF:$AF,$F344))</f>
        <v>5</v>
      </c>
      <c r="J344" s="2">
        <f>IF(COUNTIFS(RawData!$E:$E,$E344,RawData!$F:$F,"CH"&amp;$D344,RawData!$AF:$AF,$F344)=0,"",SUMIFS(RawData!$AA:$AA,RawData!$E:$E,$E344,RawData!$F:$F,"CH"&amp;$D344,RawData!$AF:$AF,$F344))</f>
        <v>1.21</v>
      </c>
      <c r="K344" s="2">
        <f t="shared" si="23"/>
        <v>1.999999999998181E-2</v>
      </c>
    </row>
    <row r="345" spans="1:11" x14ac:dyDescent="0.3">
      <c r="A345" s="2" t="s">
        <v>65</v>
      </c>
      <c r="B345" s="2" t="str">
        <f>RawData!A345</f>
        <v>48226H40040</v>
      </c>
      <c r="C345" s="2" t="str">
        <f>IF(RawData!$B$2="","",RawData!$B$2)</f>
        <v>A2026100620533560886</v>
      </c>
      <c r="D345" s="2">
        <f t="shared" si="20"/>
        <v>4</v>
      </c>
      <c r="E345" s="2">
        <f t="shared" si="21"/>
        <v>5</v>
      </c>
      <c r="F345" s="2">
        <f t="shared" si="22"/>
        <v>120</v>
      </c>
      <c r="G345" s="2">
        <f>IF(COUNTIFS(RawData!$E:$E,$E345,RawData!$F:$F,"CH"&amp;$D345,RawData!$AF:$AF,$F345)=0,"",SUMIFS(RawData!$P:$P,RawData!$E:$E,$E345,RawData!$F:$F,"CH"&amp;$D345,RawData!$AF:$AF,$F345))</f>
        <v>1328.24</v>
      </c>
      <c r="H345" s="2">
        <f>IF(COUNTIFS(RawData!$E:$E,$E345,RawData!$F:$F,"CH"&amp;$D345,RawData!$AF:$AF,$F345)=0,"",SUMIFS(RawData!$T:$T,RawData!$E:$E,$E345,RawData!$F:$F,"CH"&amp;$D345,RawData!$AF:$AF,$F345))</f>
        <v>56.62</v>
      </c>
      <c r="I345" s="2">
        <f>IF(COUNTIFS(RawData!$E:$E,$E345,RawData!$F:$F,"CH"&amp;$D345,RawData!$AF:$AF,$F345)=0,"",SUMIFS(RawData!$Z:$Z,RawData!$E:$E,$E345,RawData!$F:$F,"CH"&amp;$D345,RawData!$AF:$AF,$F345))</f>
        <v>5</v>
      </c>
      <c r="J345" s="2">
        <f>IF(COUNTIFS(RawData!$E:$E,$E345,RawData!$F:$F,"CH"&amp;$D345,RawData!$AF:$AF,$F345)=0,"",SUMIFS(RawData!$AA:$AA,RawData!$E:$E,$E345,RawData!$F:$F,"CH"&amp;$D345,RawData!$AF:$AF,$F345))</f>
        <v>1.26</v>
      </c>
      <c r="K345" s="2">
        <f t="shared" si="23"/>
        <v>1.999999999998181E-2</v>
      </c>
    </row>
    <row r="346" spans="1:11" x14ac:dyDescent="0.3">
      <c r="A346" s="2" t="s">
        <v>65</v>
      </c>
      <c r="B346" s="2" t="str">
        <f>RawData!A346</f>
        <v>48226H40040</v>
      </c>
      <c r="C346" s="2" t="str">
        <f>IF(RawData!$B$2="","",RawData!$B$2)</f>
        <v>A2026100620533560886</v>
      </c>
      <c r="D346" s="2">
        <f t="shared" si="20"/>
        <v>4</v>
      </c>
      <c r="E346" s="2">
        <f t="shared" si="21"/>
        <v>5</v>
      </c>
      <c r="F346" s="2">
        <f t="shared" si="22"/>
        <v>130</v>
      </c>
      <c r="G346" s="2">
        <f>IF(COUNTIFS(RawData!$E:$E,$E346,RawData!$F:$F,"CH"&amp;$D346,RawData!$AF:$AF,$F346)=0,"",SUMIFS(RawData!$P:$P,RawData!$E:$E,$E346,RawData!$F:$F,"CH"&amp;$D346,RawData!$AF:$AF,$F346))</f>
        <v>1328.28</v>
      </c>
      <c r="H346" s="2">
        <f>IF(COUNTIFS(RawData!$E:$E,$E346,RawData!$F:$F,"CH"&amp;$D346,RawData!$AF:$AF,$F346)=0,"",SUMIFS(RawData!$T:$T,RawData!$E:$E,$E346,RawData!$F:$F,"CH"&amp;$D346,RawData!$AF:$AF,$F346))</f>
        <v>56.8</v>
      </c>
      <c r="I346" s="2">
        <f>IF(COUNTIFS(RawData!$E:$E,$E346,RawData!$F:$F,"CH"&amp;$D346,RawData!$AF:$AF,$F346)=0,"",SUMIFS(RawData!$Z:$Z,RawData!$E:$E,$E346,RawData!$F:$F,"CH"&amp;$D346,RawData!$AF:$AF,$F346))</f>
        <v>5</v>
      </c>
      <c r="J346" s="2">
        <f>IF(COUNTIFS(RawData!$E:$E,$E346,RawData!$F:$F,"CH"&amp;$D346,RawData!$AF:$AF,$F346)=0,"",SUMIFS(RawData!$AA:$AA,RawData!$E:$E,$E346,RawData!$F:$F,"CH"&amp;$D346,RawData!$AF:$AF,$F346))</f>
        <v>1.34</v>
      </c>
      <c r="K346" s="2">
        <f t="shared" si="23"/>
        <v>3.999999999996362E-2</v>
      </c>
    </row>
    <row r="347" spans="1:11" x14ac:dyDescent="0.3">
      <c r="A347" s="2" t="s">
        <v>65</v>
      </c>
      <c r="B347" s="2" t="str">
        <f>RawData!A347</f>
        <v>48226H40040</v>
      </c>
      <c r="C347" s="2" t="str">
        <f>IF(RawData!$B$2="","",RawData!$B$2)</f>
        <v>A2026100620533560886</v>
      </c>
      <c r="D347" s="2">
        <f t="shared" si="20"/>
        <v>4</v>
      </c>
      <c r="E347" s="2">
        <f t="shared" si="21"/>
        <v>5</v>
      </c>
      <c r="F347" s="2">
        <f t="shared" si="22"/>
        <v>140</v>
      </c>
      <c r="G347" s="2">
        <f>IF(COUNTIFS(RawData!$E:$E,$E347,RawData!$F:$F,"CH"&amp;$D347,RawData!$AF:$AF,$F347)=0,"",SUMIFS(RawData!$P:$P,RawData!$E:$E,$E347,RawData!$F:$F,"CH"&amp;$D347,RawData!$AF:$AF,$F347))</f>
        <v>1328.3</v>
      </c>
      <c r="H347" s="2">
        <f>IF(COUNTIFS(RawData!$E:$E,$E347,RawData!$F:$F,"CH"&amp;$D347,RawData!$AF:$AF,$F347)=0,"",SUMIFS(RawData!$T:$T,RawData!$E:$E,$E347,RawData!$F:$F,"CH"&amp;$D347,RawData!$AF:$AF,$F347))</f>
        <v>57.03</v>
      </c>
      <c r="I347" s="2">
        <f>IF(COUNTIFS(RawData!$E:$E,$E347,RawData!$F:$F,"CH"&amp;$D347,RawData!$AF:$AF,$F347)=0,"",SUMIFS(RawData!$Z:$Z,RawData!$E:$E,$E347,RawData!$F:$F,"CH"&amp;$D347,RawData!$AF:$AF,$F347))</f>
        <v>5.0199999999999996</v>
      </c>
      <c r="J347" s="2">
        <f>IF(COUNTIFS(RawData!$E:$E,$E347,RawData!$F:$F,"CH"&amp;$D347,RawData!$AF:$AF,$F347)=0,"",SUMIFS(RawData!$AA:$AA,RawData!$E:$E,$E347,RawData!$F:$F,"CH"&amp;$D347,RawData!$AF:$AF,$F347))</f>
        <v>1.39</v>
      </c>
      <c r="K347" s="2">
        <f t="shared" si="23"/>
        <v>1.999999999998181E-2</v>
      </c>
    </row>
    <row r="348" spans="1:11" x14ac:dyDescent="0.3">
      <c r="A348" s="2" t="s">
        <v>65</v>
      </c>
      <c r="B348" s="2" t="str">
        <f>RawData!A348</f>
        <v>48226H40040</v>
      </c>
      <c r="C348" s="2" t="str">
        <f>IF(RawData!$B$2="","",RawData!$B$2)</f>
        <v>A2026100620533560886</v>
      </c>
      <c r="D348" s="2">
        <f t="shared" si="20"/>
        <v>4</v>
      </c>
      <c r="E348" s="2">
        <f t="shared" si="21"/>
        <v>5</v>
      </c>
      <c r="F348" s="2">
        <f t="shared" si="22"/>
        <v>150</v>
      </c>
      <c r="G348" s="2">
        <f>IF(COUNTIFS(RawData!$E:$E,$E348,RawData!$F:$F,"CH"&amp;$D348,RawData!$AF:$AF,$F348)=0,"",SUMIFS(RawData!$P:$P,RawData!$E:$E,$E348,RawData!$F:$F,"CH"&amp;$D348,RawData!$AF:$AF,$F348))</f>
        <v>1328.32</v>
      </c>
      <c r="H348" s="2">
        <f>IF(COUNTIFS(RawData!$E:$E,$E348,RawData!$F:$F,"CH"&amp;$D348,RawData!$AF:$AF,$F348)=0,"",SUMIFS(RawData!$T:$T,RawData!$E:$E,$E348,RawData!$F:$F,"CH"&amp;$D348,RawData!$AF:$AF,$F348))</f>
        <v>57.12</v>
      </c>
      <c r="I348" s="2">
        <f>IF(COUNTIFS(RawData!$E:$E,$E348,RawData!$F:$F,"CH"&amp;$D348,RawData!$AF:$AF,$F348)=0,"",SUMIFS(RawData!$Z:$Z,RawData!$E:$E,$E348,RawData!$F:$F,"CH"&amp;$D348,RawData!$AF:$AF,$F348))</f>
        <v>5.0199999999999996</v>
      </c>
      <c r="J348" s="2">
        <f>IF(COUNTIFS(RawData!$E:$E,$E348,RawData!$F:$F,"CH"&amp;$D348,RawData!$AF:$AF,$F348)=0,"",SUMIFS(RawData!$AA:$AA,RawData!$E:$E,$E348,RawData!$F:$F,"CH"&amp;$D348,RawData!$AF:$AF,$F348))</f>
        <v>1.48</v>
      </c>
      <c r="K348" s="2">
        <f t="shared" si="23"/>
        <v>1.999999999998181E-2</v>
      </c>
    </row>
    <row r="349" spans="1:11" x14ac:dyDescent="0.3">
      <c r="A349" s="2" t="s">
        <v>65</v>
      </c>
      <c r="B349" s="2" t="str">
        <f>RawData!A349</f>
        <v>48226H40040</v>
      </c>
      <c r="C349" s="2" t="str">
        <f>IF(RawData!$B$2="","",RawData!$B$2)</f>
        <v>A2026100620533560886</v>
      </c>
      <c r="D349" s="2">
        <f t="shared" si="20"/>
        <v>4</v>
      </c>
      <c r="E349" s="2">
        <f t="shared" si="21"/>
        <v>5</v>
      </c>
      <c r="F349" s="2">
        <f t="shared" si="22"/>
        <v>160</v>
      </c>
      <c r="G349" s="2">
        <f>IF(COUNTIFS(RawData!$E:$E,$E349,RawData!$F:$F,"CH"&amp;$D349,RawData!$AF:$AF,$F349)=0,"",SUMIFS(RawData!$P:$P,RawData!$E:$E,$E349,RawData!$F:$F,"CH"&amp;$D349,RawData!$AF:$AF,$F349))</f>
        <v>1328.36</v>
      </c>
      <c r="H349" s="2">
        <f>IF(COUNTIFS(RawData!$E:$E,$E349,RawData!$F:$F,"CH"&amp;$D349,RawData!$AF:$AF,$F349)=0,"",SUMIFS(RawData!$T:$T,RawData!$E:$E,$E349,RawData!$F:$F,"CH"&amp;$D349,RawData!$AF:$AF,$F349))</f>
        <v>57.3</v>
      </c>
      <c r="I349" s="2">
        <f>IF(COUNTIFS(RawData!$E:$E,$E349,RawData!$F:$F,"CH"&amp;$D349,RawData!$AF:$AF,$F349)=0,"",SUMIFS(RawData!$Z:$Z,RawData!$E:$E,$E349,RawData!$F:$F,"CH"&amp;$D349,RawData!$AF:$AF,$F349))</f>
        <v>5.01</v>
      </c>
      <c r="J349" s="2">
        <f>IF(COUNTIFS(RawData!$E:$E,$E349,RawData!$F:$F,"CH"&amp;$D349,RawData!$AF:$AF,$F349)=0,"",SUMIFS(RawData!$AA:$AA,RawData!$E:$E,$E349,RawData!$F:$F,"CH"&amp;$D349,RawData!$AF:$AF,$F349))</f>
        <v>1.48</v>
      </c>
      <c r="K349" s="2">
        <f t="shared" si="23"/>
        <v>3.999999999996362E-2</v>
      </c>
    </row>
    <row r="350" spans="1:11" x14ac:dyDescent="0.3">
      <c r="A350" s="2" t="s">
        <v>65</v>
      </c>
      <c r="B350" s="2" t="str">
        <f>RawData!A350</f>
        <v>48226H40040</v>
      </c>
      <c r="C350" s="2" t="str">
        <f>IF(RawData!$B$2="","",RawData!$B$2)</f>
        <v>A2026100620533560886</v>
      </c>
      <c r="D350" s="2">
        <f t="shared" si="20"/>
        <v>4</v>
      </c>
      <c r="E350" s="2">
        <f t="shared" si="21"/>
        <v>5</v>
      </c>
      <c r="F350" s="2">
        <f t="shared" si="22"/>
        <v>170</v>
      </c>
      <c r="G350" s="2">
        <f>IF(COUNTIFS(RawData!$E:$E,$E350,RawData!$F:$F,"CH"&amp;$D350,RawData!$AF:$AF,$F350)=0,"",SUMIFS(RawData!$P:$P,RawData!$E:$E,$E350,RawData!$F:$F,"CH"&amp;$D350,RawData!$AF:$AF,$F350))</f>
        <v>1328.38</v>
      </c>
      <c r="H350" s="2">
        <f>IF(COUNTIFS(RawData!$E:$E,$E350,RawData!$F:$F,"CH"&amp;$D350,RawData!$AF:$AF,$F350)=0,"",SUMIFS(RawData!$T:$T,RawData!$E:$E,$E350,RawData!$F:$F,"CH"&amp;$D350,RawData!$AF:$AF,$F350))</f>
        <v>57.44</v>
      </c>
      <c r="I350" s="2">
        <f>IF(COUNTIFS(RawData!$E:$E,$E350,RawData!$F:$F,"CH"&amp;$D350,RawData!$AF:$AF,$F350)=0,"",SUMIFS(RawData!$Z:$Z,RawData!$E:$E,$E350,RawData!$F:$F,"CH"&amp;$D350,RawData!$AF:$AF,$F350))</f>
        <v>4.99</v>
      </c>
      <c r="J350" s="2">
        <f>IF(COUNTIFS(RawData!$E:$E,$E350,RawData!$F:$F,"CH"&amp;$D350,RawData!$AF:$AF,$F350)=0,"",SUMIFS(RawData!$AA:$AA,RawData!$E:$E,$E350,RawData!$F:$F,"CH"&amp;$D350,RawData!$AF:$AF,$F350))</f>
        <v>1.54</v>
      </c>
      <c r="K350" s="2">
        <f t="shared" si="23"/>
        <v>2.0000000000209184E-2</v>
      </c>
    </row>
    <row r="351" spans="1:11" x14ac:dyDescent="0.3">
      <c r="A351" s="2" t="s">
        <v>65</v>
      </c>
      <c r="B351" s="2" t="str">
        <f>RawData!A351</f>
        <v>48226H40040</v>
      </c>
      <c r="C351" s="2" t="str">
        <f>IF(RawData!$B$2="","",RawData!$B$2)</f>
        <v>A2026100620533560886</v>
      </c>
      <c r="D351" s="2">
        <f t="shared" si="20"/>
        <v>4</v>
      </c>
      <c r="E351" s="2">
        <f t="shared" si="21"/>
        <v>5</v>
      </c>
      <c r="F351" s="2">
        <f t="shared" si="22"/>
        <v>180</v>
      </c>
      <c r="G351" s="2">
        <f>IF(COUNTIFS(RawData!$E:$E,$E351,RawData!$F:$F,"CH"&amp;$D351,RawData!$AF:$AF,$F351)=0,"",SUMIFS(RawData!$P:$P,RawData!$E:$E,$E351,RawData!$F:$F,"CH"&amp;$D351,RawData!$AF:$AF,$F351))</f>
        <v>1328.4</v>
      </c>
      <c r="H351" s="2">
        <f>IF(COUNTIFS(RawData!$E:$E,$E351,RawData!$F:$F,"CH"&amp;$D351,RawData!$AF:$AF,$F351)=0,"",SUMIFS(RawData!$T:$T,RawData!$E:$E,$E351,RawData!$F:$F,"CH"&amp;$D351,RawData!$AF:$AF,$F351))</f>
        <v>57.51</v>
      </c>
      <c r="I351" s="2">
        <f>IF(COUNTIFS(RawData!$E:$E,$E351,RawData!$F:$F,"CH"&amp;$D351,RawData!$AF:$AF,$F351)=0,"",SUMIFS(RawData!$Z:$Z,RawData!$E:$E,$E351,RawData!$F:$F,"CH"&amp;$D351,RawData!$AF:$AF,$F351))</f>
        <v>5.0199999999999996</v>
      </c>
      <c r="J351" s="2">
        <f>IF(COUNTIFS(RawData!$E:$E,$E351,RawData!$F:$F,"CH"&amp;$D351,RawData!$AF:$AF,$F351)=0,"",SUMIFS(RawData!$AA:$AA,RawData!$E:$E,$E351,RawData!$F:$F,"CH"&amp;$D351,RawData!$AF:$AF,$F351))</f>
        <v>1.61</v>
      </c>
      <c r="K351" s="2">
        <f t="shared" si="23"/>
        <v>1.999999999998181E-2</v>
      </c>
    </row>
    <row r="352" spans="1:11" x14ac:dyDescent="0.3">
      <c r="A352" s="2" t="s">
        <v>65</v>
      </c>
      <c r="B352" s="2" t="str">
        <f>RawData!A352</f>
        <v>48226H40040</v>
      </c>
      <c r="C352" s="2" t="str">
        <f>IF(RawData!$B$2="","",RawData!$B$2)</f>
        <v>A2026100620533560886</v>
      </c>
      <c r="D352" s="2">
        <f t="shared" si="20"/>
        <v>4</v>
      </c>
      <c r="E352" s="2">
        <f t="shared" si="21"/>
        <v>5</v>
      </c>
      <c r="F352" s="2">
        <f t="shared" si="22"/>
        <v>190</v>
      </c>
      <c r="G352" s="2">
        <f>IF(COUNTIFS(RawData!$E:$E,$E352,RawData!$F:$F,"CH"&amp;$D352,RawData!$AF:$AF,$F352)=0,"",SUMIFS(RawData!$P:$P,RawData!$E:$E,$E352,RawData!$F:$F,"CH"&amp;$D352,RawData!$AF:$AF,$F352))</f>
        <v>1328.42</v>
      </c>
      <c r="H352" s="2">
        <f>IF(COUNTIFS(RawData!$E:$E,$E352,RawData!$F:$F,"CH"&amp;$D352,RawData!$AF:$AF,$F352)=0,"",SUMIFS(RawData!$T:$T,RawData!$E:$E,$E352,RawData!$F:$F,"CH"&amp;$D352,RawData!$AF:$AF,$F352))</f>
        <v>57.59</v>
      </c>
      <c r="I352" s="2">
        <f>IF(COUNTIFS(RawData!$E:$E,$E352,RawData!$F:$F,"CH"&amp;$D352,RawData!$AF:$AF,$F352)=0,"",SUMIFS(RawData!$Z:$Z,RawData!$E:$E,$E352,RawData!$F:$F,"CH"&amp;$D352,RawData!$AF:$AF,$F352))</f>
        <v>5.01</v>
      </c>
      <c r="J352" s="2">
        <f>IF(COUNTIFS(RawData!$E:$E,$E352,RawData!$F:$F,"CH"&amp;$D352,RawData!$AF:$AF,$F352)=0,"",SUMIFS(RawData!$AA:$AA,RawData!$E:$E,$E352,RawData!$F:$F,"CH"&amp;$D352,RawData!$AF:$AF,$F352))</f>
        <v>1.66</v>
      </c>
      <c r="K352" s="2">
        <f t="shared" si="23"/>
        <v>1.999999999998181E-2</v>
      </c>
    </row>
    <row r="353" spans="1:11" x14ac:dyDescent="0.3">
      <c r="A353" s="2" t="s">
        <v>65</v>
      </c>
      <c r="B353" s="2" t="str">
        <f>RawData!A353</f>
        <v>48226H40040</v>
      </c>
      <c r="C353" s="2" t="str">
        <f>IF(RawData!$B$2="","",RawData!$B$2)</f>
        <v>A2026100620533560886</v>
      </c>
      <c r="D353" s="2">
        <f t="shared" si="20"/>
        <v>4</v>
      </c>
      <c r="E353" s="2">
        <f t="shared" si="21"/>
        <v>5</v>
      </c>
      <c r="F353" s="2">
        <f t="shared" si="22"/>
        <v>200</v>
      </c>
      <c r="G353" s="2">
        <f>IF(COUNTIFS(RawData!$E:$E,$E353,RawData!$F:$F,"CH"&amp;$D353,RawData!$AF:$AF,$F353)=0,"",SUMIFS(RawData!$P:$P,RawData!$E:$E,$E353,RawData!$F:$F,"CH"&amp;$D353,RawData!$AF:$AF,$F353))</f>
        <v>1328.46</v>
      </c>
      <c r="H353" s="2">
        <f>IF(COUNTIFS(RawData!$E:$E,$E353,RawData!$F:$F,"CH"&amp;$D353,RawData!$AF:$AF,$F353)=0,"",SUMIFS(RawData!$T:$T,RawData!$E:$E,$E353,RawData!$F:$F,"CH"&amp;$D353,RawData!$AF:$AF,$F353))</f>
        <v>57.73</v>
      </c>
      <c r="I353" s="2">
        <f>IF(COUNTIFS(RawData!$E:$E,$E353,RawData!$F:$F,"CH"&amp;$D353,RawData!$AF:$AF,$F353)=0,"",SUMIFS(RawData!$Z:$Z,RawData!$E:$E,$E353,RawData!$F:$F,"CH"&amp;$D353,RawData!$AF:$AF,$F353))</f>
        <v>5.01</v>
      </c>
      <c r="J353" s="2">
        <f>IF(COUNTIFS(RawData!$E:$E,$E353,RawData!$F:$F,"CH"&amp;$D353,RawData!$AF:$AF,$F353)=0,"",SUMIFS(RawData!$AA:$AA,RawData!$E:$E,$E353,RawData!$F:$F,"CH"&amp;$D353,RawData!$AF:$AF,$F353))</f>
        <v>1.71</v>
      </c>
      <c r="K353" s="2">
        <f t="shared" si="23"/>
        <v>3.999999999996362E-2</v>
      </c>
    </row>
    <row r="354" spans="1:11" x14ac:dyDescent="0.3">
      <c r="A354" s="2" t="s">
        <v>65</v>
      </c>
      <c r="B354" s="2" t="str">
        <f>RawData!A354</f>
        <v>48226H40040</v>
      </c>
      <c r="C354" s="2" t="str">
        <f>IF(RawData!$B$2="","",RawData!$B$2)</f>
        <v>A2026100620533560886</v>
      </c>
      <c r="D354" s="2">
        <f t="shared" si="20"/>
        <v>4</v>
      </c>
      <c r="E354" s="2">
        <f t="shared" si="21"/>
        <v>5</v>
      </c>
      <c r="F354" s="2">
        <f t="shared" si="22"/>
        <v>210</v>
      </c>
      <c r="G354" s="2">
        <f>IF(COUNTIFS(RawData!$E:$E,$E354,RawData!$F:$F,"CH"&amp;$D354,RawData!$AF:$AF,$F354)=0,"",SUMIFS(RawData!$P:$P,RawData!$E:$E,$E354,RawData!$F:$F,"CH"&amp;$D354,RawData!$AF:$AF,$F354))</f>
        <v>1328.48</v>
      </c>
      <c r="H354" s="2">
        <f>IF(COUNTIFS(RawData!$E:$E,$E354,RawData!$F:$F,"CH"&amp;$D354,RawData!$AF:$AF,$F354)=0,"",SUMIFS(RawData!$T:$T,RawData!$E:$E,$E354,RawData!$F:$F,"CH"&amp;$D354,RawData!$AF:$AF,$F354))</f>
        <v>57.89</v>
      </c>
      <c r="I354" s="2">
        <f>IF(COUNTIFS(RawData!$E:$E,$E354,RawData!$F:$F,"CH"&amp;$D354,RawData!$AF:$AF,$F354)=0,"",SUMIFS(RawData!$Z:$Z,RawData!$E:$E,$E354,RawData!$F:$F,"CH"&amp;$D354,RawData!$AF:$AF,$F354))</f>
        <v>5.01</v>
      </c>
      <c r="J354" s="2">
        <f>IF(COUNTIFS(RawData!$E:$E,$E354,RawData!$F:$F,"CH"&amp;$D354,RawData!$AF:$AF,$F354)=0,"",SUMIFS(RawData!$AA:$AA,RawData!$E:$E,$E354,RawData!$F:$F,"CH"&amp;$D354,RawData!$AF:$AF,$F354))</f>
        <v>1.76</v>
      </c>
      <c r="K354" s="2">
        <f t="shared" si="23"/>
        <v>1.999999999998181E-2</v>
      </c>
    </row>
    <row r="355" spans="1:11" x14ac:dyDescent="0.3">
      <c r="A355" s="2" t="s">
        <v>65</v>
      </c>
      <c r="B355" s="2" t="str">
        <f>RawData!A355</f>
        <v>48226H40040</v>
      </c>
      <c r="C355" s="2" t="str">
        <f>IF(RawData!$B$2="","",RawData!$B$2)</f>
        <v>A2026100620533560886</v>
      </c>
      <c r="D355" s="2">
        <f t="shared" si="20"/>
        <v>4</v>
      </c>
      <c r="E355" s="2">
        <f t="shared" si="21"/>
        <v>5</v>
      </c>
      <c r="F355" s="2">
        <f t="shared" si="22"/>
        <v>220</v>
      </c>
      <c r="G355" s="2">
        <f>IF(COUNTIFS(RawData!$E:$E,$E355,RawData!$F:$F,"CH"&amp;$D355,RawData!$AF:$AF,$F355)=0,"",SUMIFS(RawData!$P:$P,RawData!$E:$E,$E355,RawData!$F:$F,"CH"&amp;$D355,RawData!$AF:$AF,$F355))</f>
        <v>1328.52</v>
      </c>
      <c r="H355" s="2">
        <f>IF(COUNTIFS(RawData!$E:$E,$E355,RawData!$F:$F,"CH"&amp;$D355,RawData!$AF:$AF,$F355)=0,"",SUMIFS(RawData!$T:$T,RawData!$E:$E,$E355,RawData!$F:$F,"CH"&amp;$D355,RawData!$AF:$AF,$F355))</f>
        <v>58</v>
      </c>
      <c r="I355" s="2">
        <f>IF(COUNTIFS(RawData!$E:$E,$E355,RawData!$F:$F,"CH"&amp;$D355,RawData!$AF:$AF,$F355)=0,"",SUMIFS(RawData!$Z:$Z,RawData!$E:$E,$E355,RawData!$F:$F,"CH"&amp;$D355,RawData!$AF:$AF,$F355))</f>
        <v>5.01</v>
      </c>
      <c r="J355" s="2">
        <f>IF(COUNTIFS(RawData!$E:$E,$E355,RawData!$F:$F,"CH"&amp;$D355,RawData!$AF:$AF,$F355)=0,"",SUMIFS(RawData!$AA:$AA,RawData!$E:$E,$E355,RawData!$F:$F,"CH"&amp;$D355,RawData!$AF:$AF,$F355))</f>
        <v>1.83</v>
      </c>
      <c r="K355" s="2">
        <f t="shared" si="23"/>
        <v>3.999999999996362E-2</v>
      </c>
    </row>
    <row r="356" spans="1:11" x14ac:dyDescent="0.3">
      <c r="A356" s="2" t="s">
        <v>65</v>
      </c>
      <c r="B356" s="2" t="str">
        <f>RawData!A356</f>
        <v>48226H40040</v>
      </c>
      <c r="C356" s="2" t="str">
        <f>IF(RawData!$B$2="","",RawData!$B$2)</f>
        <v>A2026100620533560886</v>
      </c>
      <c r="D356" s="2">
        <f t="shared" si="20"/>
        <v>4</v>
      </c>
      <c r="E356" s="2">
        <f t="shared" si="21"/>
        <v>5</v>
      </c>
      <c r="F356" s="2">
        <f t="shared" si="22"/>
        <v>230</v>
      </c>
      <c r="G356" s="2">
        <f>IF(COUNTIFS(RawData!$E:$E,$E356,RawData!$F:$F,"CH"&amp;$D356,RawData!$AF:$AF,$F356)=0,"",SUMIFS(RawData!$P:$P,RawData!$E:$E,$E356,RawData!$F:$F,"CH"&amp;$D356,RawData!$AF:$AF,$F356))</f>
        <v>1328.52</v>
      </c>
      <c r="H356" s="2">
        <f>IF(COUNTIFS(RawData!$E:$E,$E356,RawData!$F:$F,"CH"&amp;$D356,RawData!$AF:$AF,$F356)=0,"",SUMIFS(RawData!$T:$T,RawData!$E:$E,$E356,RawData!$F:$F,"CH"&amp;$D356,RawData!$AF:$AF,$F356))</f>
        <v>58</v>
      </c>
      <c r="I356" s="2">
        <f>IF(COUNTIFS(RawData!$E:$E,$E356,RawData!$F:$F,"CH"&amp;$D356,RawData!$AF:$AF,$F356)=0,"",SUMIFS(RawData!$Z:$Z,RawData!$E:$E,$E356,RawData!$F:$F,"CH"&amp;$D356,RawData!$AF:$AF,$F356))</f>
        <v>5</v>
      </c>
      <c r="J356" s="2">
        <f>IF(COUNTIFS(RawData!$E:$E,$E356,RawData!$F:$F,"CH"&amp;$D356,RawData!$AF:$AF,$F356)=0,"",SUMIFS(RawData!$AA:$AA,RawData!$E:$E,$E356,RawData!$F:$F,"CH"&amp;$D356,RawData!$AF:$AF,$F356))</f>
        <v>1.86</v>
      </c>
      <c r="K356" s="2">
        <f t="shared" si="23"/>
        <v>0</v>
      </c>
    </row>
    <row r="357" spans="1:11" x14ac:dyDescent="0.3">
      <c r="A357" s="2" t="s">
        <v>65</v>
      </c>
      <c r="B357" s="2" t="str">
        <f>RawData!A357</f>
        <v>48226H40040</v>
      </c>
      <c r="C357" s="2" t="str">
        <f>IF(RawData!$B$2="","",RawData!$B$2)</f>
        <v>A2026100620533560886</v>
      </c>
      <c r="D357" s="2">
        <f t="shared" si="20"/>
        <v>4</v>
      </c>
      <c r="E357" s="2">
        <f t="shared" si="21"/>
        <v>5</v>
      </c>
      <c r="F357" s="2">
        <f t="shared" si="22"/>
        <v>240</v>
      </c>
      <c r="G357" s="2">
        <f>IF(COUNTIFS(RawData!$E:$E,$E357,RawData!$F:$F,"CH"&amp;$D357,RawData!$AF:$AF,$F357)=0,"",SUMIFS(RawData!$P:$P,RawData!$E:$E,$E357,RawData!$F:$F,"CH"&amp;$D357,RawData!$AF:$AF,$F357))</f>
        <v>1328.56</v>
      </c>
      <c r="H357" s="2">
        <f>IF(COUNTIFS(RawData!$E:$E,$E357,RawData!$F:$F,"CH"&amp;$D357,RawData!$AF:$AF,$F357)=0,"",SUMIFS(RawData!$T:$T,RawData!$E:$E,$E357,RawData!$F:$F,"CH"&amp;$D357,RawData!$AF:$AF,$F357))</f>
        <v>58.23</v>
      </c>
      <c r="I357" s="2">
        <f>IF(COUNTIFS(RawData!$E:$E,$E357,RawData!$F:$F,"CH"&amp;$D357,RawData!$AF:$AF,$F357)=0,"",SUMIFS(RawData!$Z:$Z,RawData!$E:$E,$E357,RawData!$F:$F,"CH"&amp;$D357,RawData!$AF:$AF,$F357))</f>
        <v>5.01</v>
      </c>
      <c r="J357" s="2">
        <f>IF(COUNTIFS(RawData!$E:$E,$E357,RawData!$F:$F,"CH"&amp;$D357,RawData!$AF:$AF,$F357)=0,"",SUMIFS(RawData!$AA:$AA,RawData!$E:$E,$E357,RawData!$F:$F,"CH"&amp;$D357,RawData!$AF:$AF,$F357))</f>
        <v>1.96</v>
      </c>
      <c r="K357" s="2">
        <f t="shared" si="23"/>
        <v>3.999999999996362E-2</v>
      </c>
    </row>
    <row r="358" spans="1:11" x14ac:dyDescent="0.3">
      <c r="A358" s="2" t="s">
        <v>65</v>
      </c>
      <c r="B358" s="2" t="str">
        <f>RawData!A358</f>
        <v>48226H40040</v>
      </c>
      <c r="C358" s="2" t="str">
        <f>IF(RawData!$B$2="","",RawData!$B$2)</f>
        <v>A2026100620533560886</v>
      </c>
      <c r="D358" s="2">
        <f t="shared" si="20"/>
        <v>4</v>
      </c>
      <c r="E358" s="2">
        <f t="shared" si="21"/>
        <v>5</v>
      </c>
      <c r="F358" s="2">
        <f t="shared" si="22"/>
        <v>250</v>
      </c>
      <c r="G358" s="2">
        <f>IF(COUNTIFS(RawData!$E:$E,$E358,RawData!$F:$F,"CH"&amp;$D358,RawData!$AF:$AF,$F358)=0,"",SUMIFS(RawData!$P:$P,RawData!$E:$E,$E358,RawData!$F:$F,"CH"&amp;$D358,RawData!$AF:$AF,$F358))</f>
        <v>1328.6</v>
      </c>
      <c r="H358" s="2">
        <f>IF(COUNTIFS(RawData!$E:$E,$E358,RawData!$F:$F,"CH"&amp;$D358,RawData!$AF:$AF,$F358)=0,"",SUMIFS(RawData!$T:$T,RawData!$E:$E,$E358,RawData!$F:$F,"CH"&amp;$D358,RawData!$AF:$AF,$F358))</f>
        <v>58.19</v>
      </c>
      <c r="I358" s="2">
        <f>IF(COUNTIFS(RawData!$E:$E,$E358,RawData!$F:$F,"CH"&amp;$D358,RawData!$AF:$AF,$F358)=0,"",SUMIFS(RawData!$Z:$Z,RawData!$E:$E,$E358,RawData!$F:$F,"CH"&amp;$D358,RawData!$AF:$AF,$F358))</f>
        <v>5.01</v>
      </c>
      <c r="J358" s="2">
        <f>IF(COUNTIFS(RawData!$E:$E,$E358,RawData!$F:$F,"CH"&amp;$D358,RawData!$AF:$AF,$F358)=0,"",SUMIFS(RawData!$AA:$AA,RawData!$E:$E,$E358,RawData!$F:$F,"CH"&amp;$D358,RawData!$AF:$AF,$F358))</f>
        <v>2.0099999999999998</v>
      </c>
      <c r="K358" s="2">
        <f t="shared" si="23"/>
        <v>3.999999999996362E-2</v>
      </c>
    </row>
    <row r="359" spans="1:11" x14ac:dyDescent="0.3">
      <c r="A359" s="2" t="s">
        <v>65</v>
      </c>
      <c r="B359" s="2" t="str">
        <f>RawData!A359</f>
        <v>48226H40040</v>
      </c>
      <c r="C359" s="2" t="str">
        <f>IF(RawData!$B$2="","",RawData!$B$2)</f>
        <v>A2026100620533560886</v>
      </c>
      <c r="D359" s="2">
        <f t="shared" si="20"/>
        <v>4</v>
      </c>
      <c r="E359" s="2">
        <f t="shared" si="21"/>
        <v>5</v>
      </c>
      <c r="F359" s="2">
        <f t="shared" si="22"/>
        <v>260</v>
      </c>
      <c r="G359" s="2">
        <f>IF(COUNTIFS(RawData!$E:$E,$E359,RawData!$F:$F,"CH"&amp;$D359,RawData!$AF:$AF,$F359)=0,"",SUMIFS(RawData!$P:$P,RawData!$E:$E,$E359,RawData!$F:$F,"CH"&amp;$D359,RawData!$AF:$AF,$F359))</f>
        <v>1328.62</v>
      </c>
      <c r="H359" s="2">
        <f>IF(COUNTIFS(RawData!$E:$E,$E359,RawData!$F:$F,"CH"&amp;$D359,RawData!$AF:$AF,$F359)=0,"",SUMIFS(RawData!$T:$T,RawData!$E:$E,$E359,RawData!$F:$F,"CH"&amp;$D359,RawData!$AF:$AF,$F359))</f>
        <v>58.19</v>
      </c>
      <c r="I359" s="2">
        <f>IF(COUNTIFS(RawData!$E:$E,$E359,RawData!$F:$F,"CH"&amp;$D359,RawData!$AF:$AF,$F359)=0,"",SUMIFS(RawData!$Z:$Z,RawData!$E:$E,$E359,RawData!$F:$F,"CH"&amp;$D359,RawData!$AF:$AF,$F359))</f>
        <v>5</v>
      </c>
      <c r="J359" s="2">
        <f>IF(COUNTIFS(RawData!$E:$E,$E359,RawData!$F:$F,"CH"&amp;$D359,RawData!$AF:$AF,$F359)=0,"",SUMIFS(RawData!$AA:$AA,RawData!$E:$E,$E359,RawData!$F:$F,"CH"&amp;$D359,RawData!$AF:$AF,$F359))</f>
        <v>2.0499999999999998</v>
      </c>
      <c r="K359" s="2">
        <f t="shared" si="23"/>
        <v>1.999999999998181E-2</v>
      </c>
    </row>
    <row r="360" spans="1:11" x14ac:dyDescent="0.3">
      <c r="A360" s="2" t="s">
        <v>65</v>
      </c>
      <c r="B360" s="2" t="str">
        <f>RawData!A360</f>
        <v>48226H40040</v>
      </c>
      <c r="C360" s="2" t="str">
        <f>IF(RawData!$B$2="","",RawData!$B$2)</f>
        <v>A2026100620533560886</v>
      </c>
      <c r="D360" s="2">
        <f t="shared" si="20"/>
        <v>4</v>
      </c>
      <c r="E360" s="2">
        <f t="shared" si="21"/>
        <v>5</v>
      </c>
      <c r="F360" s="2">
        <f t="shared" si="22"/>
        <v>270</v>
      </c>
      <c r="G360" s="2">
        <f>IF(COUNTIFS(RawData!$E:$E,$E360,RawData!$F:$F,"CH"&amp;$D360,RawData!$AF:$AF,$F360)=0,"",SUMIFS(RawData!$P:$P,RawData!$E:$E,$E360,RawData!$F:$F,"CH"&amp;$D360,RawData!$AF:$AF,$F360))</f>
        <v>1328.66</v>
      </c>
      <c r="H360" s="2">
        <f>IF(COUNTIFS(RawData!$E:$E,$E360,RawData!$F:$F,"CH"&amp;$D360,RawData!$AF:$AF,$F360)=0,"",SUMIFS(RawData!$T:$T,RawData!$E:$E,$E360,RawData!$F:$F,"CH"&amp;$D360,RawData!$AF:$AF,$F360))</f>
        <v>58.25</v>
      </c>
      <c r="I360" s="2">
        <f>IF(COUNTIFS(RawData!$E:$E,$E360,RawData!$F:$F,"CH"&amp;$D360,RawData!$AF:$AF,$F360)=0,"",SUMIFS(RawData!$Z:$Z,RawData!$E:$E,$E360,RawData!$F:$F,"CH"&amp;$D360,RawData!$AF:$AF,$F360))</f>
        <v>5.04</v>
      </c>
      <c r="J360" s="2">
        <f>IF(COUNTIFS(RawData!$E:$E,$E360,RawData!$F:$F,"CH"&amp;$D360,RawData!$AF:$AF,$F360)=0,"",SUMIFS(RawData!$AA:$AA,RawData!$E:$E,$E360,RawData!$F:$F,"CH"&amp;$D360,RawData!$AF:$AF,$F360))</f>
        <v>2.16</v>
      </c>
      <c r="K360" s="2">
        <f t="shared" si="23"/>
        <v>4.0000000000190994E-2</v>
      </c>
    </row>
    <row r="361" spans="1:11" x14ac:dyDescent="0.3">
      <c r="A361" s="2" t="s">
        <v>65</v>
      </c>
      <c r="B361" s="2" t="str">
        <f>RawData!A361</f>
        <v>48226H40040</v>
      </c>
      <c r="C361" s="2" t="str">
        <f>IF(RawData!$B$2="","",RawData!$B$2)</f>
        <v>A2026100620533560886</v>
      </c>
      <c r="D361" s="2">
        <f t="shared" si="20"/>
        <v>4</v>
      </c>
      <c r="E361" s="2">
        <f t="shared" si="21"/>
        <v>5</v>
      </c>
      <c r="F361" s="2">
        <f t="shared" si="22"/>
        <v>280</v>
      </c>
      <c r="G361" s="2">
        <f>IF(COUNTIFS(RawData!$E:$E,$E361,RawData!$F:$F,"CH"&amp;$D361,RawData!$AF:$AF,$F361)=0,"",SUMIFS(RawData!$P:$P,RawData!$E:$E,$E361,RawData!$F:$F,"CH"&amp;$D361,RawData!$AF:$AF,$F361))</f>
        <v>1328.7</v>
      </c>
      <c r="H361" s="2">
        <f>IF(COUNTIFS(RawData!$E:$E,$E361,RawData!$F:$F,"CH"&amp;$D361,RawData!$AF:$AF,$F361)=0,"",SUMIFS(RawData!$T:$T,RawData!$E:$E,$E361,RawData!$F:$F,"CH"&amp;$D361,RawData!$AF:$AF,$F361))</f>
        <v>58.2</v>
      </c>
      <c r="I361" s="2">
        <f>IF(COUNTIFS(RawData!$E:$E,$E361,RawData!$F:$F,"CH"&amp;$D361,RawData!$AF:$AF,$F361)=0,"",SUMIFS(RawData!$Z:$Z,RawData!$E:$E,$E361,RawData!$F:$F,"CH"&amp;$D361,RawData!$AF:$AF,$F361))</f>
        <v>5</v>
      </c>
      <c r="J361" s="2">
        <f>IF(COUNTIFS(RawData!$E:$E,$E361,RawData!$F:$F,"CH"&amp;$D361,RawData!$AF:$AF,$F361)=0,"",SUMIFS(RawData!$AA:$AA,RawData!$E:$E,$E361,RawData!$F:$F,"CH"&amp;$D361,RawData!$AF:$AF,$F361))</f>
        <v>2.16</v>
      </c>
      <c r="K361" s="2">
        <f t="shared" si="23"/>
        <v>3.999999999996362E-2</v>
      </c>
    </row>
    <row r="362" spans="1:11" x14ac:dyDescent="0.3">
      <c r="A362" s="2" t="s">
        <v>65</v>
      </c>
      <c r="B362" s="2" t="str">
        <f>RawData!A362</f>
        <v>48226H40040</v>
      </c>
      <c r="C362" s="2" t="str">
        <f>IF(RawData!$B$2="","",RawData!$B$2)</f>
        <v>A2026100620533560886</v>
      </c>
      <c r="D362" s="2">
        <f t="shared" si="20"/>
        <v>4</v>
      </c>
      <c r="E362" s="2">
        <f t="shared" si="21"/>
        <v>5</v>
      </c>
      <c r="F362" s="2">
        <f t="shared" si="22"/>
        <v>290</v>
      </c>
      <c r="G362" s="2">
        <f>IF(COUNTIFS(RawData!$E:$E,$E362,RawData!$F:$F,"CH"&amp;$D362,RawData!$AF:$AF,$F362)=0,"",SUMIFS(RawData!$P:$P,RawData!$E:$E,$E362,RawData!$F:$F,"CH"&amp;$D362,RawData!$AF:$AF,$F362))</f>
        <v>1328.7</v>
      </c>
      <c r="H362" s="2">
        <f>IF(COUNTIFS(RawData!$E:$E,$E362,RawData!$F:$F,"CH"&amp;$D362,RawData!$AF:$AF,$F362)=0,"",SUMIFS(RawData!$T:$T,RawData!$E:$E,$E362,RawData!$F:$F,"CH"&amp;$D362,RawData!$AF:$AF,$F362))</f>
        <v>58.36</v>
      </c>
      <c r="I362" s="2">
        <f>IF(COUNTIFS(RawData!$E:$E,$E362,RawData!$F:$F,"CH"&amp;$D362,RawData!$AF:$AF,$F362)=0,"",SUMIFS(RawData!$Z:$Z,RawData!$E:$E,$E362,RawData!$F:$F,"CH"&amp;$D362,RawData!$AF:$AF,$F362))</f>
        <v>5.0199999999999996</v>
      </c>
      <c r="J362" s="2">
        <f>IF(COUNTIFS(RawData!$E:$E,$E362,RawData!$F:$F,"CH"&amp;$D362,RawData!$AF:$AF,$F362)=0,"",SUMIFS(RawData!$AA:$AA,RawData!$E:$E,$E362,RawData!$F:$F,"CH"&amp;$D362,RawData!$AF:$AF,$F362))</f>
        <v>2.25</v>
      </c>
      <c r="K362" s="2">
        <f t="shared" si="23"/>
        <v>0</v>
      </c>
    </row>
    <row r="363" spans="1:11" x14ac:dyDescent="0.3">
      <c r="A363" s="2" t="s">
        <v>65</v>
      </c>
      <c r="B363" s="2" t="str">
        <f>RawData!A363</f>
        <v>48226H40040</v>
      </c>
      <c r="C363" s="2" t="str">
        <f>IF(RawData!$B$2="","",RawData!$B$2)</f>
        <v>A2026100620533560886</v>
      </c>
      <c r="D363" s="2">
        <f t="shared" si="20"/>
        <v>4</v>
      </c>
      <c r="E363" s="2">
        <f t="shared" si="21"/>
        <v>5</v>
      </c>
      <c r="F363" s="2">
        <f t="shared" si="22"/>
        <v>300</v>
      </c>
      <c r="G363" s="2">
        <f>IF(COUNTIFS(RawData!$E:$E,$E363,RawData!$F:$F,"CH"&amp;$D363,RawData!$AF:$AF,$F363)=0,"",SUMIFS(RawData!$P:$P,RawData!$E:$E,$E363,RawData!$F:$F,"CH"&amp;$D363,RawData!$AF:$AF,$F363))</f>
        <v>1328.74</v>
      </c>
      <c r="H363" s="2">
        <f>IF(COUNTIFS(RawData!$E:$E,$E363,RawData!$F:$F,"CH"&amp;$D363,RawData!$AF:$AF,$F363)=0,"",SUMIFS(RawData!$T:$T,RawData!$E:$E,$E363,RawData!$F:$F,"CH"&amp;$D363,RawData!$AF:$AF,$F363))</f>
        <v>58.44</v>
      </c>
      <c r="I363" s="2">
        <f>IF(COUNTIFS(RawData!$E:$E,$E363,RawData!$F:$F,"CH"&amp;$D363,RawData!$AF:$AF,$F363)=0,"",SUMIFS(RawData!$Z:$Z,RawData!$E:$E,$E363,RawData!$F:$F,"CH"&amp;$D363,RawData!$AF:$AF,$F363))</f>
        <v>4.99</v>
      </c>
      <c r="J363" s="2">
        <f>IF(COUNTIFS(RawData!$E:$E,$E363,RawData!$F:$F,"CH"&amp;$D363,RawData!$AF:$AF,$F363)=0,"",SUMIFS(RawData!$AA:$AA,RawData!$E:$E,$E363,RawData!$F:$F,"CH"&amp;$D363,RawData!$AF:$AF,$F363))</f>
        <v>2.23</v>
      </c>
      <c r="K363" s="2">
        <f t="shared" si="23"/>
        <v>3.999999999996362E-2</v>
      </c>
    </row>
    <row r="364" spans="1:11" x14ac:dyDescent="0.3">
      <c r="A364" s="2" t="s">
        <v>65</v>
      </c>
      <c r="B364" s="2" t="str">
        <f>RawData!A364</f>
        <v>48226H40040</v>
      </c>
      <c r="C364" s="2" t="str">
        <f>IF(RawData!$B$2="","",RawData!$B$2)</f>
        <v>A2026100620533560886</v>
      </c>
      <c r="D364" s="2">
        <f t="shared" si="20"/>
        <v>4</v>
      </c>
      <c r="E364" s="2">
        <f t="shared" si="21"/>
        <v>5</v>
      </c>
      <c r="F364" s="2">
        <f t="shared" si="22"/>
        <v>310</v>
      </c>
      <c r="G364" s="2">
        <f>IF(COUNTIFS(RawData!$E:$E,$E364,RawData!$F:$F,"CH"&amp;$D364,RawData!$AF:$AF,$F364)=0,"",SUMIFS(RawData!$P:$P,RawData!$E:$E,$E364,RawData!$F:$F,"CH"&amp;$D364,RawData!$AF:$AF,$F364))</f>
        <v>1328.78</v>
      </c>
      <c r="H364" s="2">
        <f>IF(COUNTIFS(RawData!$E:$E,$E364,RawData!$F:$F,"CH"&amp;$D364,RawData!$AF:$AF,$F364)=0,"",SUMIFS(RawData!$T:$T,RawData!$E:$E,$E364,RawData!$F:$F,"CH"&amp;$D364,RawData!$AF:$AF,$F364))</f>
        <v>58.51</v>
      </c>
      <c r="I364" s="2">
        <f>IF(COUNTIFS(RawData!$E:$E,$E364,RawData!$F:$F,"CH"&amp;$D364,RawData!$AF:$AF,$F364)=0,"",SUMIFS(RawData!$Z:$Z,RawData!$E:$E,$E364,RawData!$F:$F,"CH"&amp;$D364,RawData!$AF:$AF,$F364))</f>
        <v>5.01</v>
      </c>
      <c r="J364" s="2">
        <f>IF(COUNTIFS(RawData!$E:$E,$E364,RawData!$F:$F,"CH"&amp;$D364,RawData!$AF:$AF,$F364)=0,"",SUMIFS(RawData!$AA:$AA,RawData!$E:$E,$E364,RawData!$F:$F,"CH"&amp;$D364,RawData!$AF:$AF,$F364))</f>
        <v>2.33</v>
      </c>
      <c r="K364" s="2">
        <f t="shared" si="23"/>
        <v>3.999999999996362E-2</v>
      </c>
    </row>
    <row r="365" spans="1:11" x14ac:dyDescent="0.3">
      <c r="A365" s="2" t="s">
        <v>65</v>
      </c>
      <c r="B365" s="2" t="str">
        <f>RawData!A365</f>
        <v>48226H40040</v>
      </c>
      <c r="C365" s="2" t="str">
        <f>IF(RawData!$B$2="","",RawData!$B$2)</f>
        <v>A2026100620533560886</v>
      </c>
      <c r="D365" s="2">
        <f t="shared" si="20"/>
        <v>4</v>
      </c>
      <c r="E365" s="2">
        <f t="shared" si="21"/>
        <v>5</v>
      </c>
      <c r="F365" s="2">
        <f t="shared" si="22"/>
        <v>320</v>
      </c>
      <c r="G365" s="2">
        <f>IF(COUNTIFS(RawData!$E:$E,$E365,RawData!$F:$F,"CH"&amp;$D365,RawData!$AF:$AF,$F365)=0,"",SUMIFS(RawData!$P:$P,RawData!$E:$E,$E365,RawData!$F:$F,"CH"&amp;$D365,RawData!$AF:$AF,$F365))</f>
        <v>1328.82</v>
      </c>
      <c r="H365" s="2">
        <f>IF(COUNTIFS(RawData!$E:$E,$E365,RawData!$F:$F,"CH"&amp;$D365,RawData!$AF:$AF,$F365)=0,"",SUMIFS(RawData!$T:$T,RawData!$E:$E,$E365,RawData!$F:$F,"CH"&amp;$D365,RawData!$AF:$AF,$F365))</f>
        <v>58.47</v>
      </c>
      <c r="I365" s="2">
        <f>IF(COUNTIFS(RawData!$E:$E,$E365,RawData!$F:$F,"CH"&amp;$D365,RawData!$AF:$AF,$F365)=0,"",SUMIFS(RawData!$Z:$Z,RawData!$E:$E,$E365,RawData!$F:$F,"CH"&amp;$D365,RawData!$AF:$AF,$F365))</f>
        <v>5.01</v>
      </c>
      <c r="J365" s="2">
        <f>IF(COUNTIFS(RawData!$E:$E,$E365,RawData!$F:$F,"CH"&amp;$D365,RawData!$AF:$AF,$F365)=0,"",SUMIFS(RawData!$AA:$AA,RawData!$E:$E,$E365,RawData!$F:$F,"CH"&amp;$D365,RawData!$AF:$AF,$F365))</f>
        <v>2.38</v>
      </c>
      <c r="K365" s="2">
        <f t="shared" si="23"/>
        <v>3.999999999996362E-2</v>
      </c>
    </row>
    <row r="366" spans="1:11" x14ac:dyDescent="0.3">
      <c r="A366" s="2" t="s">
        <v>65</v>
      </c>
      <c r="B366" s="2" t="str">
        <f>RawData!A366</f>
        <v>48226H40040</v>
      </c>
      <c r="C366" s="2" t="str">
        <f>IF(RawData!$B$2="","",RawData!$B$2)</f>
        <v>A2026100620533560886</v>
      </c>
      <c r="D366" s="2">
        <f t="shared" si="20"/>
        <v>4</v>
      </c>
      <c r="E366" s="2">
        <f t="shared" si="21"/>
        <v>5</v>
      </c>
      <c r="F366" s="2">
        <f t="shared" si="22"/>
        <v>330</v>
      </c>
      <c r="G366" s="2">
        <f>IF(COUNTIFS(RawData!$E:$E,$E366,RawData!$F:$F,"CH"&amp;$D366,RawData!$AF:$AF,$F366)=0,"",SUMIFS(RawData!$P:$P,RawData!$E:$E,$E366,RawData!$F:$F,"CH"&amp;$D366,RawData!$AF:$AF,$F366))</f>
        <v>1328.84</v>
      </c>
      <c r="H366" s="2">
        <f>IF(COUNTIFS(RawData!$E:$E,$E366,RawData!$F:$F,"CH"&amp;$D366,RawData!$AF:$AF,$F366)=0,"",SUMIFS(RawData!$T:$T,RawData!$E:$E,$E366,RawData!$F:$F,"CH"&amp;$D366,RawData!$AF:$AF,$F366))</f>
        <v>58.52</v>
      </c>
      <c r="I366" s="2">
        <f>IF(COUNTIFS(RawData!$E:$E,$E366,RawData!$F:$F,"CH"&amp;$D366,RawData!$AF:$AF,$F366)=0,"",SUMIFS(RawData!$Z:$Z,RawData!$E:$E,$E366,RawData!$F:$F,"CH"&amp;$D366,RawData!$AF:$AF,$F366))</f>
        <v>4.99</v>
      </c>
      <c r="J366" s="2">
        <f>IF(COUNTIFS(RawData!$E:$E,$E366,RawData!$F:$F,"CH"&amp;$D366,RawData!$AF:$AF,$F366)=0,"",SUMIFS(RawData!$AA:$AA,RawData!$E:$E,$E366,RawData!$F:$F,"CH"&amp;$D366,RawData!$AF:$AF,$F366))</f>
        <v>2.4300000000000002</v>
      </c>
      <c r="K366" s="2">
        <f t="shared" si="23"/>
        <v>1.999999999998181E-2</v>
      </c>
    </row>
    <row r="367" spans="1:11" x14ac:dyDescent="0.3">
      <c r="A367" s="2" t="s">
        <v>65</v>
      </c>
      <c r="B367" s="2" t="str">
        <f>RawData!A367</f>
        <v>48226H40040</v>
      </c>
      <c r="C367" s="2" t="str">
        <f>IF(RawData!$B$2="","",RawData!$B$2)</f>
        <v>A2026100620533560886</v>
      </c>
      <c r="D367" s="2">
        <f t="shared" si="20"/>
        <v>4</v>
      </c>
      <c r="E367" s="2">
        <f t="shared" si="21"/>
        <v>5</v>
      </c>
      <c r="F367" s="2">
        <f t="shared" si="22"/>
        <v>340</v>
      </c>
      <c r="G367" s="2">
        <f>IF(COUNTIFS(RawData!$E:$E,$E367,RawData!$F:$F,"CH"&amp;$D367,RawData!$AF:$AF,$F367)=0,"",SUMIFS(RawData!$P:$P,RawData!$E:$E,$E367,RawData!$F:$F,"CH"&amp;$D367,RawData!$AF:$AF,$F367))</f>
        <v>1328.86</v>
      </c>
      <c r="H367" s="2">
        <f>IF(COUNTIFS(RawData!$E:$E,$E367,RawData!$F:$F,"CH"&amp;$D367,RawData!$AF:$AF,$F367)=0,"",SUMIFS(RawData!$T:$T,RawData!$E:$E,$E367,RawData!$F:$F,"CH"&amp;$D367,RawData!$AF:$AF,$F367))</f>
        <v>58.55</v>
      </c>
      <c r="I367" s="2">
        <f>IF(COUNTIFS(RawData!$E:$E,$E367,RawData!$F:$F,"CH"&amp;$D367,RawData!$AF:$AF,$F367)=0,"",SUMIFS(RawData!$Z:$Z,RawData!$E:$E,$E367,RawData!$F:$F,"CH"&amp;$D367,RawData!$AF:$AF,$F367))</f>
        <v>4.99</v>
      </c>
      <c r="J367" s="2">
        <f>IF(COUNTIFS(RawData!$E:$E,$E367,RawData!$F:$F,"CH"&amp;$D367,RawData!$AF:$AF,$F367)=0,"",SUMIFS(RawData!$AA:$AA,RawData!$E:$E,$E367,RawData!$F:$F,"CH"&amp;$D367,RawData!$AF:$AF,$F367))</f>
        <v>2.5</v>
      </c>
      <c r="K367" s="2">
        <f t="shared" si="23"/>
        <v>1.999999999998181E-2</v>
      </c>
    </row>
    <row r="368" spans="1:11" x14ac:dyDescent="0.3">
      <c r="A368" s="2" t="s">
        <v>65</v>
      </c>
      <c r="B368" s="2" t="str">
        <f>RawData!A368</f>
        <v>48226H40040</v>
      </c>
      <c r="C368" s="2" t="str">
        <f>IF(RawData!$B$2="","",RawData!$B$2)</f>
        <v>A2026100620533560886</v>
      </c>
      <c r="D368" s="2">
        <f t="shared" si="20"/>
        <v>4</v>
      </c>
      <c r="E368" s="2">
        <f t="shared" si="21"/>
        <v>5</v>
      </c>
      <c r="F368" s="2">
        <f t="shared" si="22"/>
        <v>350</v>
      </c>
      <c r="G368" s="2">
        <f>IF(COUNTIFS(RawData!$E:$E,$E368,RawData!$F:$F,"CH"&amp;$D368,RawData!$AF:$AF,$F368)=0,"",SUMIFS(RawData!$P:$P,RawData!$E:$E,$E368,RawData!$F:$F,"CH"&amp;$D368,RawData!$AF:$AF,$F368))</f>
        <v>1328.92</v>
      </c>
      <c r="H368" s="2">
        <f>IF(COUNTIFS(RawData!$E:$E,$E368,RawData!$F:$F,"CH"&amp;$D368,RawData!$AF:$AF,$F368)=0,"",SUMIFS(RawData!$T:$T,RawData!$E:$E,$E368,RawData!$F:$F,"CH"&amp;$D368,RawData!$AF:$AF,$F368))</f>
        <v>58.62</v>
      </c>
      <c r="I368" s="2">
        <f>IF(COUNTIFS(RawData!$E:$E,$E368,RawData!$F:$F,"CH"&amp;$D368,RawData!$AF:$AF,$F368)=0,"",SUMIFS(RawData!$Z:$Z,RawData!$E:$E,$E368,RawData!$F:$F,"CH"&amp;$D368,RawData!$AF:$AF,$F368))</f>
        <v>4.99</v>
      </c>
      <c r="J368" s="2">
        <f>IF(COUNTIFS(RawData!$E:$E,$E368,RawData!$F:$F,"CH"&amp;$D368,RawData!$AF:$AF,$F368)=0,"",SUMIFS(RawData!$AA:$AA,RawData!$E:$E,$E368,RawData!$F:$F,"CH"&amp;$D368,RawData!$AF:$AF,$F368))</f>
        <v>2.5499999999999998</v>
      </c>
      <c r="K368" s="2">
        <f t="shared" si="23"/>
        <v>6.0000000000172804E-2</v>
      </c>
    </row>
    <row r="369" spans="1:11" x14ac:dyDescent="0.3">
      <c r="A369" s="2" t="s">
        <v>65</v>
      </c>
      <c r="B369" s="2" t="str">
        <f>RawData!A369</f>
        <v>48226H40040</v>
      </c>
      <c r="C369" s="2" t="str">
        <f>IF(RawData!$B$2="","",RawData!$B$2)</f>
        <v>A2026100620533560886</v>
      </c>
      <c r="D369" s="2">
        <f t="shared" si="20"/>
        <v>4</v>
      </c>
      <c r="E369" s="2">
        <f t="shared" si="21"/>
        <v>5</v>
      </c>
      <c r="F369" s="2">
        <f t="shared" si="22"/>
        <v>360</v>
      </c>
      <c r="G369" s="2">
        <f>IF(COUNTIFS(RawData!$E:$E,$E369,RawData!$F:$F,"CH"&amp;$D369,RawData!$AF:$AF,$F369)=0,"",SUMIFS(RawData!$P:$P,RawData!$E:$E,$E369,RawData!$F:$F,"CH"&amp;$D369,RawData!$AF:$AF,$F369))</f>
        <v>1328.94</v>
      </c>
      <c r="H369" s="2">
        <f>IF(COUNTIFS(RawData!$E:$E,$E369,RawData!$F:$F,"CH"&amp;$D369,RawData!$AF:$AF,$F369)=0,"",SUMIFS(RawData!$T:$T,RawData!$E:$E,$E369,RawData!$F:$F,"CH"&amp;$D369,RawData!$AF:$AF,$F369))</f>
        <v>58.68</v>
      </c>
      <c r="I369" s="2">
        <f>IF(COUNTIFS(RawData!$E:$E,$E369,RawData!$F:$F,"CH"&amp;$D369,RawData!$AF:$AF,$F369)=0,"",SUMIFS(RawData!$Z:$Z,RawData!$E:$E,$E369,RawData!$F:$F,"CH"&amp;$D369,RawData!$AF:$AF,$F369))</f>
        <v>4.99</v>
      </c>
      <c r="J369" s="2">
        <f>IF(COUNTIFS(RawData!$E:$E,$E369,RawData!$F:$F,"CH"&amp;$D369,RawData!$AF:$AF,$F369)=0,"",SUMIFS(RawData!$AA:$AA,RawData!$E:$E,$E369,RawData!$F:$F,"CH"&amp;$D369,RawData!$AF:$AF,$F369))</f>
        <v>2.6</v>
      </c>
      <c r="K369" s="2">
        <f t="shared" si="23"/>
        <v>1.999999999998181E-2</v>
      </c>
    </row>
    <row r="370" spans="1:11" x14ac:dyDescent="0.3">
      <c r="A370" s="2" t="s">
        <v>65</v>
      </c>
      <c r="B370" s="2" t="str">
        <f>RawData!A370</f>
        <v>48226H40040</v>
      </c>
      <c r="C370" s="2" t="str">
        <f>IF(RawData!$B$2="","",RawData!$B$2)</f>
        <v>A2026100620533560886</v>
      </c>
      <c r="D370" s="2">
        <f t="shared" si="20"/>
        <v>4</v>
      </c>
      <c r="E370" s="2">
        <f t="shared" si="21"/>
        <v>5</v>
      </c>
      <c r="F370" s="2">
        <f t="shared" si="22"/>
        <v>370</v>
      </c>
      <c r="G370" s="2">
        <f>IF(COUNTIFS(RawData!$E:$E,$E370,RawData!$F:$F,"CH"&amp;$D370,RawData!$AF:$AF,$F370)=0,"",SUMIFS(RawData!$P:$P,RawData!$E:$E,$E370,RawData!$F:$F,"CH"&amp;$D370,RawData!$AF:$AF,$F370))</f>
        <v>1328.96</v>
      </c>
      <c r="H370" s="2">
        <f>IF(COUNTIFS(RawData!$E:$E,$E370,RawData!$F:$F,"CH"&amp;$D370,RawData!$AF:$AF,$F370)=0,"",SUMIFS(RawData!$T:$T,RawData!$E:$E,$E370,RawData!$F:$F,"CH"&amp;$D370,RawData!$AF:$AF,$F370))</f>
        <v>58.67</v>
      </c>
      <c r="I370" s="2">
        <f>IF(COUNTIFS(RawData!$E:$E,$E370,RawData!$F:$F,"CH"&amp;$D370,RawData!$AF:$AF,$F370)=0,"",SUMIFS(RawData!$Z:$Z,RawData!$E:$E,$E370,RawData!$F:$F,"CH"&amp;$D370,RawData!$AF:$AF,$F370))</f>
        <v>4.99</v>
      </c>
      <c r="J370" s="2">
        <f>IF(COUNTIFS(RawData!$E:$E,$E370,RawData!$F:$F,"CH"&amp;$D370,RawData!$AF:$AF,$F370)=0,"",SUMIFS(RawData!$AA:$AA,RawData!$E:$E,$E370,RawData!$F:$F,"CH"&amp;$D370,RawData!$AF:$AF,$F370))</f>
        <v>2.68</v>
      </c>
      <c r="K370" s="2">
        <f t="shared" si="23"/>
        <v>1.999999999998181E-2</v>
      </c>
    </row>
    <row r="371" spans="1:11" x14ac:dyDescent="0.3">
      <c r="A371" s="2" t="s">
        <v>65</v>
      </c>
      <c r="B371" s="2" t="str">
        <f>RawData!A371</f>
        <v>48226H40040</v>
      </c>
      <c r="C371" s="2" t="str">
        <f>IF(RawData!$B$2="","",RawData!$B$2)</f>
        <v>A2026100620533560886</v>
      </c>
      <c r="D371" s="2">
        <f t="shared" si="20"/>
        <v>4</v>
      </c>
      <c r="E371" s="2">
        <f t="shared" si="21"/>
        <v>5</v>
      </c>
      <c r="F371" s="2">
        <f t="shared" si="22"/>
        <v>380</v>
      </c>
      <c r="G371" s="2">
        <f>IF(COUNTIFS(RawData!$E:$E,$E371,RawData!$F:$F,"CH"&amp;$D371,RawData!$AF:$AF,$F371)=0,"",SUMIFS(RawData!$P:$P,RawData!$E:$E,$E371,RawData!$F:$F,"CH"&amp;$D371,RawData!$AF:$AF,$F371))</f>
        <v>1329.02</v>
      </c>
      <c r="H371" s="2">
        <f>IF(COUNTIFS(RawData!$E:$E,$E371,RawData!$F:$F,"CH"&amp;$D371,RawData!$AF:$AF,$F371)=0,"",SUMIFS(RawData!$T:$T,RawData!$E:$E,$E371,RawData!$F:$F,"CH"&amp;$D371,RawData!$AF:$AF,$F371))</f>
        <v>58.65</v>
      </c>
      <c r="I371" s="2">
        <f>IF(COUNTIFS(RawData!$E:$E,$E371,RawData!$F:$F,"CH"&amp;$D371,RawData!$AF:$AF,$F371)=0,"",SUMIFS(RawData!$Z:$Z,RawData!$E:$E,$E371,RawData!$F:$F,"CH"&amp;$D371,RawData!$AF:$AF,$F371))</f>
        <v>5</v>
      </c>
      <c r="J371" s="2">
        <f>IF(COUNTIFS(RawData!$E:$E,$E371,RawData!$F:$F,"CH"&amp;$D371,RawData!$AF:$AF,$F371)=0,"",SUMIFS(RawData!$AA:$AA,RawData!$E:$E,$E371,RawData!$F:$F,"CH"&amp;$D371,RawData!$AF:$AF,$F371))</f>
        <v>2.72</v>
      </c>
      <c r="K371" s="2">
        <f t="shared" si="23"/>
        <v>5.999999999994543E-2</v>
      </c>
    </row>
    <row r="372" spans="1:11" x14ac:dyDescent="0.3">
      <c r="A372" s="2" t="s">
        <v>65</v>
      </c>
      <c r="B372" s="2" t="str">
        <f>RawData!A372</f>
        <v>48226H40040</v>
      </c>
      <c r="C372" s="2" t="str">
        <f>IF(RawData!$B$2="","",RawData!$B$2)</f>
        <v>A2026100620533560886</v>
      </c>
      <c r="D372" s="2">
        <f t="shared" si="20"/>
        <v>4</v>
      </c>
      <c r="E372" s="2">
        <f t="shared" si="21"/>
        <v>5</v>
      </c>
      <c r="F372" s="2">
        <f t="shared" si="22"/>
        <v>390</v>
      </c>
      <c r="G372" s="2">
        <f>IF(COUNTIFS(RawData!$E:$E,$E372,RawData!$F:$F,"CH"&amp;$D372,RawData!$AF:$AF,$F372)=0,"",SUMIFS(RawData!$P:$P,RawData!$E:$E,$E372,RawData!$F:$F,"CH"&amp;$D372,RawData!$AF:$AF,$F372))</f>
        <v>1329.04</v>
      </c>
      <c r="H372" s="2">
        <f>IF(COUNTIFS(RawData!$E:$E,$E372,RawData!$F:$F,"CH"&amp;$D372,RawData!$AF:$AF,$F372)=0,"",SUMIFS(RawData!$T:$T,RawData!$E:$E,$E372,RawData!$F:$F,"CH"&amp;$D372,RawData!$AF:$AF,$F372))</f>
        <v>58.71</v>
      </c>
      <c r="I372" s="2">
        <f>IF(COUNTIFS(RawData!$E:$E,$E372,RawData!$F:$F,"CH"&amp;$D372,RawData!$AF:$AF,$F372)=0,"",SUMIFS(RawData!$Z:$Z,RawData!$E:$E,$E372,RawData!$F:$F,"CH"&amp;$D372,RawData!$AF:$AF,$F372))</f>
        <v>5</v>
      </c>
      <c r="J372" s="2">
        <f>IF(COUNTIFS(RawData!$E:$E,$E372,RawData!$F:$F,"CH"&amp;$D372,RawData!$AF:$AF,$F372)=0,"",SUMIFS(RawData!$AA:$AA,RawData!$E:$E,$E372,RawData!$F:$F,"CH"&amp;$D372,RawData!$AF:$AF,$F372))</f>
        <v>2.8</v>
      </c>
      <c r="K372" s="2">
        <f t="shared" si="23"/>
        <v>1.999999999998181E-2</v>
      </c>
    </row>
    <row r="373" spans="1:11" x14ac:dyDescent="0.3">
      <c r="A373" s="2" t="s">
        <v>65</v>
      </c>
      <c r="B373" s="2" t="str">
        <f>RawData!A373</f>
        <v>48226H40040</v>
      </c>
      <c r="C373" s="2" t="str">
        <f>IF(RawData!$B$2="","",RawData!$B$2)</f>
        <v>A2026100620533560886</v>
      </c>
      <c r="D373" s="2">
        <f t="shared" si="20"/>
        <v>4</v>
      </c>
      <c r="E373" s="2">
        <f t="shared" si="21"/>
        <v>5</v>
      </c>
      <c r="F373" s="2">
        <f t="shared" si="22"/>
        <v>400</v>
      </c>
      <c r="G373" s="2">
        <f>IF(COUNTIFS(RawData!$E:$E,$E373,RawData!$F:$F,"CH"&amp;$D373,RawData!$AF:$AF,$F373)=0,"",SUMIFS(RawData!$P:$P,RawData!$E:$E,$E373,RawData!$F:$F,"CH"&amp;$D373,RawData!$AF:$AF,$F373))</f>
        <v>1329.08</v>
      </c>
      <c r="H373" s="2">
        <f>IF(COUNTIFS(RawData!$E:$E,$E373,RawData!$F:$F,"CH"&amp;$D373,RawData!$AF:$AF,$F373)=0,"",SUMIFS(RawData!$T:$T,RawData!$E:$E,$E373,RawData!$F:$F,"CH"&amp;$D373,RawData!$AF:$AF,$F373))</f>
        <v>58.88</v>
      </c>
      <c r="I373" s="2">
        <f>IF(COUNTIFS(RawData!$E:$E,$E373,RawData!$F:$F,"CH"&amp;$D373,RawData!$AF:$AF,$F373)=0,"",SUMIFS(RawData!$Z:$Z,RawData!$E:$E,$E373,RawData!$F:$F,"CH"&amp;$D373,RawData!$AF:$AF,$F373))</f>
        <v>5</v>
      </c>
      <c r="J373" s="2">
        <f>IF(COUNTIFS(RawData!$E:$E,$E373,RawData!$F:$F,"CH"&amp;$D373,RawData!$AF:$AF,$F373)=0,"",SUMIFS(RawData!$AA:$AA,RawData!$E:$E,$E373,RawData!$F:$F,"CH"&amp;$D373,RawData!$AF:$AF,$F373))</f>
        <v>2.82</v>
      </c>
      <c r="K373" s="2">
        <f t="shared" si="23"/>
        <v>3.999999999996362E-2</v>
      </c>
    </row>
    <row r="374" spans="1:11" x14ac:dyDescent="0.3">
      <c r="A374" s="2" t="s">
        <v>62</v>
      </c>
      <c r="B374" s="2" t="str">
        <f>RawData!A374</f>
        <v>48226H40040</v>
      </c>
      <c r="C374" s="2" t="str">
        <f>IF(RawData!$B$2="","",RawData!$B$2)</f>
        <v>A2026100620533560886</v>
      </c>
      <c r="D374" s="2">
        <f t="shared" si="20"/>
        <v>1</v>
      </c>
      <c r="E374" s="2">
        <f t="shared" si="21"/>
        <v>10</v>
      </c>
      <c r="F374" s="2">
        <f t="shared" si="22"/>
        <v>100</v>
      </c>
      <c r="G374" s="2">
        <f>IF(COUNTIFS(RawData!$E:$E,$E374,RawData!$F:$F,"CH"&amp;$D374,RawData!$AF:$AF,$F374)=0,"",SUMIFS(RawData!$P:$P,RawData!$E:$E,$E374,RawData!$F:$F,"CH"&amp;$D374,RawData!$AF:$AF,$F374))</f>
        <v>1268.92</v>
      </c>
      <c r="H374" s="2">
        <f>IF(COUNTIFS(RawData!$E:$E,$E374,RawData!$F:$F,"CH"&amp;$D374,RawData!$AF:$AF,$F374)=0,"",SUMIFS(RawData!$T:$T,RawData!$E:$E,$E374,RawData!$F:$F,"CH"&amp;$D374,RawData!$AF:$AF,$F374))</f>
        <v>58.01</v>
      </c>
      <c r="I374" s="2">
        <f>IF(COUNTIFS(RawData!$E:$E,$E374,RawData!$F:$F,"CH"&amp;$D374,RawData!$AF:$AF,$F374)=0,"",SUMIFS(RawData!$Z:$Z,RawData!$E:$E,$E374,RawData!$F:$F,"CH"&amp;$D374,RawData!$AF:$AF,$F374))</f>
        <v>10</v>
      </c>
      <c r="J374" s="2">
        <f>IF(COUNTIFS(RawData!$E:$E,$E374,RawData!$F:$F,"CH"&amp;$D374,RawData!$AF:$AF,$F374)=0,"",SUMIFS(RawData!$AA:$AA,RawData!$E:$E,$E374,RawData!$F:$F,"CH"&amp;$D374,RawData!$AF:$AF,$F374))</f>
        <v>6.17</v>
      </c>
      <c r="K374" s="2">
        <f t="shared" si="23"/>
        <v>-60.159999999999854</v>
      </c>
    </row>
    <row r="375" spans="1:11" x14ac:dyDescent="0.3">
      <c r="A375" s="2" t="s">
        <v>62</v>
      </c>
      <c r="B375" s="2" t="str">
        <f>RawData!A375</f>
        <v>48226H40040</v>
      </c>
      <c r="C375" s="2" t="str">
        <f>IF(RawData!$B$2="","",RawData!$B$2)</f>
        <v>A2026100620533560886</v>
      </c>
      <c r="D375" s="2">
        <f t="shared" si="20"/>
        <v>1</v>
      </c>
      <c r="E375" s="2">
        <f t="shared" si="21"/>
        <v>10</v>
      </c>
      <c r="F375" s="2">
        <f t="shared" si="22"/>
        <v>110</v>
      </c>
      <c r="G375" s="2">
        <f>IF(COUNTIFS(RawData!$E:$E,$E375,RawData!$F:$F,"CH"&amp;$D375,RawData!$AF:$AF,$F375)=0,"",SUMIFS(RawData!$P:$P,RawData!$E:$E,$E375,RawData!$F:$F,"CH"&amp;$D375,RawData!$AF:$AF,$F375))</f>
        <v>1268.96</v>
      </c>
      <c r="H375" s="2">
        <f>IF(COUNTIFS(RawData!$E:$E,$E375,RawData!$F:$F,"CH"&amp;$D375,RawData!$AF:$AF,$F375)=0,"",SUMIFS(RawData!$T:$T,RawData!$E:$E,$E375,RawData!$F:$F,"CH"&amp;$D375,RawData!$AF:$AF,$F375))</f>
        <v>58.38</v>
      </c>
      <c r="I375" s="2">
        <f>IF(COUNTIFS(RawData!$E:$E,$E375,RawData!$F:$F,"CH"&amp;$D375,RawData!$AF:$AF,$F375)=0,"",SUMIFS(RawData!$Z:$Z,RawData!$E:$E,$E375,RawData!$F:$F,"CH"&amp;$D375,RawData!$AF:$AF,$F375))</f>
        <v>9.99</v>
      </c>
      <c r="J375" s="2">
        <f>IF(COUNTIFS(RawData!$E:$E,$E375,RawData!$F:$F,"CH"&amp;$D375,RawData!$AF:$AF,$F375)=0,"",SUMIFS(RawData!$AA:$AA,RawData!$E:$E,$E375,RawData!$F:$F,"CH"&amp;$D375,RawData!$AF:$AF,$F375))</f>
        <v>6.27</v>
      </c>
      <c r="K375" s="2">
        <f t="shared" si="23"/>
        <v>3.999999999996362E-2</v>
      </c>
    </row>
    <row r="376" spans="1:11" x14ac:dyDescent="0.3">
      <c r="A376" s="2" t="s">
        <v>62</v>
      </c>
      <c r="B376" s="2" t="str">
        <f>RawData!A376</f>
        <v>48226H40040</v>
      </c>
      <c r="C376" s="2" t="str">
        <f>IF(RawData!$B$2="","",RawData!$B$2)</f>
        <v>A2026100620533560886</v>
      </c>
      <c r="D376" s="2">
        <f t="shared" si="20"/>
        <v>1</v>
      </c>
      <c r="E376" s="2">
        <f t="shared" si="21"/>
        <v>10</v>
      </c>
      <c r="F376" s="2">
        <f t="shared" si="22"/>
        <v>120</v>
      </c>
      <c r="G376" s="2">
        <f>IF(COUNTIFS(RawData!$E:$E,$E376,RawData!$F:$F,"CH"&amp;$D376,RawData!$AF:$AF,$F376)=0,"",SUMIFS(RawData!$P:$P,RawData!$E:$E,$E376,RawData!$F:$F,"CH"&amp;$D376,RawData!$AF:$AF,$F376))</f>
        <v>1268.98</v>
      </c>
      <c r="H376" s="2">
        <f>IF(COUNTIFS(RawData!$E:$E,$E376,RawData!$F:$F,"CH"&amp;$D376,RawData!$AF:$AF,$F376)=0,"",SUMIFS(RawData!$T:$T,RawData!$E:$E,$E376,RawData!$F:$F,"CH"&amp;$D376,RawData!$AF:$AF,$F376))</f>
        <v>58.63</v>
      </c>
      <c r="I376" s="2">
        <f>IF(COUNTIFS(RawData!$E:$E,$E376,RawData!$F:$F,"CH"&amp;$D376,RawData!$AF:$AF,$F376)=0,"",SUMIFS(RawData!$Z:$Z,RawData!$E:$E,$E376,RawData!$F:$F,"CH"&amp;$D376,RawData!$AF:$AF,$F376))</f>
        <v>9.98</v>
      </c>
      <c r="J376" s="2">
        <f>IF(COUNTIFS(RawData!$E:$E,$E376,RawData!$F:$F,"CH"&amp;$D376,RawData!$AF:$AF,$F376)=0,"",SUMIFS(RawData!$AA:$AA,RawData!$E:$E,$E376,RawData!$F:$F,"CH"&amp;$D376,RawData!$AF:$AF,$F376))</f>
        <v>6.27</v>
      </c>
      <c r="K376" s="2">
        <f t="shared" si="23"/>
        <v>1.999999999998181E-2</v>
      </c>
    </row>
    <row r="377" spans="1:11" x14ac:dyDescent="0.3">
      <c r="A377" s="2" t="s">
        <v>62</v>
      </c>
      <c r="B377" s="2" t="str">
        <f>RawData!A377</f>
        <v>48226H40040</v>
      </c>
      <c r="C377" s="2" t="str">
        <f>IF(RawData!$B$2="","",RawData!$B$2)</f>
        <v>A2026100620533560886</v>
      </c>
      <c r="D377" s="2">
        <f t="shared" si="20"/>
        <v>1</v>
      </c>
      <c r="E377" s="2">
        <f t="shared" si="21"/>
        <v>10</v>
      </c>
      <c r="F377" s="2">
        <f t="shared" si="22"/>
        <v>130</v>
      </c>
      <c r="G377" s="2">
        <f>IF(COUNTIFS(RawData!$E:$E,$E377,RawData!$F:$F,"CH"&amp;$D377,RawData!$AF:$AF,$F377)=0,"",SUMIFS(RawData!$P:$P,RawData!$E:$E,$E377,RawData!$F:$F,"CH"&amp;$D377,RawData!$AF:$AF,$F377))</f>
        <v>1269</v>
      </c>
      <c r="H377" s="2">
        <f>IF(COUNTIFS(RawData!$E:$E,$E377,RawData!$F:$F,"CH"&amp;$D377,RawData!$AF:$AF,$F377)=0,"",SUMIFS(RawData!$T:$T,RawData!$E:$E,$E377,RawData!$F:$F,"CH"&amp;$D377,RawData!$AF:$AF,$F377))</f>
        <v>58.98</v>
      </c>
      <c r="I377" s="2">
        <f>IF(COUNTIFS(RawData!$E:$E,$E377,RawData!$F:$F,"CH"&amp;$D377,RawData!$AF:$AF,$F377)=0,"",SUMIFS(RawData!$Z:$Z,RawData!$E:$E,$E377,RawData!$F:$F,"CH"&amp;$D377,RawData!$AF:$AF,$F377))</f>
        <v>9.99</v>
      </c>
      <c r="J377" s="2">
        <f>IF(COUNTIFS(RawData!$E:$E,$E377,RawData!$F:$F,"CH"&amp;$D377,RawData!$AF:$AF,$F377)=0,"",SUMIFS(RawData!$AA:$AA,RawData!$E:$E,$E377,RawData!$F:$F,"CH"&amp;$D377,RawData!$AF:$AF,$F377))</f>
        <v>6.34</v>
      </c>
      <c r="K377" s="2">
        <f t="shared" si="23"/>
        <v>1.999999999998181E-2</v>
      </c>
    </row>
    <row r="378" spans="1:11" x14ac:dyDescent="0.3">
      <c r="A378" s="2" t="s">
        <v>62</v>
      </c>
      <c r="B378" s="2" t="str">
        <f>RawData!A378</f>
        <v>48226H40040</v>
      </c>
      <c r="C378" s="2" t="str">
        <f>IF(RawData!$B$2="","",RawData!$B$2)</f>
        <v>A2026100620533560886</v>
      </c>
      <c r="D378" s="2">
        <f t="shared" si="20"/>
        <v>1</v>
      </c>
      <c r="E378" s="2">
        <f t="shared" si="21"/>
        <v>10</v>
      </c>
      <c r="F378" s="2">
        <f t="shared" si="22"/>
        <v>140</v>
      </c>
      <c r="G378" s="2">
        <f>IF(COUNTIFS(RawData!$E:$E,$E378,RawData!$F:$F,"CH"&amp;$D378,RawData!$AF:$AF,$F378)=0,"",SUMIFS(RawData!$P:$P,RawData!$E:$E,$E378,RawData!$F:$F,"CH"&amp;$D378,RawData!$AF:$AF,$F378))</f>
        <v>1269.02</v>
      </c>
      <c r="H378" s="2">
        <f>IF(COUNTIFS(RawData!$E:$E,$E378,RawData!$F:$F,"CH"&amp;$D378,RawData!$AF:$AF,$F378)=0,"",SUMIFS(RawData!$T:$T,RawData!$E:$E,$E378,RawData!$F:$F,"CH"&amp;$D378,RawData!$AF:$AF,$F378))</f>
        <v>59.22</v>
      </c>
      <c r="I378" s="2">
        <f>IF(COUNTIFS(RawData!$E:$E,$E378,RawData!$F:$F,"CH"&amp;$D378,RawData!$AF:$AF,$F378)=0,"",SUMIFS(RawData!$Z:$Z,RawData!$E:$E,$E378,RawData!$F:$F,"CH"&amp;$D378,RawData!$AF:$AF,$F378))</f>
        <v>10.01</v>
      </c>
      <c r="J378" s="2">
        <f>IF(COUNTIFS(RawData!$E:$E,$E378,RawData!$F:$F,"CH"&amp;$D378,RawData!$AF:$AF,$F378)=0,"",SUMIFS(RawData!$AA:$AA,RawData!$E:$E,$E378,RawData!$F:$F,"CH"&amp;$D378,RawData!$AF:$AF,$F378))</f>
        <v>6.41</v>
      </c>
      <c r="K378" s="2">
        <f t="shared" si="23"/>
        <v>1.999999999998181E-2</v>
      </c>
    </row>
    <row r="379" spans="1:11" x14ac:dyDescent="0.3">
      <c r="A379" s="2" t="s">
        <v>62</v>
      </c>
      <c r="B379" s="2" t="str">
        <f>RawData!A379</f>
        <v>48226H40040</v>
      </c>
      <c r="C379" s="2" t="str">
        <f>IF(RawData!$B$2="","",RawData!$B$2)</f>
        <v>A2026100620533560886</v>
      </c>
      <c r="D379" s="2">
        <f t="shared" si="20"/>
        <v>1</v>
      </c>
      <c r="E379" s="2">
        <f t="shared" si="21"/>
        <v>10</v>
      </c>
      <c r="F379" s="2">
        <f t="shared" si="22"/>
        <v>150</v>
      </c>
      <c r="G379" s="2">
        <f>IF(COUNTIFS(RawData!$E:$E,$E379,RawData!$F:$F,"CH"&amp;$D379,RawData!$AF:$AF,$F379)=0,"",SUMIFS(RawData!$P:$P,RawData!$E:$E,$E379,RawData!$F:$F,"CH"&amp;$D379,RawData!$AF:$AF,$F379))</f>
        <v>1269.04</v>
      </c>
      <c r="H379" s="2">
        <f>IF(COUNTIFS(RawData!$E:$E,$E379,RawData!$F:$F,"CH"&amp;$D379,RawData!$AF:$AF,$F379)=0,"",SUMIFS(RawData!$T:$T,RawData!$E:$E,$E379,RawData!$F:$F,"CH"&amp;$D379,RawData!$AF:$AF,$F379))</f>
        <v>59.39</v>
      </c>
      <c r="I379" s="2">
        <f>IF(COUNTIFS(RawData!$E:$E,$E379,RawData!$F:$F,"CH"&amp;$D379,RawData!$AF:$AF,$F379)=0,"",SUMIFS(RawData!$Z:$Z,RawData!$E:$E,$E379,RawData!$F:$F,"CH"&amp;$D379,RawData!$AF:$AF,$F379))</f>
        <v>10</v>
      </c>
      <c r="J379" s="2">
        <f>IF(COUNTIFS(RawData!$E:$E,$E379,RawData!$F:$F,"CH"&amp;$D379,RawData!$AF:$AF,$F379)=0,"",SUMIFS(RawData!$AA:$AA,RawData!$E:$E,$E379,RawData!$F:$F,"CH"&amp;$D379,RawData!$AF:$AF,$F379))</f>
        <v>6.43</v>
      </c>
      <c r="K379" s="2">
        <f t="shared" si="23"/>
        <v>1.999999999998181E-2</v>
      </c>
    </row>
    <row r="380" spans="1:11" x14ac:dyDescent="0.3">
      <c r="A380" s="2" t="s">
        <v>62</v>
      </c>
      <c r="B380" s="2" t="str">
        <f>RawData!A380</f>
        <v>48226H40040</v>
      </c>
      <c r="C380" s="2" t="str">
        <f>IF(RawData!$B$2="","",RawData!$B$2)</f>
        <v>A2026100620533560886</v>
      </c>
      <c r="D380" s="2">
        <f t="shared" si="20"/>
        <v>1</v>
      </c>
      <c r="E380" s="2">
        <f t="shared" si="21"/>
        <v>10</v>
      </c>
      <c r="F380" s="2">
        <f t="shared" si="22"/>
        <v>160</v>
      </c>
      <c r="G380" s="2">
        <f>IF(COUNTIFS(RawData!$E:$E,$E380,RawData!$F:$F,"CH"&amp;$D380,RawData!$AF:$AF,$F380)=0,"",SUMIFS(RawData!$P:$P,RawData!$E:$E,$E380,RawData!$F:$F,"CH"&amp;$D380,RawData!$AF:$AF,$F380))</f>
        <v>1269.06</v>
      </c>
      <c r="H380" s="2">
        <f>IF(COUNTIFS(RawData!$E:$E,$E380,RawData!$F:$F,"CH"&amp;$D380,RawData!$AF:$AF,$F380)=0,"",SUMIFS(RawData!$T:$T,RawData!$E:$E,$E380,RawData!$F:$F,"CH"&amp;$D380,RawData!$AF:$AF,$F380))</f>
        <v>60.58</v>
      </c>
      <c r="I380" s="2">
        <f>IF(COUNTIFS(RawData!$E:$E,$E380,RawData!$F:$F,"CH"&amp;$D380,RawData!$AF:$AF,$F380)=0,"",SUMIFS(RawData!$Z:$Z,RawData!$E:$E,$E380,RawData!$F:$F,"CH"&amp;$D380,RawData!$AF:$AF,$F380))</f>
        <v>10.01</v>
      </c>
      <c r="J380" s="2">
        <f>IF(COUNTIFS(RawData!$E:$E,$E380,RawData!$F:$F,"CH"&amp;$D380,RawData!$AF:$AF,$F380)=0,"",SUMIFS(RawData!$AA:$AA,RawData!$E:$E,$E380,RawData!$F:$F,"CH"&amp;$D380,RawData!$AF:$AF,$F380))</f>
        <v>6.53</v>
      </c>
      <c r="K380" s="2">
        <f t="shared" si="23"/>
        <v>1.999999999998181E-2</v>
      </c>
    </row>
    <row r="381" spans="1:11" x14ac:dyDescent="0.3">
      <c r="A381" s="2" t="s">
        <v>62</v>
      </c>
      <c r="B381" s="2" t="str">
        <f>RawData!A381</f>
        <v>48226H40040</v>
      </c>
      <c r="C381" s="2" t="str">
        <f>IF(RawData!$B$2="","",RawData!$B$2)</f>
        <v>A2026100620533560886</v>
      </c>
      <c r="D381" s="2">
        <f t="shared" si="20"/>
        <v>1</v>
      </c>
      <c r="E381" s="2">
        <f t="shared" si="21"/>
        <v>10</v>
      </c>
      <c r="F381" s="2">
        <f t="shared" si="22"/>
        <v>170</v>
      </c>
      <c r="G381" s="2">
        <f>IF(COUNTIFS(RawData!$E:$E,$E381,RawData!$F:$F,"CH"&amp;$D381,RawData!$AF:$AF,$F381)=0,"",SUMIFS(RawData!$P:$P,RawData!$E:$E,$E381,RawData!$F:$F,"CH"&amp;$D381,RawData!$AF:$AF,$F381))</f>
        <v>1269.08</v>
      </c>
      <c r="H381" s="2">
        <f>IF(COUNTIFS(RawData!$E:$E,$E381,RawData!$F:$F,"CH"&amp;$D381,RawData!$AF:$AF,$F381)=0,"",SUMIFS(RawData!$T:$T,RawData!$E:$E,$E381,RawData!$F:$F,"CH"&amp;$D381,RawData!$AF:$AF,$F381))</f>
        <v>60.74</v>
      </c>
      <c r="I381" s="2">
        <f>IF(COUNTIFS(RawData!$E:$E,$E381,RawData!$F:$F,"CH"&amp;$D381,RawData!$AF:$AF,$F381)=0,"",SUMIFS(RawData!$Z:$Z,RawData!$E:$E,$E381,RawData!$F:$F,"CH"&amp;$D381,RawData!$AF:$AF,$F381))</f>
        <v>10.01</v>
      </c>
      <c r="J381" s="2">
        <f>IF(COUNTIFS(RawData!$E:$E,$E381,RawData!$F:$F,"CH"&amp;$D381,RawData!$AF:$AF,$F381)=0,"",SUMIFS(RawData!$AA:$AA,RawData!$E:$E,$E381,RawData!$F:$F,"CH"&amp;$D381,RawData!$AF:$AF,$F381))</f>
        <v>6.58</v>
      </c>
      <c r="K381" s="2">
        <f t="shared" si="23"/>
        <v>1.999999999998181E-2</v>
      </c>
    </row>
    <row r="382" spans="1:11" x14ac:dyDescent="0.3">
      <c r="A382" s="2" t="s">
        <v>62</v>
      </c>
      <c r="B382" s="2" t="str">
        <f>RawData!A382</f>
        <v>48226H40040</v>
      </c>
      <c r="C382" s="2" t="str">
        <f>IF(RawData!$B$2="","",RawData!$B$2)</f>
        <v>A2026100620533560886</v>
      </c>
      <c r="D382" s="2">
        <f t="shared" si="20"/>
        <v>1</v>
      </c>
      <c r="E382" s="2">
        <f t="shared" si="21"/>
        <v>10</v>
      </c>
      <c r="F382" s="2">
        <f t="shared" si="22"/>
        <v>180</v>
      </c>
      <c r="G382" s="2">
        <f>IF(COUNTIFS(RawData!$E:$E,$E382,RawData!$F:$F,"CH"&amp;$D382,RawData!$AF:$AF,$F382)=0,"",SUMIFS(RawData!$P:$P,RawData!$E:$E,$E382,RawData!$F:$F,"CH"&amp;$D382,RawData!$AF:$AF,$F382))</f>
        <v>1269.0999999999999</v>
      </c>
      <c r="H382" s="2">
        <f>IF(COUNTIFS(RawData!$E:$E,$E382,RawData!$F:$F,"CH"&amp;$D382,RawData!$AF:$AF,$F382)=0,"",SUMIFS(RawData!$T:$T,RawData!$E:$E,$E382,RawData!$F:$F,"CH"&amp;$D382,RawData!$AF:$AF,$F382))</f>
        <v>60.86</v>
      </c>
      <c r="I382" s="2">
        <f>IF(COUNTIFS(RawData!$E:$E,$E382,RawData!$F:$F,"CH"&amp;$D382,RawData!$AF:$AF,$F382)=0,"",SUMIFS(RawData!$Z:$Z,RawData!$E:$E,$E382,RawData!$F:$F,"CH"&amp;$D382,RawData!$AF:$AF,$F382))</f>
        <v>10.02</v>
      </c>
      <c r="J382" s="2">
        <f>IF(COUNTIFS(RawData!$E:$E,$E382,RawData!$F:$F,"CH"&amp;$D382,RawData!$AF:$AF,$F382)=0,"",SUMIFS(RawData!$AA:$AA,RawData!$E:$E,$E382,RawData!$F:$F,"CH"&amp;$D382,RawData!$AF:$AF,$F382))</f>
        <v>6.65</v>
      </c>
      <c r="K382" s="2">
        <f t="shared" si="23"/>
        <v>1.999999999998181E-2</v>
      </c>
    </row>
    <row r="383" spans="1:11" x14ac:dyDescent="0.3">
      <c r="A383" s="2" t="s">
        <v>62</v>
      </c>
      <c r="B383" s="2" t="str">
        <f>RawData!A383</f>
        <v>48226H40040</v>
      </c>
      <c r="C383" s="2" t="str">
        <f>IF(RawData!$B$2="","",RawData!$B$2)</f>
        <v>A2026100620533560886</v>
      </c>
      <c r="D383" s="2">
        <f t="shared" si="20"/>
        <v>1</v>
      </c>
      <c r="E383" s="2">
        <f t="shared" si="21"/>
        <v>10</v>
      </c>
      <c r="F383" s="2">
        <f t="shared" si="22"/>
        <v>190</v>
      </c>
      <c r="G383" s="2">
        <f>IF(COUNTIFS(RawData!$E:$E,$E383,RawData!$F:$F,"CH"&amp;$D383,RawData!$AF:$AF,$F383)=0,"",SUMIFS(RawData!$P:$P,RawData!$E:$E,$E383,RawData!$F:$F,"CH"&amp;$D383,RawData!$AF:$AF,$F383))</f>
        <v>1269.1400000000001</v>
      </c>
      <c r="H383" s="2">
        <f>IF(COUNTIFS(RawData!$E:$E,$E383,RawData!$F:$F,"CH"&amp;$D383,RawData!$AF:$AF,$F383)=0,"",SUMIFS(RawData!$T:$T,RawData!$E:$E,$E383,RawData!$F:$F,"CH"&amp;$D383,RawData!$AF:$AF,$F383))</f>
        <v>61.06</v>
      </c>
      <c r="I383" s="2">
        <f>IF(COUNTIFS(RawData!$E:$E,$E383,RawData!$F:$F,"CH"&amp;$D383,RawData!$AF:$AF,$F383)=0,"",SUMIFS(RawData!$Z:$Z,RawData!$E:$E,$E383,RawData!$F:$F,"CH"&amp;$D383,RawData!$AF:$AF,$F383))</f>
        <v>10.02</v>
      </c>
      <c r="J383" s="2">
        <f>IF(COUNTIFS(RawData!$E:$E,$E383,RawData!$F:$F,"CH"&amp;$D383,RawData!$AF:$AF,$F383)=0,"",SUMIFS(RawData!$AA:$AA,RawData!$E:$E,$E383,RawData!$F:$F,"CH"&amp;$D383,RawData!$AF:$AF,$F383))</f>
        <v>6.7</v>
      </c>
      <c r="K383" s="2">
        <f t="shared" si="23"/>
        <v>4.0000000000190994E-2</v>
      </c>
    </row>
    <row r="384" spans="1:11" x14ac:dyDescent="0.3">
      <c r="A384" s="2" t="s">
        <v>62</v>
      </c>
      <c r="B384" s="2" t="str">
        <f>RawData!A384</f>
        <v>48226H40040</v>
      </c>
      <c r="C384" s="2" t="str">
        <f>IF(RawData!$B$2="","",RawData!$B$2)</f>
        <v>A2026100620533560886</v>
      </c>
      <c r="D384" s="2">
        <f t="shared" si="20"/>
        <v>1</v>
      </c>
      <c r="E384" s="2">
        <f t="shared" si="21"/>
        <v>10</v>
      </c>
      <c r="F384" s="2">
        <f t="shared" si="22"/>
        <v>200</v>
      </c>
      <c r="G384" s="2">
        <f>IF(COUNTIFS(RawData!$E:$E,$E384,RawData!$F:$F,"CH"&amp;$D384,RawData!$AF:$AF,$F384)=0,"",SUMIFS(RawData!$P:$P,RawData!$E:$E,$E384,RawData!$F:$F,"CH"&amp;$D384,RawData!$AF:$AF,$F384))</f>
        <v>1269.1600000000001</v>
      </c>
      <c r="H384" s="2">
        <f>IF(COUNTIFS(RawData!$E:$E,$E384,RawData!$F:$F,"CH"&amp;$D384,RawData!$AF:$AF,$F384)=0,"",SUMIFS(RawData!$T:$T,RawData!$E:$E,$E384,RawData!$F:$F,"CH"&amp;$D384,RawData!$AF:$AF,$F384))</f>
        <v>61.14</v>
      </c>
      <c r="I384" s="2">
        <f>IF(COUNTIFS(RawData!$E:$E,$E384,RawData!$F:$F,"CH"&amp;$D384,RawData!$AF:$AF,$F384)=0,"",SUMIFS(RawData!$Z:$Z,RawData!$E:$E,$E384,RawData!$F:$F,"CH"&amp;$D384,RawData!$AF:$AF,$F384))</f>
        <v>10.01</v>
      </c>
      <c r="J384" s="2">
        <f>IF(COUNTIFS(RawData!$E:$E,$E384,RawData!$F:$F,"CH"&amp;$D384,RawData!$AF:$AF,$F384)=0,"",SUMIFS(RawData!$AA:$AA,RawData!$E:$E,$E384,RawData!$F:$F,"CH"&amp;$D384,RawData!$AF:$AF,$F384))</f>
        <v>6.75</v>
      </c>
      <c r="K384" s="2">
        <f t="shared" si="23"/>
        <v>1.999999999998181E-2</v>
      </c>
    </row>
    <row r="385" spans="1:11" x14ac:dyDescent="0.3">
      <c r="A385" s="2" t="s">
        <v>62</v>
      </c>
      <c r="B385" s="2" t="str">
        <f>RawData!A385</f>
        <v>48226H40040</v>
      </c>
      <c r="C385" s="2" t="str">
        <f>IF(RawData!$B$2="","",RawData!$B$2)</f>
        <v>A2026100620533560886</v>
      </c>
      <c r="D385" s="2">
        <f t="shared" si="20"/>
        <v>1</v>
      </c>
      <c r="E385" s="2">
        <f t="shared" si="21"/>
        <v>10</v>
      </c>
      <c r="F385" s="2">
        <f t="shared" si="22"/>
        <v>210</v>
      </c>
      <c r="G385" s="2">
        <f>IF(COUNTIFS(RawData!$E:$E,$E385,RawData!$F:$F,"CH"&amp;$D385,RawData!$AF:$AF,$F385)=0,"",SUMIFS(RawData!$P:$P,RawData!$E:$E,$E385,RawData!$F:$F,"CH"&amp;$D385,RawData!$AF:$AF,$F385))</f>
        <v>1269.18</v>
      </c>
      <c r="H385" s="2">
        <f>IF(COUNTIFS(RawData!$E:$E,$E385,RawData!$F:$F,"CH"&amp;$D385,RawData!$AF:$AF,$F385)=0,"",SUMIFS(RawData!$T:$T,RawData!$E:$E,$E385,RawData!$F:$F,"CH"&amp;$D385,RawData!$AF:$AF,$F385))</f>
        <v>61.27</v>
      </c>
      <c r="I385" s="2">
        <f>IF(COUNTIFS(RawData!$E:$E,$E385,RawData!$F:$F,"CH"&amp;$D385,RawData!$AF:$AF,$F385)=0,"",SUMIFS(RawData!$Z:$Z,RawData!$E:$E,$E385,RawData!$F:$F,"CH"&amp;$D385,RawData!$AF:$AF,$F385))</f>
        <v>10.01</v>
      </c>
      <c r="J385" s="2">
        <f>IF(COUNTIFS(RawData!$E:$E,$E385,RawData!$F:$F,"CH"&amp;$D385,RawData!$AF:$AF,$F385)=0,"",SUMIFS(RawData!$AA:$AA,RawData!$E:$E,$E385,RawData!$F:$F,"CH"&amp;$D385,RawData!$AF:$AF,$F385))</f>
        <v>6.82</v>
      </c>
      <c r="K385" s="2">
        <f t="shared" si="23"/>
        <v>1.999999999998181E-2</v>
      </c>
    </row>
    <row r="386" spans="1:11" x14ac:dyDescent="0.3">
      <c r="A386" s="2" t="s">
        <v>62</v>
      </c>
      <c r="B386" s="2" t="str">
        <f>RawData!A386</f>
        <v>48226H40040</v>
      </c>
      <c r="C386" s="2" t="str">
        <f>IF(RawData!$B$2="","",RawData!$B$2)</f>
        <v>A2026100620533560886</v>
      </c>
      <c r="D386" s="2">
        <f t="shared" si="20"/>
        <v>1</v>
      </c>
      <c r="E386" s="2">
        <f t="shared" si="21"/>
        <v>10</v>
      </c>
      <c r="F386" s="2">
        <f t="shared" si="22"/>
        <v>220</v>
      </c>
      <c r="G386" s="2">
        <f>IF(COUNTIFS(RawData!$E:$E,$E386,RawData!$F:$F,"CH"&amp;$D386,RawData!$AF:$AF,$F386)=0,"",SUMIFS(RawData!$P:$P,RawData!$E:$E,$E386,RawData!$F:$F,"CH"&amp;$D386,RawData!$AF:$AF,$F386))</f>
        <v>1269.2</v>
      </c>
      <c r="H386" s="2">
        <f>IF(COUNTIFS(RawData!$E:$E,$E386,RawData!$F:$F,"CH"&amp;$D386,RawData!$AF:$AF,$F386)=0,"",SUMIFS(RawData!$T:$T,RawData!$E:$E,$E386,RawData!$F:$F,"CH"&amp;$D386,RawData!$AF:$AF,$F386))</f>
        <v>61.43</v>
      </c>
      <c r="I386" s="2">
        <f>IF(COUNTIFS(RawData!$E:$E,$E386,RawData!$F:$F,"CH"&amp;$D386,RawData!$AF:$AF,$F386)=0,"",SUMIFS(RawData!$Z:$Z,RawData!$E:$E,$E386,RawData!$F:$F,"CH"&amp;$D386,RawData!$AF:$AF,$F386))</f>
        <v>10.01</v>
      </c>
      <c r="J386" s="2">
        <f>IF(COUNTIFS(RawData!$E:$E,$E386,RawData!$F:$F,"CH"&amp;$D386,RawData!$AF:$AF,$F386)=0,"",SUMIFS(RawData!$AA:$AA,RawData!$E:$E,$E386,RawData!$F:$F,"CH"&amp;$D386,RawData!$AF:$AF,$F386))</f>
        <v>6.87</v>
      </c>
      <c r="K386" s="2">
        <f t="shared" si="23"/>
        <v>1.999999999998181E-2</v>
      </c>
    </row>
    <row r="387" spans="1:11" x14ac:dyDescent="0.3">
      <c r="A387" s="2" t="s">
        <v>62</v>
      </c>
      <c r="B387" s="2" t="str">
        <f>RawData!A387</f>
        <v>48226H40040</v>
      </c>
      <c r="C387" s="2" t="str">
        <f>IF(RawData!$B$2="","",RawData!$B$2)</f>
        <v>A2026100620533560886</v>
      </c>
      <c r="D387" s="2">
        <f t="shared" ref="D387:D450" si="24">MOD(INT((ROW()-2)/31),4)+1</f>
        <v>1</v>
      </c>
      <c r="E387" s="2">
        <f t="shared" ref="E387:E450" si="25">-5+5*INT((ROW()-2)/124)</f>
        <v>10</v>
      </c>
      <c r="F387" s="2">
        <f t="shared" ref="F387:F450" si="26">100+10*MOD(ROW()-2,31)</f>
        <v>230</v>
      </c>
      <c r="G387" s="2">
        <f>IF(COUNTIFS(RawData!$E:$E,$E387,RawData!$F:$F,"CH"&amp;$D387,RawData!$AF:$AF,$F387)=0,"",SUMIFS(RawData!$P:$P,RawData!$E:$E,$E387,RawData!$F:$F,"CH"&amp;$D387,RawData!$AF:$AF,$F387))</f>
        <v>1269.24</v>
      </c>
      <c r="H387" s="2">
        <f>IF(COUNTIFS(RawData!$E:$E,$E387,RawData!$F:$F,"CH"&amp;$D387,RawData!$AF:$AF,$F387)=0,"",SUMIFS(RawData!$T:$T,RawData!$E:$E,$E387,RawData!$F:$F,"CH"&amp;$D387,RawData!$AF:$AF,$F387))</f>
        <v>61.48</v>
      </c>
      <c r="I387" s="2">
        <f>IF(COUNTIFS(RawData!$E:$E,$E387,RawData!$F:$F,"CH"&amp;$D387,RawData!$AF:$AF,$F387)=0,"",SUMIFS(RawData!$Z:$Z,RawData!$E:$E,$E387,RawData!$F:$F,"CH"&amp;$D387,RawData!$AF:$AF,$F387))</f>
        <v>9.99</v>
      </c>
      <c r="J387" s="2">
        <f>IF(COUNTIFS(RawData!$E:$E,$E387,RawData!$F:$F,"CH"&amp;$D387,RawData!$AF:$AF,$F387)=0,"",SUMIFS(RawData!$AA:$AA,RawData!$E:$E,$E387,RawData!$F:$F,"CH"&amp;$D387,RawData!$AF:$AF,$F387))</f>
        <v>6.89</v>
      </c>
      <c r="K387" s="2">
        <f t="shared" si="23"/>
        <v>3.999999999996362E-2</v>
      </c>
    </row>
    <row r="388" spans="1:11" x14ac:dyDescent="0.3">
      <c r="A388" s="2" t="s">
        <v>62</v>
      </c>
      <c r="B388" s="2" t="str">
        <f>RawData!A388</f>
        <v>48226H40040</v>
      </c>
      <c r="C388" s="2" t="str">
        <f>IF(RawData!$B$2="","",RawData!$B$2)</f>
        <v>A2026100620533560886</v>
      </c>
      <c r="D388" s="2">
        <f t="shared" si="24"/>
        <v>1</v>
      </c>
      <c r="E388" s="2">
        <f t="shared" si="25"/>
        <v>10</v>
      </c>
      <c r="F388" s="2">
        <f t="shared" si="26"/>
        <v>240</v>
      </c>
      <c r="G388" s="2">
        <f>IF(COUNTIFS(RawData!$E:$E,$E388,RawData!$F:$F,"CH"&amp;$D388,RawData!$AF:$AF,$F388)=0,"",SUMIFS(RawData!$P:$P,RawData!$E:$E,$E388,RawData!$F:$F,"CH"&amp;$D388,RawData!$AF:$AF,$F388))</f>
        <v>1269.26</v>
      </c>
      <c r="H388" s="2">
        <f>IF(COUNTIFS(RawData!$E:$E,$E388,RawData!$F:$F,"CH"&amp;$D388,RawData!$AF:$AF,$F388)=0,"",SUMIFS(RawData!$T:$T,RawData!$E:$E,$E388,RawData!$F:$F,"CH"&amp;$D388,RawData!$AF:$AF,$F388))</f>
        <v>61.56</v>
      </c>
      <c r="I388" s="2">
        <f>IF(COUNTIFS(RawData!$E:$E,$E388,RawData!$F:$F,"CH"&amp;$D388,RawData!$AF:$AF,$F388)=0,"",SUMIFS(RawData!$Z:$Z,RawData!$E:$E,$E388,RawData!$F:$F,"CH"&amp;$D388,RawData!$AF:$AF,$F388))</f>
        <v>9.98</v>
      </c>
      <c r="J388" s="2">
        <f>IF(COUNTIFS(RawData!$E:$E,$E388,RawData!$F:$F,"CH"&amp;$D388,RawData!$AF:$AF,$F388)=0,"",SUMIFS(RawData!$AA:$AA,RawData!$E:$E,$E388,RawData!$F:$F,"CH"&amp;$D388,RawData!$AF:$AF,$F388))</f>
        <v>6.94</v>
      </c>
      <c r="K388" s="2">
        <f t="shared" ref="K388:K451" si="27">G388-G387</f>
        <v>1.999999999998181E-2</v>
      </c>
    </row>
    <row r="389" spans="1:11" x14ac:dyDescent="0.3">
      <c r="A389" s="2" t="s">
        <v>62</v>
      </c>
      <c r="B389" s="2" t="str">
        <f>RawData!A389</f>
        <v>48226H40040</v>
      </c>
      <c r="C389" s="2" t="str">
        <f>IF(RawData!$B$2="","",RawData!$B$2)</f>
        <v>A2026100620533560886</v>
      </c>
      <c r="D389" s="2">
        <f t="shared" si="24"/>
        <v>1</v>
      </c>
      <c r="E389" s="2">
        <f t="shared" si="25"/>
        <v>10</v>
      </c>
      <c r="F389" s="2">
        <f t="shared" si="26"/>
        <v>250</v>
      </c>
      <c r="G389" s="2">
        <f>IF(COUNTIFS(RawData!$E:$E,$E389,RawData!$F:$F,"CH"&amp;$D389,RawData!$AF:$AF,$F389)=0,"",SUMIFS(RawData!$P:$P,RawData!$E:$E,$E389,RawData!$F:$F,"CH"&amp;$D389,RawData!$AF:$AF,$F389))</f>
        <v>1269.28</v>
      </c>
      <c r="H389" s="2">
        <f>IF(COUNTIFS(RawData!$E:$E,$E389,RawData!$F:$F,"CH"&amp;$D389,RawData!$AF:$AF,$F389)=0,"",SUMIFS(RawData!$T:$T,RawData!$E:$E,$E389,RawData!$F:$F,"CH"&amp;$D389,RawData!$AF:$AF,$F389))</f>
        <v>61.78</v>
      </c>
      <c r="I389" s="2">
        <f>IF(COUNTIFS(RawData!$E:$E,$E389,RawData!$F:$F,"CH"&amp;$D389,RawData!$AF:$AF,$F389)=0,"",SUMIFS(RawData!$Z:$Z,RawData!$E:$E,$E389,RawData!$F:$F,"CH"&amp;$D389,RawData!$AF:$AF,$F389))</f>
        <v>9.99</v>
      </c>
      <c r="J389" s="2">
        <f>IF(COUNTIFS(RawData!$E:$E,$E389,RawData!$F:$F,"CH"&amp;$D389,RawData!$AF:$AF,$F389)=0,"",SUMIFS(RawData!$AA:$AA,RawData!$E:$E,$E389,RawData!$F:$F,"CH"&amp;$D389,RawData!$AF:$AF,$F389))</f>
        <v>7.02</v>
      </c>
      <c r="K389" s="2">
        <f t="shared" si="27"/>
        <v>1.999999999998181E-2</v>
      </c>
    </row>
    <row r="390" spans="1:11" x14ac:dyDescent="0.3">
      <c r="A390" s="2" t="s">
        <v>62</v>
      </c>
      <c r="B390" s="2" t="str">
        <f>RawData!A390</f>
        <v>48226H40040</v>
      </c>
      <c r="C390" s="2" t="str">
        <f>IF(RawData!$B$2="","",RawData!$B$2)</f>
        <v>A2026100620533560886</v>
      </c>
      <c r="D390" s="2">
        <f t="shared" si="24"/>
        <v>1</v>
      </c>
      <c r="E390" s="2">
        <f t="shared" si="25"/>
        <v>10</v>
      </c>
      <c r="F390" s="2">
        <f t="shared" si="26"/>
        <v>260</v>
      </c>
      <c r="G390" s="2">
        <f>IF(COUNTIFS(RawData!$E:$E,$E390,RawData!$F:$F,"CH"&amp;$D390,RawData!$AF:$AF,$F390)=0,"",SUMIFS(RawData!$P:$P,RawData!$E:$E,$E390,RawData!$F:$F,"CH"&amp;$D390,RawData!$AF:$AF,$F390))</f>
        <v>1269.3</v>
      </c>
      <c r="H390" s="2">
        <f>IF(COUNTIFS(RawData!$E:$E,$E390,RawData!$F:$F,"CH"&amp;$D390,RawData!$AF:$AF,$F390)=0,"",SUMIFS(RawData!$T:$T,RawData!$E:$E,$E390,RawData!$F:$F,"CH"&amp;$D390,RawData!$AF:$AF,$F390))</f>
        <v>61.79</v>
      </c>
      <c r="I390" s="2">
        <f>IF(COUNTIFS(RawData!$E:$E,$E390,RawData!$F:$F,"CH"&amp;$D390,RawData!$AF:$AF,$F390)=0,"",SUMIFS(RawData!$Z:$Z,RawData!$E:$E,$E390,RawData!$F:$F,"CH"&amp;$D390,RawData!$AF:$AF,$F390))</f>
        <v>10</v>
      </c>
      <c r="J390" s="2">
        <f>IF(COUNTIFS(RawData!$E:$E,$E390,RawData!$F:$F,"CH"&amp;$D390,RawData!$AF:$AF,$F390)=0,"",SUMIFS(RawData!$AA:$AA,RawData!$E:$E,$E390,RawData!$F:$F,"CH"&amp;$D390,RawData!$AF:$AF,$F390))</f>
        <v>7.06</v>
      </c>
      <c r="K390" s="2">
        <f t="shared" si="27"/>
        <v>1.999999999998181E-2</v>
      </c>
    </row>
    <row r="391" spans="1:11" x14ac:dyDescent="0.3">
      <c r="A391" s="2" t="s">
        <v>62</v>
      </c>
      <c r="B391" s="2" t="str">
        <f>RawData!A391</f>
        <v>48226H40040</v>
      </c>
      <c r="C391" s="2" t="str">
        <f>IF(RawData!$B$2="","",RawData!$B$2)</f>
        <v>A2026100620533560886</v>
      </c>
      <c r="D391" s="2">
        <f t="shared" si="24"/>
        <v>1</v>
      </c>
      <c r="E391" s="2">
        <f t="shared" si="25"/>
        <v>10</v>
      </c>
      <c r="F391" s="2">
        <f t="shared" si="26"/>
        <v>270</v>
      </c>
      <c r="G391" s="2">
        <f>IF(COUNTIFS(RawData!$E:$E,$E391,RawData!$F:$F,"CH"&amp;$D391,RawData!$AF:$AF,$F391)=0,"",SUMIFS(RawData!$P:$P,RawData!$E:$E,$E391,RawData!$F:$F,"CH"&amp;$D391,RawData!$AF:$AF,$F391))</f>
        <v>1269.3399999999999</v>
      </c>
      <c r="H391" s="2">
        <f>IF(COUNTIFS(RawData!$E:$E,$E391,RawData!$F:$F,"CH"&amp;$D391,RawData!$AF:$AF,$F391)=0,"",SUMIFS(RawData!$T:$T,RawData!$E:$E,$E391,RawData!$F:$F,"CH"&amp;$D391,RawData!$AF:$AF,$F391))</f>
        <v>61.84</v>
      </c>
      <c r="I391" s="2">
        <f>IF(COUNTIFS(RawData!$E:$E,$E391,RawData!$F:$F,"CH"&amp;$D391,RawData!$AF:$AF,$F391)=0,"",SUMIFS(RawData!$Z:$Z,RawData!$E:$E,$E391,RawData!$F:$F,"CH"&amp;$D391,RawData!$AF:$AF,$F391))</f>
        <v>9.98</v>
      </c>
      <c r="J391" s="2">
        <f>IF(COUNTIFS(RawData!$E:$E,$E391,RawData!$F:$F,"CH"&amp;$D391,RawData!$AF:$AF,$F391)=0,"",SUMIFS(RawData!$AA:$AA,RawData!$E:$E,$E391,RawData!$F:$F,"CH"&amp;$D391,RawData!$AF:$AF,$F391))</f>
        <v>7.11</v>
      </c>
      <c r="K391" s="2">
        <f t="shared" si="27"/>
        <v>3.999999999996362E-2</v>
      </c>
    </row>
    <row r="392" spans="1:11" x14ac:dyDescent="0.3">
      <c r="A392" s="2" t="s">
        <v>62</v>
      </c>
      <c r="B392" s="2" t="str">
        <f>RawData!A392</f>
        <v>48226H40040</v>
      </c>
      <c r="C392" s="2" t="str">
        <f>IF(RawData!$B$2="","",RawData!$B$2)</f>
        <v>A2026100620533560886</v>
      </c>
      <c r="D392" s="2">
        <f t="shared" si="24"/>
        <v>1</v>
      </c>
      <c r="E392" s="2">
        <f t="shared" si="25"/>
        <v>10</v>
      </c>
      <c r="F392" s="2">
        <f t="shared" si="26"/>
        <v>280</v>
      </c>
      <c r="G392" s="2">
        <f>IF(COUNTIFS(RawData!$E:$E,$E392,RawData!$F:$F,"CH"&amp;$D392,RawData!$AF:$AF,$F392)=0,"",SUMIFS(RawData!$P:$P,RawData!$E:$E,$E392,RawData!$F:$F,"CH"&amp;$D392,RawData!$AF:$AF,$F392))</f>
        <v>1269.3599999999999</v>
      </c>
      <c r="H392" s="2">
        <f>IF(COUNTIFS(RawData!$E:$E,$E392,RawData!$F:$F,"CH"&amp;$D392,RawData!$AF:$AF,$F392)=0,"",SUMIFS(RawData!$T:$T,RawData!$E:$E,$E392,RawData!$F:$F,"CH"&amp;$D392,RawData!$AF:$AF,$F392))</f>
        <v>61.93</v>
      </c>
      <c r="I392" s="2">
        <f>IF(COUNTIFS(RawData!$E:$E,$E392,RawData!$F:$F,"CH"&amp;$D392,RawData!$AF:$AF,$F392)=0,"",SUMIFS(RawData!$Z:$Z,RawData!$E:$E,$E392,RawData!$F:$F,"CH"&amp;$D392,RawData!$AF:$AF,$F392))</f>
        <v>10</v>
      </c>
      <c r="J392" s="2">
        <f>IF(COUNTIFS(RawData!$E:$E,$E392,RawData!$F:$F,"CH"&amp;$D392,RawData!$AF:$AF,$F392)=0,"",SUMIFS(RawData!$AA:$AA,RawData!$E:$E,$E392,RawData!$F:$F,"CH"&amp;$D392,RawData!$AF:$AF,$F392))</f>
        <v>7.16</v>
      </c>
      <c r="K392" s="2">
        <f t="shared" si="27"/>
        <v>1.999999999998181E-2</v>
      </c>
    </row>
    <row r="393" spans="1:11" x14ac:dyDescent="0.3">
      <c r="A393" s="2" t="s">
        <v>62</v>
      </c>
      <c r="B393" s="2" t="str">
        <f>RawData!A393</f>
        <v>48226H40040</v>
      </c>
      <c r="C393" s="2" t="str">
        <f>IF(RawData!$B$2="","",RawData!$B$2)</f>
        <v>A2026100620533560886</v>
      </c>
      <c r="D393" s="2">
        <f t="shared" si="24"/>
        <v>1</v>
      </c>
      <c r="E393" s="2">
        <f t="shared" si="25"/>
        <v>10</v>
      </c>
      <c r="F393" s="2">
        <f t="shared" si="26"/>
        <v>290</v>
      </c>
      <c r="G393" s="2">
        <f>IF(COUNTIFS(RawData!$E:$E,$E393,RawData!$F:$F,"CH"&amp;$D393,RawData!$AF:$AF,$F393)=0,"",SUMIFS(RawData!$P:$P,RawData!$E:$E,$E393,RawData!$F:$F,"CH"&amp;$D393,RawData!$AF:$AF,$F393))</f>
        <v>1269.4000000000001</v>
      </c>
      <c r="H393" s="2">
        <f>IF(COUNTIFS(RawData!$E:$E,$E393,RawData!$F:$F,"CH"&amp;$D393,RawData!$AF:$AF,$F393)=0,"",SUMIFS(RawData!$T:$T,RawData!$E:$E,$E393,RawData!$F:$F,"CH"&amp;$D393,RawData!$AF:$AF,$F393))</f>
        <v>62.04</v>
      </c>
      <c r="I393" s="2">
        <f>IF(COUNTIFS(RawData!$E:$E,$E393,RawData!$F:$F,"CH"&amp;$D393,RawData!$AF:$AF,$F393)=0,"",SUMIFS(RawData!$Z:$Z,RawData!$E:$E,$E393,RawData!$F:$F,"CH"&amp;$D393,RawData!$AF:$AF,$F393))</f>
        <v>9.99</v>
      </c>
      <c r="J393" s="2">
        <f>IF(COUNTIFS(RawData!$E:$E,$E393,RawData!$F:$F,"CH"&amp;$D393,RawData!$AF:$AF,$F393)=0,"",SUMIFS(RawData!$AA:$AA,RawData!$E:$E,$E393,RawData!$F:$F,"CH"&amp;$D393,RawData!$AF:$AF,$F393))</f>
        <v>7.21</v>
      </c>
      <c r="K393" s="2">
        <f t="shared" si="27"/>
        <v>4.0000000000190994E-2</v>
      </c>
    </row>
    <row r="394" spans="1:11" x14ac:dyDescent="0.3">
      <c r="A394" s="2" t="s">
        <v>62</v>
      </c>
      <c r="B394" s="2" t="str">
        <f>RawData!A394</f>
        <v>48226H40040</v>
      </c>
      <c r="C394" s="2" t="str">
        <f>IF(RawData!$B$2="","",RawData!$B$2)</f>
        <v>A2026100620533560886</v>
      </c>
      <c r="D394" s="2">
        <f t="shared" si="24"/>
        <v>1</v>
      </c>
      <c r="E394" s="2">
        <f t="shared" si="25"/>
        <v>10</v>
      </c>
      <c r="F394" s="2">
        <f t="shared" si="26"/>
        <v>300</v>
      </c>
      <c r="G394" s="2">
        <f>IF(COUNTIFS(RawData!$E:$E,$E394,RawData!$F:$F,"CH"&amp;$D394,RawData!$AF:$AF,$F394)=0,"",SUMIFS(RawData!$P:$P,RawData!$E:$E,$E394,RawData!$F:$F,"CH"&amp;$D394,RawData!$AF:$AF,$F394))</f>
        <v>1269.42</v>
      </c>
      <c r="H394" s="2">
        <f>IF(COUNTIFS(RawData!$E:$E,$E394,RawData!$F:$F,"CH"&amp;$D394,RawData!$AF:$AF,$F394)=0,"",SUMIFS(RawData!$T:$T,RawData!$E:$E,$E394,RawData!$F:$F,"CH"&amp;$D394,RawData!$AF:$AF,$F394))</f>
        <v>62.15</v>
      </c>
      <c r="I394" s="2">
        <f>IF(COUNTIFS(RawData!$E:$E,$E394,RawData!$F:$F,"CH"&amp;$D394,RawData!$AF:$AF,$F394)=0,"",SUMIFS(RawData!$Z:$Z,RawData!$E:$E,$E394,RawData!$F:$F,"CH"&amp;$D394,RawData!$AF:$AF,$F394))</f>
        <v>10</v>
      </c>
      <c r="J394" s="2">
        <f>IF(COUNTIFS(RawData!$E:$E,$E394,RawData!$F:$F,"CH"&amp;$D394,RawData!$AF:$AF,$F394)=0,"",SUMIFS(RawData!$AA:$AA,RawData!$E:$E,$E394,RawData!$F:$F,"CH"&amp;$D394,RawData!$AF:$AF,$F394))</f>
        <v>7.28</v>
      </c>
      <c r="K394" s="2">
        <f t="shared" si="27"/>
        <v>1.999999999998181E-2</v>
      </c>
    </row>
    <row r="395" spans="1:11" x14ac:dyDescent="0.3">
      <c r="A395" s="2" t="s">
        <v>62</v>
      </c>
      <c r="B395" s="2" t="str">
        <f>RawData!A395</f>
        <v>48226H40040</v>
      </c>
      <c r="C395" s="2" t="str">
        <f>IF(RawData!$B$2="","",RawData!$B$2)</f>
        <v>A2026100620533560886</v>
      </c>
      <c r="D395" s="2">
        <f t="shared" si="24"/>
        <v>1</v>
      </c>
      <c r="E395" s="2">
        <f t="shared" si="25"/>
        <v>10</v>
      </c>
      <c r="F395" s="2">
        <f t="shared" si="26"/>
        <v>310</v>
      </c>
      <c r="G395" s="2">
        <f>IF(COUNTIFS(RawData!$E:$E,$E395,RawData!$F:$F,"CH"&amp;$D395,RawData!$AF:$AF,$F395)=0,"",SUMIFS(RawData!$P:$P,RawData!$E:$E,$E395,RawData!$F:$F,"CH"&amp;$D395,RawData!$AF:$AF,$F395))</f>
        <v>1269.44</v>
      </c>
      <c r="H395" s="2">
        <f>IF(COUNTIFS(RawData!$E:$E,$E395,RawData!$F:$F,"CH"&amp;$D395,RawData!$AF:$AF,$F395)=0,"",SUMIFS(RawData!$T:$T,RawData!$E:$E,$E395,RawData!$F:$F,"CH"&amp;$D395,RawData!$AF:$AF,$F395))</f>
        <v>62.14</v>
      </c>
      <c r="I395" s="2">
        <f>IF(COUNTIFS(RawData!$E:$E,$E395,RawData!$F:$F,"CH"&amp;$D395,RawData!$AF:$AF,$F395)=0,"",SUMIFS(RawData!$Z:$Z,RawData!$E:$E,$E395,RawData!$F:$F,"CH"&amp;$D395,RawData!$AF:$AF,$F395))</f>
        <v>10</v>
      </c>
      <c r="J395" s="2">
        <f>IF(COUNTIFS(RawData!$E:$E,$E395,RawData!$F:$F,"CH"&amp;$D395,RawData!$AF:$AF,$F395)=0,"",SUMIFS(RawData!$AA:$AA,RawData!$E:$E,$E395,RawData!$F:$F,"CH"&amp;$D395,RawData!$AF:$AF,$F395))</f>
        <v>7.33</v>
      </c>
      <c r="K395" s="2">
        <f t="shared" si="27"/>
        <v>1.999999999998181E-2</v>
      </c>
    </row>
    <row r="396" spans="1:11" x14ac:dyDescent="0.3">
      <c r="A396" s="2" t="s">
        <v>62</v>
      </c>
      <c r="B396" s="2" t="str">
        <f>RawData!A396</f>
        <v>48226H40040</v>
      </c>
      <c r="C396" s="2" t="str">
        <f>IF(RawData!$B$2="","",RawData!$B$2)</f>
        <v>A2026100620533560886</v>
      </c>
      <c r="D396" s="2">
        <f t="shared" si="24"/>
        <v>1</v>
      </c>
      <c r="E396" s="2">
        <f t="shared" si="25"/>
        <v>10</v>
      </c>
      <c r="F396" s="2">
        <f t="shared" si="26"/>
        <v>320</v>
      </c>
      <c r="G396" s="2">
        <f>IF(COUNTIFS(RawData!$E:$E,$E396,RawData!$F:$F,"CH"&amp;$D396,RawData!$AF:$AF,$F396)=0,"",SUMIFS(RawData!$P:$P,RawData!$E:$E,$E396,RawData!$F:$F,"CH"&amp;$D396,RawData!$AF:$AF,$F396))</f>
        <v>1269.5</v>
      </c>
      <c r="H396" s="2">
        <f>IF(COUNTIFS(RawData!$E:$E,$E396,RawData!$F:$F,"CH"&amp;$D396,RawData!$AF:$AF,$F396)=0,"",SUMIFS(RawData!$T:$T,RawData!$E:$E,$E396,RawData!$F:$F,"CH"&amp;$D396,RawData!$AF:$AF,$F396))</f>
        <v>62.17</v>
      </c>
      <c r="I396" s="2">
        <f>IF(COUNTIFS(RawData!$E:$E,$E396,RawData!$F:$F,"CH"&amp;$D396,RawData!$AF:$AF,$F396)=0,"",SUMIFS(RawData!$Z:$Z,RawData!$E:$E,$E396,RawData!$F:$F,"CH"&amp;$D396,RawData!$AF:$AF,$F396))</f>
        <v>10</v>
      </c>
      <c r="J396" s="2">
        <f>IF(COUNTIFS(RawData!$E:$E,$E396,RawData!$F:$F,"CH"&amp;$D396,RawData!$AF:$AF,$F396)=0,"",SUMIFS(RawData!$AA:$AA,RawData!$E:$E,$E396,RawData!$F:$F,"CH"&amp;$D396,RawData!$AF:$AF,$F396))</f>
        <v>7.4</v>
      </c>
      <c r="K396" s="2">
        <f t="shared" si="27"/>
        <v>5.999999999994543E-2</v>
      </c>
    </row>
    <row r="397" spans="1:11" x14ac:dyDescent="0.3">
      <c r="A397" s="2" t="s">
        <v>62</v>
      </c>
      <c r="B397" s="2" t="str">
        <f>RawData!A397</f>
        <v>48226H40040</v>
      </c>
      <c r="C397" s="2" t="str">
        <f>IF(RawData!$B$2="","",RawData!$B$2)</f>
        <v>A2026100620533560886</v>
      </c>
      <c r="D397" s="2">
        <f t="shared" si="24"/>
        <v>1</v>
      </c>
      <c r="E397" s="2">
        <f t="shared" si="25"/>
        <v>10</v>
      </c>
      <c r="F397" s="2">
        <f t="shared" si="26"/>
        <v>330</v>
      </c>
      <c r="G397" s="2">
        <f>IF(COUNTIFS(RawData!$E:$E,$E397,RawData!$F:$F,"CH"&amp;$D397,RawData!$AF:$AF,$F397)=0,"",SUMIFS(RawData!$P:$P,RawData!$E:$E,$E397,RawData!$F:$F,"CH"&amp;$D397,RawData!$AF:$AF,$F397))</f>
        <v>1269.52</v>
      </c>
      <c r="H397" s="2">
        <f>IF(COUNTIFS(RawData!$E:$E,$E397,RawData!$F:$F,"CH"&amp;$D397,RawData!$AF:$AF,$F397)=0,"",SUMIFS(RawData!$T:$T,RawData!$E:$E,$E397,RawData!$F:$F,"CH"&amp;$D397,RawData!$AF:$AF,$F397))</f>
        <v>62.35</v>
      </c>
      <c r="I397" s="2">
        <f>IF(COUNTIFS(RawData!$E:$E,$E397,RawData!$F:$F,"CH"&amp;$D397,RawData!$AF:$AF,$F397)=0,"",SUMIFS(RawData!$Z:$Z,RawData!$E:$E,$E397,RawData!$F:$F,"CH"&amp;$D397,RawData!$AF:$AF,$F397))</f>
        <v>10.01</v>
      </c>
      <c r="J397" s="2">
        <f>IF(COUNTIFS(RawData!$E:$E,$E397,RawData!$F:$F,"CH"&amp;$D397,RawData!$AF:$AF,$F397)=0,"",SUMIFS(RawData!$AA:$AA,RawData!$E:$E,$E397,RawData!$F:$F,"CH"&amp;$D397,RawData!$AF:$AF,$F397))</f>
        <v>7.45</v>
      </c>
      <c r="K397" s="2">
        <f t="shared" si="27"/>
        <v>1.999999999998181E-2</v>
      </c>
    </row>
    <row r="398" spans="1:11" x14ac:dyDescent="0.3">
      <c r="A398" s="2" t="s">
        <v>62</v>
      </c>
      <c r="B398" s="2" t="str">
        <f>RawData!A398</f>
        <v>48226H40040</v>
      </c>
      <c r="C398" s="2" t="str">
        <f>IF(RawData!$B$2="","",RawData!$B$2)</f>
        <v>A2026100620533560886</v>
      </c>
      <c r="D398" s="2">
        <f t="shared" si="24"/>
        <v>1</v>
      </c>
      <c r="E398" s="2">
        <f t="shared" si="25"/>
        <v>10</v>
      </c>
      <c r="F398" s="2">
        <f t="shared" si="26"/>
        <v>340</v>
      </c>
      <c r="G398" s="2">
        <f>IF(COUNTIFS(RawData!$E:$E,$E398,RawData!$F:$F,"CH"&amp;$D398,RawData!$AF:$AF,$F398)=0,"",SUMIFS(RawData!$P:$P,RawData!$E:$E,$E398,RawData!$F:$F,"CH"&amp;$D398,RawData!$AF:$AF,$F398))</f>
        <v>1269.54</v>
      </c>
      <c r="H398" s="2">
        <f>IF(COUNTIFS(RawData!$E:$E,$E398,RawData!$F:$F,"CH"&amp;$D398,RawData!$AF:$AF,$F398)=0,"",SUMIFS(RawData!$T:$T,RawData!$E:$E,$E398,RawData!$F:$F,"CH"&amp;$D398,RawData!$AF:$AF,$F398))</f>
        <v>62.36</v>
      </c>
      <c r="I398" s="2">
        <f>IF(COUNTIFS(RawData!$E:$E,$E398,RawData!$F:$F,"CH"&amp;$D398,RawData!$AF:$AF,$F398)=0,"",SUMIFS(RawData!$Z:$Z,RawData!$E:$E,$E398,RawData!$F:$F,"CH"&amp;$D398,RawData!$AF:$AF,$F398))</f>
        <v>9.98</v>
      </c>
      <c r="J398" s="2">
        <f>IF(COUNTIFS(RawData!$E:$E,$E398,RawData!$F:$F,"CH"&amp;$D398,RawData!$AF:$AF,$F398)=0,"",SUMIFS(RawData!$AA:$AA,RawData!$E:$E,$E398,RawData!$F:$F,"CH"&amp;$D398,RawData!$AF:$AF,$F398))</f>
        <v>7.47</v>
      </c>
      <c r="K398" s="2">
        <f t="shared" si="27"/>
        <v>1.999999999998181E-2</v>
      </c>
    </row>
    <row r="399" spans="1:11" x14ac:dyDescent="0.3">
      <c r="A399" s="2" t="s">
        <v>62</v>
      </c>
      <c r="B399" s="2" t="str">
        <f>RawData!A399</f>
        <v>48226H40040</v>
      </c>
      <c r="C399" s="2" t="str">
        <f>IF(RawData!$B$2="","",RawData!$B$2)</f>
        <v>A2026100620533560886</v>
      </c>
      <c r="D399" s="2">
        <f t="shared" si="24"/>
        <v>1</v>
      </c>
      <c r="E399" s="2">
        <f t="shared" si="25"/>
        <v>10</v>
      </c>
      <c r="F399" s="2">
        <f t="shared" si="26"/>
        <v>350</v>
      </c>
      <c r="G399" s="2">
        <f>IF(COUNTIFS(RawData!$E:$E,$E399,RawData!$F:$F,"CH"&amp;$D399,RawData!$AF:$AF,$F399)=0,"",SUMIFS(RawData!$P:$P,RawData!$E:$E,$E399,RawData!$F:$F,"CH"&amp;$D399,RawData!$AF:$AF,$F399))</f>
        <v>1269.56</v>
      </c>
      <c r="H399" s="2">
        <f>IF(COUNTIFS(RawData!$E:$E,$E399,RawData!$F:$F,"CH"&amp;$D399,RawData!$AF:$AF,$F399)=0,"",SUMIFS(RawData!$T:$T,RawData!$E:$E,$E399,RawData!$F:$F,"CH"&amp;$D399,RawData!$AF:$AF,$F399))</f>
        <v>62.36</v>
      </c>
      <c r="I399" s="2">
        <f>IF(COUNTIFS(RawData!$E:$E,$E399,RawData!$F:$F,"CH"&amp;$D399,RawData!$AF:$AF,$F399)=0,"",SUMIFS(RawData!$Z:$Z,RawData!$E:$E,$E399,RawData!$F:$F,"CH"&amp;$D399,RawData!$AF:$AF,$F399))</f>
        <v>10.02</v>
      </c>
      <c r="J399" s="2">
        <f>IF(COUNTIFS(RawData!$E:$E,$E399,RawData!$F:$F,"CH"&amp;$D399,RawData!$AF:$AF,$F399)=0,"",SUMIFS(RawData!$AA:$AA,RawData!$E:$E,$E399,RawData!$F:$F,"CH"&amp;$D399,RawData!$AF:$AF,$F399))</f>
        <v>7.57</v>
      </c>
      <c r="K399" s="2">
        <f t="shared" si="27"/>
        <v>1.999999999998181E-2</v>
      </c>
    </row>
    <row r="400" spans="1:11" x14ac:dyDescent="0.3">
      <c r="A400" s="2" t="s">
        <v>62</v>
      </c>
      <c r="B400" s="2" t="str">
        <f>RawData!A400</f>
        <v>48226H40040</v>
      </c>
      <c r="C400" s="2" t="str">
        <f>IF(RawData!$B$2="","",RawData!$B$2)</f>
        <v>A2026100620533560886</v>
      </c>
      <c r="D400" s="2">
        <f t="shared" si="24"/>
        <v>1</v>
      </c>
      <c r="E400" s="2">
        <f t="shared" si="25"/>
        <v>10</v>
      </c>
      <c r="F400" s="2">
        <f t="shared" si="26"/>
        <v>360</v>
      </c>
      <c r="G400" s="2">
        <f>IF(COUNTIFS(RawData!$E:$E,$E400,RawData!$F:$F,"CH"&amp;$D400,RawData!$AF:$AF,$F400)=0,"",SUMIFS(RawData!$P:$P,RawData!$E:$E,$E400,RawData!$F:$F,"CH"&amp;$D400,RawData!$AF:$AF,$F400))</f>
        <v>1269.6199999999999</v>
      </c>
      <c r="H400" s="2">
        <f>IF(COUNTIFS(RawData!$E:$E,$E400,RawData!$F:$F,"CH"&amp;$D400,RawData!$AF:$AF,$F400)=0,"",SUMIFS(RawData!$T:$T,RawData!$E:$E,$E400,RawData!$F:$F,"CH"&amp;$D400,RawData!$AF:$AF,$F400))</f>
        <v>62.43</v>
      </c>
      <c r="I400" s="2">
        <f>IF(COUNTIFS(RawData!$E:$E,$E400,RawData!$F:$F,"CH"&amp;$D400,RawData!$AF:$AF,$F400)=0,"",SUMIFS(RawData!$Z:$Z,RawData!$E:$E,$E400,RawData!$F:$F,"CH"&amp;$D400,RawData!$AF:$AF,$F400))</f>
        <v>10.01</v>
      </c>
      <c r="J400" s="2">
        <f>IF(COUNTIFS(RawData!$E:$E,$E400,RawData!$F:$F,"CH"&amp;$D400,RawData!$AF:$AF,$F400)=0,"",SUMIFS(RawData!$AA:$AA,RawData!$E:$E,$E400,RawData!$F:$F,"CH"&amp;$D400,RawData!$AF:$AF,$F400))</f>
        <v>7.62</v>
      </c>
      <c r="K400" s="2">
        <f t="shared" si="27"/>
        <v>5.999999999994543E-2</v>
      </c>
    </row>
    <row r="401" spans="1:11" x14ac:dyDescent="0.3">
      <c r="A401" s="2" t="s">
        <v>62</v>
      </c>
      <c r="B401" s="2" t="str">
        <f>RawData!A401</f>
        <v>48226H40040</v>
      </c>
      <c r="C401" s="2" t="str">
        <f>IF(RawData!$B$2="","",RawData!$B$2)</f>
        <v>A2026100620533560886</v>
      </c>
      <c r="D401" s="2">
        <f t="shared" si="24"/>
        <v>1</v>
      </c>
      <c r="E401" s="2">
        <f t="shared" si="25"/>
        <v>10</v>
      </c>
      <c r="F401" s="2">
        <f t="shared" si="26"/>
        <v>370</v>
      </c>
      <c r="G401" s="2">
        <f>IF(COUNTIFS(RawData!$E:$E,$E401,RawData!$F:$F,"CH"&amp;$D401,RawData!$AF:$AF,$F401)=0,"",SUMIFS(RawData!$P:$P,RawData!$E:$E,$E401,RawData!$F:$F,"CH"&amp;$D401,RawData!$AF:$AF,$F401))</f>
        <v>1269.6400000000001</v>
      </c>
      <c r="H401" s="2">
        <f>IF(COUNTIFS(RawData!$E:$E,$E401,RawData!$F:$F,"CH"&amp;$D401,RawData!$AF:$AF,$F401)=0,"",SUMIFS(RawData!$T:$T,RawData!$E:$E,$E401,RawData!$F:$F,"CH"&amp;$D401,RawData!$AF:$AF,$F401))</f>
        <v>62.43</v>
      </c>
      <c r="I401" s="2">
        <f>IF(COUNTIFS(RawData!$E:$E,$E401,RawData!$F:$F,"CH"&amp;$D401,RawData!$AF:$AF,$F401)=0,"",SUMIFS(RawData!$Z:$Z,RawData!$E:$E,$E401,RawData!$F:$F,"CH"&amp;$D401,RawData!$AF:$AF,$F401))</f>
        <v>10.029999999999999</v>
      </c>
      <c r="J401" s="2">
        <f>IF(COUNTIFS(RawData!$E:$E,$E401,RawData!$F:$F,"CH"&amp;$D401,RawData!$AF:$AF,$F401)=0,"",SUMIFS(RawData!$AA:$AA,RawData!$E:$E,$E401,RawData!$F:$F,"CH"&amp;$D401,RawData!$AF:$AF,$F401))</f>
        <v>7.71</v>
      </c>
      <c r="K401" s="2">
        <f t="shared" si="27"/>
        <v>2.0000000000209184E-2</v>
      </c>
    </row>
    <row r="402" spans="1:11" x14ac:dyDescent="0.3">
      <c r="A402" s="2" t="s">
        <v>62</v>
      </c>
      <c r="B402" s="2" t="str">
        <f>RawData!A402</f>
        <v>48226H40040</v>
      </c>
      <c r="C402" s="2" t="str">
        <f>IF(RawData!$B$2="","",RawData!$B$2)</f>
        <v>A2026100620533560886</v>
      </c>
      <c r="D402" s="2">
        <f t="shared" si="24"/>
        <v>1</v>
      </c>
      <c r="E402" s="2">
        <f t="shared" si="25"/>
        <v>10</v>
      </c>
      <c r="F402" s="2">
        <f t="shared" si="26"/>
        <v>380</v>
      </c>
      <c r="G402" s="2">
        <f>IF(COUNTIFS(RawData!$E:$E,$E402,RawData!$F:$F,"CH"&amp;$D402,RawData!$AF:$AF,$F402)=0,"",SUMIFS(RawData!$P:$P,RawData!$E:$E,$E402,RawData!$F:$F,"CH"&amp;$D402,RawData!$AF:$AF,$F402))</f>
        <v>1269.6600000000001</v>
      </c>
      <c r="H402" s="2">
        <f>IF(COUNTIFS(RawData!$E:$E,$E402,RawData!$F:$F,"CH"&amp;$D402,RawData!$AF:$AF,$F402)=0,"",SUMIFS(RawData!$T:$T,RawData!$E:$E,$E402,RawData!$F:$F,"CH"&amp;$D402,RawData!$AF:$AF,$F402))</f>
        <v>62.55</v>
      </c>
      <c r="I402" s="2">
        <f>IF(COUNTIFS(RawData!$E:$E,$E402,RawData!$F:$F,"CH"&amp;$D402,RawData!$AF:$AF,$F402)=0,"",SUMIFS(RawData!$Z:$Z,RawData!$E:$E,$E402,RawData!$F:$F,"CH"&amp;$D402,RawData!$AF:$AF,$F402))</f>
        <v>10.01</v>
      </c>
      <c r="J402" s="2">
        <f>IF(COUNTIFS(RawData!$E:$E,$E402,RawData!$F:$F,"CH"&amp;$D402,RawData!$AF:$AF,$F402)=0,"",SUMIFS(RawData!$AA:$AA,RawData!$E:$E,$E402,RawData!$F:$F,"CH"&amp;$D402,RawData!$AF:$AF,$F402))</f>
        <v>7.76</v>
      </c>
      <c r="K402" s="2">
        <f t="shared" si="27"/>
        <v>1.999999999998181E-2</v>
      </c>
    </row>
    <row r="403" spans="1:11" x14ac:dyDescent="0.3">
      <c r="A403" s="2" t="s">
        <v>62</v>
      </c>
      <c r="B403" s="2" t="str">
        <f>RawData!A403</f>
        <v>48226H40040</v>
      </c>
      <c r="C403" s="2" t="str">
        <f>IF(RawData!$B$2="","",RawData!$B$2)</f>
        <v>A2026100620533560886</v>
      </c>
      <c r="D403" s="2">
        <f t="shared" si="24"/>
        <v>1</v>
      </c>
      <c r="E403" s="2">
        <f t="shared" si="25"/>
        <v>10</v>
      </c>
      <c r="F403" s="2">
        <f t="shared" si="26"/>
        <v>390</v>
      </c>
      <c r="G403" s="2">
        <f>IF(COUNTIFS(RawData!$E:$E,$E403,RawData!$F:$F,"CH"&amp;$D403,RawData!$AF:$AF,$F403)=0,"",SUMIFS(RawData!$P:$P,RawData!$E:$E,$E403,RawData!$F:$F,"CH"&amp;$D403,RawData!$AF:$AF,$F403))</f>
        <v>1269.7</v>
      </c>
      <c r="H403" s="2">
        <f>IF(COUNTIFS(RawData!$E:$E,$E403,RawData!$F:$F,"CH"&amp;$D403,RawData!$AF:$AF,$F403)=0,"",SUMIFS(RawData!$T:$T,RawData!$E:$E,$E403,RawData!$F:$F,"CH"&amp;$D403,RawData!$AF:$AF,$F403))</f>
        <v>62.53</v>
      </c>
      <c r="I403" s="2">
        <f>IF(COUNTIFS(RawData!$E:$E,$E403,RawData!$F:$F,"CH"&amp;$D403,RawData!$AF:$AF,$F403)=0,"",SUMIFS(RawData!$Z:$Z,RawData!$E:$E,$E403,RawData!$F:$F,"CH"&amp;$D403,RawData!$AF:$AF,$F403))</f>
        <v>10.02</v>
      </c>
      <c r="J403" s="2">
        <f>IF(COUNTIFS(RawData!$E:$E,$E403,RawData!$F:$F,"CH"&amp;$D403,RawData!$AF:$AF,$F403)=0,"",SUMIFS(RawData!$AA:$AA,RawData!$E:$E,$E403,RawData!$F:$F,"CH"&amp;$D403,RawData!$AF:$AF,$F403))</f>
        <v>7.86</v>
      </c>
      <c r="K403" s="2">
        <f t="shared" si="27"/>
        <v>3.999999999996362E-2</v>
      </c>
    </row>
    <row r="404" spans="1:11" x14ac:dyDescent="0.3">
      <c r="A404" s="2" t="s">
        <v>62</v>
      </c>
      <c r="B404" s="2" t="str">
        <f>RawData!A404</f>
        <v>48226H40040</v>
      </c>
      <c r="C404" s="2" t="str">
        <f>IF(RawData!$B$2="","",RawData!$B$2)</f>
        <v>A2026100620533560886</v>
      </c>
      <c r="D404" s="2">
        <f t="shared" si="24"/>
        <v>1</v>
      </c>
      <c r="E404" s="2">
        <f t="shared" si="25"/>
        <v>10</v>
      </c>
      <c r="F404" s="2">
        <f t="shared" si="26"/>
        <v>400</v>
      </c>
      <c r="G404" s="2">
        <f>IF(COUNTIFS(RawData!$E:$E,$E404,RawData!$F:$F,"CH"&amp;$D404,RawData!$AF:$AF,$F404)=0,"",SUMIFS(RawData!$P:$P,RawData!$E:$E,$E404,RawData!$F:$F,"CH"&amp;$D404,RawData!$AF:$AF,$F404))</f>
        <v>1269.74</v>
      </c>
      <c r="H404" s="2">
        <f>IF(COUNTIFS(RawData!$E:$E,$E404,RawData!$F:$F,"CH"&amp;$D404,RawData!$AF:$AF,$F404)=0,"",SUMIFS(RawData!$T:$T,RawData!$E:$E,$E404,RawData!$F:$F,"CH"&amp;$D404,RawData!$AF:$AF,$F404))</f>
        <v>62.65</v>
      </c>
      <c r="I404" s="2">
        <f>IF(COUNTIFS(RawData!$E:$E,$E404,RawData!$F:$F,"CH"&amp;$D404,RawData!$AF:$AF,$F404)=0,"",SUMIFS(RawData!$Z:$Z,RawData!$E:$E,$E404,RawData!$F:$F,"CH"&amp;$D404,RawData!$AF:$AF,$F404))</f>
        <v>9.99</v>
      </c>
      <c r="J404" s="2">
        <f>IF(COUNTIFS(RawData!$E:$E,$E404,RawData!$F:$F,"CH"&amp;$D404,RawData!$AF:$AF,$F404)=0,"",SUMIFS(RawData!$AA:$AA,RawData!$E:$E,$E404,RawData!$F:$F,"CH"&amp;$D404,RawData!$AF:$AF,$F404))</f>
        <v>7.88</v>
      </c>
      <c r="K404" s="2">
        <f t="shared" si="27"/>
        <v>3.999999999996362E-2</v>
      </c>
    </row>
    <row r="405" spans="1:11" x14ac:dyDescent="0.3">
      <c r="A405" s="2" t="s">
        <v>63</v>
      </c>
      <c r="B405" s="2" t="str">
        <f>RawData!A405</f>
        <v>48226H40040</v>
      </c>
      <c r="C405" s="2" t="str">
        <f>IF(RawData!$B$2="","",RawData!$B$2)</f>
        <v>A2026100620533560886</v>
      </c>
      <c r="D405" s="2">
        <f t="shared" si="24"/>
        <v>2</v>
      </c>
      <c r="E405" s="2">
        <f t="shared" si="25"/>
        <v>10</v>
      </c>
      <c r="F405" s="2">
        <f t="shared" si="26"/>
        <v>100</v>
      </c>
      <c r="G405" s="2">
        <f>IF(COUNTIFS(RawData!$E:$E,$E405,RawData!$F:$F,"CH"&amp;$D405,RawData!$AF:$AF,$F405)=0,"",SUMIFS(RawData!$P:$P,RawData!$E:$E,$E405,RawData!$F:$F,"CH"&amp;$D405,RawData!$AF:$AF,$F405))</f>
        <v>1288.6400000000001</v>
      </c>
      <c r="H405" s="2">
        <f>IF(COUNTIFS(RawData!$E:$E,$E405,RawData!$F:$F,"CH"&amp;$D405,RawData!$AF:$AF,$F405)=0,"",SUMIFS(RawData!$T:$T,RawData!$E:$E,$E405,RawData!$F:$F,"CH"&amp;$D405,RawData!$AF:$AF,$F405))</f>
        <v>59.71</v>
      </c>
      <c r="I405" s="2">
        <f>IF(COUNTIFS(RawData!$E:$E,$E405,RawData!$F:$F,"CH"&amp;$D405,RawData!$AF:$AF,$F405)=0,"",SUMIFS(RawData!$Z:$Z,RawData!$E:$E,$E405,RawData!$F:$F,"CH"&amp;$D405,RawData!$AF:$AF,$F405))</f>
        <v>10</v>
      </c>
      <c r="J405" s="2">
        <f>IF(COUNTIFS(RawData!$E:$E,$E405,RawData!$F:$F,"CH"&amp;$D405,RawData!$AF:$AF,$F405)=0,"",SUMIFS(RawData!$AA:$AA,RawData!$E:$E,$E405,RawData!$F:$F,"CH"&amp;$D405,RawData!$AF:$AF,$F405))</f>
        <v>6.17</v>
      </c>
      <c r="K405" s="2">
        <f t="shared" si="27"/>
        <v>18.900000000000091</v>
      </c>
    </row>
    <row r="406" spans="1:11" x14ac:dyDescent="0.3">
      <c r="A406" s="2" t="s">
        <v>63</v>
      </c>
      <c r="B406" s="2" t="str">
        <f>RawData!A406</f>
        <v>48226H40040</v>
      </c>
      <c r="C406" s="2" t="str">
        <f>IF(RawData!$B$2="","",RawData!$B$2)</f>
        <v>A2026100620533560886</v>
      </c>
      <c r="D406" s="2">
        <f t="shared" si="24"/>
        <v>2</v>
      </c>
      <c r="E406" s="2">
        <f t="shared" si="25"/>
        <v>10</v>
      </c>
      <c r="F406" s="2">
        <f t="shared" si="26"/>
        <v>110</v>
      </c>
      <c r="G406" s="2">
        <f>IF(COUNTIFS(RawData!$E:$E,$E406,RawData!$F:$F,"CH"&amp;$D406,RawData!$AF:$AF,$F406)=0,"",SUMIFS(RawData!$P:$P,RawData!$E:$E,$E406,RawData!$F:$F,"CH"&amp;$D406,RawData!$AF:$AF,$F406))</f>
        <v>1288.6600000000001</v>
      </c>
      <c r="H406" s="2">
        <f>IF(COUNTIFS(RawData!$E:$E,$E406,RawData!$F:$F,"CH"&amp;$D406,RawData!$AF:$AF,$F406)=0,"",SUMIFS(RawData!$T:$T,RawData!$E:$E,$E406,RawData!$F:$F,"CH"&amp;$D406,RawData!$AF:$AF,$F406))</f>
        <v>60.1</v>
      </c>
      <c r="I406" s="2">
        <f>IF(COUNTIFS(RawData!$E:$E,$E406,RawData!$F:$F,"CH"&amp;$D406,RawData!$AF:$AF,$F406)=0,"",SUMIFS(RawData!$Z:$Z,RawData!$E:$E,$E406,RawData!$F:$F,"CH"&amp;$D406,RawData!$AF:$AF,$F406))</f>
        <v>9.99</v>
      </c>
      <c r="J406" s="2">
        <f>IF(COUNTIFS(RawData!$E:$E,$E406,RawData!$F:$F,"CH"&amp;$D406,RawData!$AF:$AF,$F406)=0,"",SUMIFS(RawData!$AA:$AA,RawData!$E:$E,$E406,RawData!$F:$F,"CH"&amp;$D406,RawData!$AF:$AF,$F406))</f>
        <v>6.27</v>
      </c>
      <c r="K406" s="2">
        <f t="shared" si="27"/>
        <v>1.999999999998181E-2</v>
      </c>
    </row>
    <row r="407" spans="1:11" x14ac:dyDescent="0.3">
      <c r="A407" s="2" t="s">
        <v>63</v>
      </c>
      <c r="B407" s="2" t="str">
        <f>RawData!A407</f>
        <v>48226H40040</v>
      </c>
      <c r="C407" s="2" t="str">
        <f>IF(RawData!$B$2="","",RawData!$B$2)</f>
        <v>A2026100620533560886</v>
      </c>
      <c r="D407" s="2">
        <f t="shared" si="24"/>
        <v>2</v>
      </c>
      <c r="E407" s="2">
        <f t="shared" si="25"/>
        <v>10</v>
      </c>
      <c r="F407" s="2">
        <f t="shared" si="26"/>
        <v>120</v>
      </c>
      <c r="G407" s="2">
        <f>IF(COUNTIFS(RawData!$E:$E,$E407,RawData!$F:$F,"CH"&amp;$D407,RawData!$AF:$AF,$F407)=0,"",SUMIFS(RawData!$P:$P,RawData!$E:$E,$E407,RawData!$F:$F,"CH"&amp;$D407,RawData!$AF:$AF,$F407))</f>
        <v>1288.68</v>
      </c>
      <c r="H407" s="2">
        <f>IF(COUNTIFS(RawData!$E:$E,$E407,RawData!$F:$F,"CH"&amp;$D407,RawData!$AF:$AF,$F407)=0,"",SUMIFS(RawData!$T:$T,RawData!$E:$E,$E407,RawData!$F:$F,"CH"&amp;$D407,RawData!$AF:$AF,$F407))</f>
        <v>60.41</v>
      </c>
      <c r="I407" s="2">
        <f>IF(COUNTIFS(RawData!$E:$E,$E407,RawData!$F:$F,"CH"&amp;$D407,RawData!$AF:$AF,$F407)=0,"",SUMIFS(RawData!$Z:$Z,RawData!$E:$E,$E407,RawData!$F:$F,"CH"&amp;$D407,RawData!$AF:$AF,$F407))</f>
        <v>9.98</v>
      </c>
      <c r="J407" s="2">
        <f>IF(COUNTIFS(RawData!$E:$E,$E407,RawData!$F:$F,"CH"&amp;$D407,RawData!$AF:$AF,$F407)=0,"",SUMIFS(RawData!$AA:$AA,RawData!$E:$E,$E407,RawData!$F:$F,"CH"&amp;$D407,RawData!$AF:$AF,$F407))</f>
        <v>6.27</v>
      </c>
      <c r="K407" s="2">
        <f t="shared" si="27"/>
        <v>1.999999999998181E-2</v>
      </c>
    </row>
    <row r="408" spans="1:11" x14ac:dyDescent="0.3">
      <c r="A408" s="2" t="s">
        <v>63</v>
      </c>
      <c r="B408" s="2" t="str">
        <f>RawData!A408</f>
        <v>48226H40040</v>
      </c>
      <c r="C408" s="2" t="str">
        <f>IF(RawData!$B$2="","",RawData!$B$2)</f>
        <v>A2026100620533560886</v>
      </c>
      <c r="D408" s="2">
        <f t="shared" si="24"/>
        <v>2</v>
      </c>
      <c r="E408" s="2">
        <f t="shared" si="25"/>
        <v>10</v>
      </c>
      <c r="F408" s="2">
        <f t="shared" si="26"/>
        <v>130</v>
      </c>
      <c r="G408" s="2">
        <f>IF(COUNTIFS(RawData!$E:$E,$E408,RawData!$F:$F,"CH"&amp;$D408,RawData!$AF:$AF,$F408)=0,"",SUMIFS(RawData!$P:$P,RawData!$E:$E,$E408,RawData!$F:$F,"CH"&amp;$D408,RawData!$AF:$AF,$F408))</f>
        <v>1288.7</v>
      </c>
      <c r="H408" s="2">
        <f>IF(COUNTIFS(RawData!$E:$E,$E408,RawData!$F:$F,"CH"&amp;$D408,RawData!$AF:$AF,$F408)=0,"",SUMIFS(RawData!$T:$T,RawData!$E:$E,$E408,RawData!$F:$F,"CH"&amp;$D408,RawData!$AF:$AF,$F408))</f>
        <v>60.63</v>
      </c>
      <c r="I408" s="2">
        <f>IF(COUNTIFS(RawData!$E:$E,$E408,RawData!$F:$F,"CH"&amp;$D408,RawData!$AF:$AF,$F408)=0,"",SUMIFS(RawData!$Z:$Z,RawData!$E:$E,$E408,RawData!$F:$F,"CH"&amp;$D408,RawData!$AF:$AF,$F408))</f>
        <v>9.99</v>
      </c>
      <c r="J408" s="2">
        <f>IF(COUNTIFS(RawData!$E:$E,$E408,RawData!$F:$F,"CH"&amp;$D408,RawData!$AF:$AF,$F408)=0,"",SUMIFS(RawData!$AA:$AA,RawData!$E:$E,$E408,RawData!$F:$F,"CH"&amp;$D408,RawData!$AF:$AF,$F408))</f>
        <v>6.34</v>
      </c>
      <c r="K408" s="2">
        <f t="shared" si="27"/>
        <v>1.999999999998181E-2</v>
      </c>
    </row>
    <row r="409" spans="1:11" x14ac:dyDescent="0.3">
      <c r="A409" s="2" t="s">
        <v>63</v>
      </c>
      <c r="B409" s="2" t="str">
        <f>RawData!A409</f>
        <v>48226H40040</v>
      </c>
      <c r="C409" s="2" t="str">
        <f>IF(RawData!$B$2="","",RawData!$B$2)</f>
        <v>A2026100620533560886</v>
      </c>
      <c r="D409" s="2">
        <f t="shared" si="24"/>
        <v>2</v>
      </c>
      <c r="E409" s="2">
        <f t="shared" si="25"/>
        <v>10</v>
      </c>
      <c r="F409" s="2">
        <f t="shared" si="26"/>
        <v>140</v>
      </c>
      <c r="G409" s="2">
        <f>IF(COUNTIFS(RawData!$E:$E,$E409,RawData!$F:$F,"CH"&amp;$D409,RawData!$AF:$AF,$F409)=0,"",SUMIFS(RawData!$P:$P,RawData!$E:$E,$E409,RawData!$F:$F,"CH"&amp;$D409,RawData!$AF:$AF,$F409))</f>
        <v>1288.72</v>
      </c>
      <c r="H409" s="2">
        <f>IF(COUNTIFS(RawData!$E:$E,$E409,RawData!$F:$F,"CH"&amp;$D409,RawData!$AF:$AF,$F409)=0,"",SUMIFS(RawData!$T:$T,RawData!$E:$E,$E409,RawData!$F:$F,"CH"&amp;$D409,RawData!$AF:$AF,$F409))</f>
        <v>60.73</v>
      </c>
      <c r="I409" s="2">
        <f>IF(COUNTIFS(RawData!$E:$E,$E409,RawData!$F:$F,"CH"&amp;$D409,RawData!$AF:$AF,$F409)=0,"",SUMIFS(RawData!$Z:$Z,RawData!$E:$E,$E409,RawData!$F:$F,"CH"&amp;$D409,RawData!$AF:$AF,$F409))</f>
        <v>10.01</v>
      </c>
      <c r="J409" s="2">
        <f>IF(COUNTIFS(RawData!$E:$E,$E409,RawData!$F:$F,"CH"&amp;$D409,RawData!$AF:$AF,$F409)=0,"",SUMIFS(RawData!$AA:$AA,RawData!$E:$E,$E409,RawData!$F:$F,"CH"&amp;$D409,RawData!$AF:$AF,$F409))</f>
        <v>6.41</v>
      </c>
      <c r="K409" s="2">
        <f t="shared" si="27"/>
        <v>1.999999999998181E-2</v>
      </c>
    </row>
    <row r="410" spans="1:11" x14ac:dyDescent="0.3">
      <c r="A410" s="2" t="s">
        <v>63</v>
      </c>
      <c r="B410" s="2" t="str">
        <f>RawData!A410</f>
        <v>48226H40040</v>
      </c>
      <c r="C410" s="2" t="str">
        <f>IF(RawData!$B$2="","",RawData!$B$2)</f>
        <v>A2026100620533560886</v>
      </c>
      <c r="D410" s="2">
        <f t="shared" si="24"/>
        <v>2</v>
      </c>
      <c r="E410" s="2">
        <f t="shared" si="25"/>
        <v>10</v>
      </c>
      <c r="F410" s="2">
        <f t="shared" si="26"/>
        <v>150</v>
      </c>
      <c r="G410" s="2">
        <f>IF(COUNTIFS(RawData!$E:$E,$E410,RawData!$F:$F,"CH"&amp;$D410,RawData!$AF:$AF,$F410)=0,"",SUMIFS(RawData!$P:$P,RawData!$E:$E,$E410,RawData!$F:$F,"CH"&amp;$D410,RawData!$AF:$AF,$F410))</f>
        <v>1288.74</v>
      </c>
      <c r="H410" s="2">
        <f>IF(COUNTIFS(RawData!$E:$E,$E410,RawData!$F:$F,"CH"&amp;$D410,RawData!$AF:$AF,$F410)=0,"",SUMIFS(RawData!$T:$T,RawData!$E:$E,$E410,RawData!$F:$F,"CH"&amp;$D410,RawData!$AF:$AF,$F410))</f>
        <v>61</v>
      </c>
      <c r="I410" s="2">
        <f>IF(COUNTIFS(RawData!$E:$E,$E410,RawData!$F:$F,"CH"&amp;$D410,RawData!$AF:$AF,$F410)=0,"",SUMIFS(RawData!$Z:$Z,RawData!$E:$E,$E410,RawData!$F:$F,"CH"&amp;$D410,RawData!$AF:$AF,$F410))</f>
        <v>10</v>
      </c>
      <c r="J410" s="2">
        <f>IF(COUNTIFS(RawData!$E:$E,$E410,RawData!$F:$F,"CH"&amp;$D410,RawData!$AF:$AF,$F410)=0,"",SUMIFS(RawData!$AA:$AA,RawData!$E:$E,$E410,RawData!$F:$F,"CH"&amp;$D410,RawData!$AF:$AF,$F410))</f>
        <v>6.43</v>
      </c>
      <c r="K410" s="2">
        <f t="shared" si="27"/>
        <v>1.999999999998181E-2</v>
      </c>
    </row>
    <row r="411" spans="1:11" x14ac:dyDescent="0.3">
      <c r="A411" s="2" t="s">
        <v>63</v>
      </c>
      <c r="B411" s="2" t="str">
        <f>RawData!A411</f>
        <v>48226H40040</v>
      </c>
      <c r="C411" s="2" t="str">
        <f>IF(RawData!$B$2="","",RawData!$B$2)</f>
        <v>A2026100620533560886</v>
      </c>
      <c r="D411" s="2">
        <f t="shared" si="24"/>
        <v>2</v>
      </c>
      <c r="E411" s="2">
        <f t="shared" si="25"/>
        <v>10</v>
      </c>
      <c r="F411" s="2">
        <f t="shared" si="26"/>
        <v>160</v>
      </c>
      <c r="G411" s="2">
        <f>IF(COUNTIFS(RawData!$E:$E,$E411,RawData!$F:$F,"CH"&amp;$D411,RawData!$AF:$AF,$F411)=0,"",SUMIFS(RawData!$P:$P,RawData!$E:$E,$E411,RawData!$F:$F,"CH"&amp;$D411,RawData!$AF:$AF,$F411))</f>
        <v>1288.78</v>
      </c>
      <c r="H411" s="2">
        <f>IF(COUNTIFS(RawData!$E:$E,$E411,RawData!$F:$F,"CH"&amp;$D411,RawData!$AF:$AF,$F411)=0,"",SUMIFS(RawData!$T:$T,RawData!$E:$E,$E411,RawData!$F:$F,"CH"&amp;$D411,RawData!$AF:$AF,$F411))</f>
        <v>61.07</v>
      </c>
      <c r="I411" s="2">
        <f>IF(COUNTIFS(RawData!$E:$E,$E411,RawData!$F:$F,"CH"&amp;$D411,RawData!$AF:$AF,$F411)=0,"",SUMIFS(RawData!$Z:$Z,RawData!$E:$E,$E411,RawData!$F:$F,"CH"&amp;$D411,RawData!$AF:$AF,$F411))</f>
        <v>10.01</v>
      </c>
      <c r="J411" s="2">
        <f>IF(COUNTIFS(RawData!$E:$E,$E411,RawData!$F:$F,"CH"&amp;$D411,RawData!$AF:$AF,$F411)=0,"",SUMIFS(RawData!$AA:$AA,RawData!$E:$E,$E411,RawData!$F:$F,"CH"&amp;$D411,RawData!$AF:$AF,$F411))</f>
        <v>6.53</v>
      </c>
      <c r="K411" s="2">
        <f t="shared" si="27"/>
        <v>3.999999999996362E-2</v>
      </c>
    </row>
    <row r="412" spans="1:11" x14ac:dyDescent="0.3">
      <c r="A412" s="2" t="s">
        <v>63</v>
      </c>
      <c r="B412" s="2" t="str">
        <f>RawData!A412</f>
        <v>48226H40040</v>
      </c>
      <c r="C412" s="2" t="str">
        <f>IF(RawData!$B$2="","",RawData!$B$2)</f>
        <v>A2026100620533560886</v>
      </c>
      <c r="D412" s="2">
        <f t="shared" si="24"/>
        <v>2</v>
      </c>
      <c r="E412" s="2">
        <f t="shared" si="25"/>
        <v>10</v>
      </c>
      <c r="F412" s="2">
        <f t="shared" si="26"/>
        <v>170</v>
      </c>
      <c r="G412" s="2">
        <f>IF(COUNTIFS(RawData!$E:$E,$E412,RawData!$F:$F,"CH"&amp;$D412,RawData!$AF:$AF,$F412)=0,"",SUMIFS(RawData!$P:$P,RawData!$E:$E,$E412,RawData!$F:$F,"CH"&amp;$D412,RawData!$AF:$AF,$F412))</f>
        <v>1288.8</v>
      </c>
      <c r="H412" s="2">
        <f>IF(COUNTIFS(RawData!$E:$E,$E412,RawData!$F:$F,"CH"&amp;$D412,RawData!$AF:$AF,$F412)=0,"",SUMIFS(RawData!$T:$T,RawData!$E:$E,$E412,RawData!$F:$F,"CH"&amp;$D412,RawData!$AF:$AF,$F412))</f>
        <v>61.18</v>
      </c>
      <c r="I412" s="2">
        <f>IF(COUNTIFS(RawData!$E:$E,$E412,RawData!$F:$F,"CH"&amp;$D412,RawData!$AF:$AF,$F412)=0,"",SUMIFS(RawData!$Z:$Z,RawData!$E:$E,$E412,RawData!$F:$F,"CH"&amp;$D412,RawData!$AF:$AF,$F412))</f>
        <v>10.01</v>
      </c>
      <c r="J412" s="2">
        <f>IF(COUNTIFS(RawData!$E:$E,$E412,RawData!$F:$F,"CH"&amp;$D412,RawData!$AF:$AF,$F412)=0,"",SUMIFS(RawData!$AA:$AA,RawData!$E:$E,$E412,RawData!$F:$F,"CH"&amp;$D412,RawData!$AF:$AF,$F412))</f>
        <v>6.58</v>
      </c>
      <c r="K412" s="2">
        <f t="shared" si="27"/>
        <v>1.999999999998181E-2</v>
      </c>
    </row>
    <row r="413" spans="1:11" x14ac:dyDescent="0.3">
      <c r="A413" s="2" t="s">
        <v>63</v>
      </c>
      <c r="B413" s="2" t="str">
        <f>RawData!A413</f>
        <v>48226H40040</v>
      </c>
      <c r="C413" s="2" t="str">
        <f>IF(RawData!$B$2="","",RawData!$B$2)</f>
        <v>A2026100620533560886</v>
      </c>
      <c r="D413" s="2">
        <f t="shared" si="24"/>
        <v>2</v>
      </c>
      <c r="E413" s="2">
        <f t="shared" si="25"/>
        <v>10</v>
      </c>
      <c r="F413" s="2">
        <f t="shared" si="26"/>
        <v>180</v>
      </c>
      <c r="G413" s="2">
        <f>IF(COUNTIFS(RawData!$E:$E,$E413,RawData!$F:$F,"CH"&amp;$D413,RawData!$AF:$AF,$F413)=0,"",SUMIFS(RawData!$P:$P,RawData!$E:$E,$E413,RawData!$F:$F,"CH"&amp;$D413,RawData!$AF:$AF,$F413))</f>
        <v>1288.82</v>
      </c>
      <c r="H413" s="2">
        <f>IF(COUNTIFS(RawData!$E:$E,$E413,RawData!$F:$F,"CH"&amp;$D413,RawData!$AF:$AF,$F413)=0,"",SUMIFS(RawData!$T:$T,RawData!$E:$E,$E413,RawData!$F:$F,"CH"&amp;$D413,RawData!$AF:$AF,$F413))</f>
        <v>61.37</v>
      </c>
      <c r="I413" s="2">
        <f>IF(COUNTIFS(RawData!$E:$E,$E413,RawData!$F:$F,"CH"&amp;$D413,RawData!$AF:$AF,$F413)=0,"",SUMIFS(RawData!$Z:$Z,RawData!$E:$E,$E413,RawData!$F:$F,"CH"&amp;$D413,RawData!$AF:$AF,$F413))</f>
        <v>10.02</v>
      </c>
      <c r="J413" s="2">
        <f>IF(COUNTIFS(RawData!$E:$E,$E413,RawData!$F:$F,"CH"&amp;$D413,RawData!$AF:$AF,$F413)=0,"",SUMIFS(RawData!$AA:$AA,RawData!$E:$E,$E413,RawData!$F:$F,"CH"&amp;$D413,RawData!$AF:$AF,$F413))</f>
        <v>6.65</v>
      </c>
      <c r="K413" s="2">
        <f t="shared" si="27"/>
        <v>1.999999999998181E-2</v>
      </c>
    </row>
    <row r="414" spans="1:11" x14ac:dyDescent="0.3">
      <c r="A414" s="2" t="s">
        <v>63</v>
      </c>
      <c r="B414" s="2" t="str">
        <f>RawData!A414</f>
        <v>48226H40040</v>
      </c>
      <c r="C414" s="2" t="str">
        <f>IF(RawData!$B$2="","",RawData!$B$2)</f>
        <v>A2026100620533560886</v>
      </c>
      <c r="D414" s="2">
        <f t="shared" si="24"/>
        <v>2</v>
      </c>
      <c r="E414" s="2">
        <f t="shared" si="25"/>
        <v>10</v>
      </c>
      <c r="F414" s="2">
        <f t="shared" si="26"/>
        <v>190</v>
      </c>
      <c r="G414" s="2">
        <f>IF(COUNTIFS(RawData!$E:$E,$E414,RawData!$F:$F,"CH"&amp;$D414,RawData!$AF:$AF,$F414)=0,"",SUMIFS(RawData!$P:$P,RawData!$E:$E,$E414,RawData!$F:$F,"CH"&amp;$D414,RawData!$AF:$AF,$F414))</f>
        <v>1288.8399999999999</v>
      </c>
      <c r="H414" s="2">
        <f>IF(COUNTIFS(RawData!$E:$E,$E414,RawData!$F:$F,"CH"&amp;$D414,RawData!$AF:$AF,$F414)=0,"",SUMIFS(RawData!$T:$T,RawData!$E:$E,$E414,RawData!$F:$F,"CH"&amp;$D414,RawData!$AF:$AF,$F414))</f>
        <v>61.39</v>
      </c>
      <c r="I414" s="2">
        <f>IF(COUNTIFS(RawData!$E:$E,$E414,RawData!$F:$F,"CH"&amp;$D414,RawData!$AF:$AF,$F414)=0,"",SUMIFS(RawData!$Z:$Z,RawData!$E:$E,$E414,RawData!$F:$F,"CH"&amp;$D414,RawData!$AF:$AF,$F414))</f>
        <v>10.02</v>
      </c>
      <c r="J414" s="2">
        <f>IF(COUNTIFS(RawData!$E:$E,$E414,RawData!$F:$F,"CH"&amp;$D414,RawData!$AF:$AF,$F414)=0,"",SUMIFS(RawData!$AA:$AA,RawData!$E:$E,$E414,RawData!$F:$F,"CH"&amp;$D414,RawData!$AF:$AF,$F414))</f>
        <v>6.7</v>
      </c>
      <c r="K414" s="2">
        <f t="shared" si="27"/>
        <v>1.999999999998181E-2</v>
      </c>
    </row>
    <row r="415" spans="1:11" x14ac:dyDescent="0.3">
      <c r="A415" s="2" t="s">
        <v>63</v>
      </c>
      <c r="B415" s="2" t="str">
        <f>RawData!A415</f>
        <v>48226H40040</v>
      </c>
      <c r="C415" s="2" t="str">
        <f>IF(RawData!$B$2="","",RawData!$B$2)</f>
        <v>A2026100620533560886</v>
      </c>
      <c r="D415" s="2">
        <f t="shared" si="24"/>
        <v>2</v>
      </c>
      <c r="E415" s="2">
        <f t="shared" si="25"/>
        <v>10</v>
      </c>
      <c r="F415" s="2">
        <f t="shared" si="26"/>
        <v>200</v>
      </c>
      <c r="G415" s="2">
        <f>IF(COUNTIFS(RawData!$E:$E,$E415,RawData!$F:$F,"CH"&amp;$D415,RawData!$AF:$AF,$F415)=0,"",SUMIFS(RawData!$P:$P,RawData!$E:$E,$E415,RawData!$F:$F,"CH"&amp;$D415,RawData!$AF:$AF,$F415))</f>
        <v>1288.8800000000001</v>
      </c>
      <c r="H415" s="2">
        <f>IF(COUNTIFS(RawData!$E:$E,$E415,RawData!$F:$F,"CH"&amp;$D415,RawData!$AF:$AF,$F415)=0,"",SUMIFS(RawData!$T:$T,RawData!$E:$E,$E415,RawData!$F:$F,"CH"&amp;$D415,RawData!$AF:$AF,$F415))</f>
        <v>61.63</v>
      </c>
      <c r="I415" s="2">
        <f>IF(COUNTIFS(RawData!$E:$E,$E415,RawData!$F:$F,"CH"&amp;$D415,RawData!$AF:$AF,$F415)=0,"",SUMIFS(RawData!$Z:$Z,RawData!$E:$E,$E415,RawData!$F:$F,"CH"&amp;$D415,RawData!$AF:$AF,$F415))</f>
        <v>10.01</v>
      </c>
      <c r="J415" s="2">
        <f>IF(COUNTIFS(RawData!$E:$E,$E415,RawData!$F:$F,"CH"&amp;$D415,RawData!$AF:$AF,$F415)=0,"",SUMIFS(RawData!$AA:$AA,RawData!$E:$E,$E415,RawData!$F:$F,"CH"&amp;$D415,RawData!$AF:$AF,$F415))</f>
        <v>6.75</v>
      </c>
      <c r="K415" s="2">
        <f t="shared" si="27"/>
        <v>4.0000000000190994E-2</v>
      </c>
    </row>
    <row r="416" spans="1:11" x14ac:dyDescent="0.3">
      <c r="A416" s="2" t="s">
        <v>63</v>
      </c>
      <c r="B416" s="2" t="str">
        <f>RawData!A416</f>
        <v>48226H40040</v>
      </c>
      <c r="C416" s="2" t="str">
        <f>IF(RawData!$B$2="","",RawData!$B$2)</f>
        <v>A2026100620533560886</v>
      </c>
      <c r="D416" s="2">
        <f t="shared" si="24"/>
        <v>2</v>
      </c>
      <c r="E416" s="2">
        <f t="shared" si="25"/>
        <v>10</v>
      </c>
      <c r="F416" s="2">
        <f t="shared" si="26"/>
        <v>210</v>
      </c>
      <c r="G416" s="2">
        <f>IF(COUNTIFS(RawData!$E:$E,$E416,RawData!$F:$F,"CH"&amp;$D416,RawData!$AF:$AF,$F416)=0,"",SUMIFS(RawData!$P:$P,RawData!$E:$E,$E416,RawData!$F:$F,"CH"&amp;$D416,RawData!$AF:$AF,$F416))</f>
        <v>1288.8800000000001</v>
      </c>
      <c r="H416" s="2">
        <f>IF(COUNTIFS(RawData!$E:$E,$E416,RawData!$F:$F,"CH"&amp;$D416,RawData!$AF:$AF,$F416)=0,"",SUMIFS(RawData!$T:$T,RawData!$E:$E,$E416,RawData!$F:$F,"CH"&amp;$D416,RawData!$AF:$AF,$F416))</f>
        <v>61.76</v>
      </c>
      <c r="I416" s="2">
        <f>IF(COUNTIFS(RawData!$E:$E,$E416,RawData!$F:$F,"CH"&amp;$D416,RawData!$AF:$AF,$F416)=0,"",SUMIFS(RawData!$Z:$Z,RawData!$E:$E,$E416,RawData!$F:$F,"CH"&amp;$D416,RawData!$AF:$AF,$F416))</f>
        <v>10.01</v>
      </c>
      <c r="J416" s="2">
        <f>IF(COUNTIFS(RawData!$E:$E,$E416,RawData!$F:$F,"CH"&amp;$D416,RawData!$AF:$AF,$F416)=0,"",SUMIFS(RawData!$AA:$AA,RawData!$E:$E,$E416,RawData!$F:$F,"CH"&amp;$D416,RawData!$AF:$AF,$F416))</f>
        <v>6.82</v>
      </c>
      <c r="K416" s="2">
        <f t="shared" si="27"/>
        <v>0</v>
      </c>
    </row>
    <row r="417" spans="1:11" x14ac:dyDescent="0.3">
      <c r="A417" s="2" t="s">
        <v>63</v>
      </c>
      <c r="B417" s="2" t="str">
        <f>RawData!A417</f>
        <v>48226H40040</v>
      </c>
      <c r="C417" s="2" t="str">
        <f>IF(RawData!$B$2="","",RawData!$B$2)</f>
        <v>A2026100620533560886</v>
      </c>
      <c r="D417" s="2">
        <f t="shared" si="24"/>
        <v>2</v>
      </c>
      <c r="E417" s="2">
        <f t="shared" si="25"/>
        <v>10</v>
      </c>
      <c r="F417" s="2">
        <f t="shared" si="26"/>
        <v>220</v>
      </c>
      <c r="G417" s="2">
        <f>IF(COUNTIFS(RawData!$E:$E,$E417,RawData!$F:$F,"CH"&amp;$D417,RawData!$AF:$AF,$F417)=0,"",SUMIFS(RawData!$P:$P,RawData!$E:$E,$E417,RawData!$F:$F,"CH"&amp;$D417,RawData!$AF:$AF,$F417))</f>
        <v>1288.92</v>
      </c>
      <c r="H417" s="2">
        <f>IF(COUNTIFS(RawData!$E:$E,$E417,RawData!$F:$F,"CH"&amp;$D417,RawData!$AF:$AF,$F417)=0,"",SUMIFS(RawData!$T:$T,RawData!$E:$E,$E417,RawData!$F:$F,"CH"&amp;$D417,RawData!$AF:$AF,$F417))</f>
        <v>61.83</v>
      </c>
      <c r="I417" s="2">
        <f>IF(COUNTIFS(RawData!$E:$E,$E417,RawData!$F:$F,"CH"&amp;$D417,RawData!$AF:$AF,$F417)=0,"",SUMIFS(RawData!$Z:$Z,RawData!$E:$E,$E417,RawData!$F:$F,"CH"&amp;$D417,RawData!$AF:$AF,$F417))</f>
        <v>10.01</v>
      </c>
      <c r="J417" s="2">
        <f>IF(COUNTIFS(RawData!$E:$E,$E417,RawData!$F:$F,"CH"&amp;$D417,RawData!$AF:$AF,$F417)=0,"",SUMIFS(RawData!$AA:$AA,RawData!$E:$E,$E417,RawData!$F:$F,"CH"&amp;$D417,RawData!$AF:$AF,$F417))</f>
        <v>6.87</v>
      </c>
      <c r="K417" s="2">
        <f t="shared" si="27"/>
        <v>3.999999999996362E-2</v>
      </c>
    </row>
    <row r="418" spans="1:11" x14ac:dyDescent="0.3">
      <c r="A418" s="2" t="s">
        <v>63</v>
      </c>
      <c r="B418" s="2" t="str">
        <f>RawData!A418</f>
        <v>48226H40040</v>
      </c>
      <c r="C418" s="2" t="str">
        <f>IF(RawData!$B$2="","",RawData!$B$2)</f>
        <v>A2026100620533560886</v>
      </c>
      <c r="D418" s="2">
        <f t="shared" si="24"/>
        <v>2</v>
      </c>
      <c r="E418" s="2">
        <f t="shared" si="25"/>
        <v>10</v>
      </c>
      <c r="F418" s="2">
        <f t="shared" si="26"/>
        <v>230</v>
      </c>
      <c r="G418" s="2">
        <f>IF(COUNTIFS(RawData!$E:$E,$E418,RawData!$F:$F,"CH"&amp;$D418,RawData!$AF:$AF,$F418)=0,"",SUMIFS(RawData!$P:$P,RawData!$E:$E,$E418,RawData!$F:$F,"CH"&amp;$D418,RawData!$AF:$AF,$F418))</f>
        <v>1288.94</v>
      </c>
      <c r="H418" s="2">
        <f>IF(COUNTIFS(RawData!$E:$E,$E418,RawData!$F:$F,"CH"&amp;$D418,RawData!$AF:$AF,$F418)=0,"",SUMIFS(RawData!$T:$T,RawData!$E:$E,$E418,RawData!$F:$F,"CH"&amp;$D418,RawData!$AF:$AF,$F418))</f>
        <v>61.95</v>
      </c>
      <c r="I418" s="2">
        <f>IF(COUNTIFS(RawData!$E:$E,$E418,RawData!$F:$F,"CH"&amp;$D418,RawData!$AF:$AF,$F418)=0,"",SUMIFS(RawData!$Z:$Z,RawData!$E:$E,$E418,RawData!$F:$F,"CH"&amp;$D418,RawData!$AF:$AF,$F418))</f>
        <v>9.99</v>
      </c>
      <c r="J418" s="2">
        <f>IF(COUNTIFS(RawData!$E:$E,$E418,RawData!$F:$F,"CH"&amp;$D418,RawData!$AF:$AF,$F418)=0,"",SUMIFS(RawData!$AA:$AA,RawData!$E:$E,$E418,RawData!$F:$F,"CH"&amp;$D418,RawData!$AF:$AF,$F418))</f>
        <v>6.89</v>
      </c>
      <c r="K418" s="2">
        <f t="shared" si="27"/>
        <v>1.999999999998181E-2</v>
      </c>
    </row>
    <row r="419" spans="1:11" x14ac:dyDescent="0.3">
      <c r="A419" s="2" t="s">
        <v>63</v>
      </c>
      <c r="B419" s="2" t="str">
        <f>RawData!A419</f>
        <v>48226H40040</v>
      </c>
      <c r="C419" s="2" t="str">
        <f>IF(RawData!$B$2="","",RawData!$B$2)</f>
        <v>A2026100620533560886</v>
      </c>
      <c r="D419" s="2">
        <f t="shared" si="24"/>
        <v>2</v>
      </c>
      <c r="E419" s="2">
        <f t="shared" si="25"/>
        <v>10</v>
      </c>
      <c r="F419" s="2">
        <f t="shared" si="26"/>
        <v>240</v>
      </c>
      <c r="G419" s="2">
        <f>IF(COUNTIFS(RawData!$E:$E,$E419,RawData!$F:$F,"CH"&amp;$D419,RawData!$AF:$AF,$F419)=0,"",SUMIFS(RawData!$P:$P,RawData!$E:$E,$E419,RawData!$F:$F,"CH"&amp;$D419,RawData!$AF:$AF,$F419))</f>
        <v>1288.98</v>
      </c>
      <c r="H419" s="2">
        <f>IF(COUNTIFS(RawData!$E:$E,$E419,RawData!$F:$F,"CH"&amp;$D419,RawData!$AF:$AF,$F419)=0,"",SUMIFS(RawData!$T:$T,RawData!$E:$E,$E419,RawData!$F:$F,"CH"&amp;$D419,RawData!$AF:$AF,$F419))</f>
        <v>61.85</v>
      </c>
      <c r="I419" s="2">
        <f>IF(COUNTIFS(RawData!$E:$E,$E419,RawData!$F:$F,"CH"&amp;$D419,RawData!$AF:$AF,$F419)=0,"",SUMIFS(RawData!$Z:$Z,RawData!$E:$E,$E419,RawData!$F:$F,"CH"&amp;$D419,RawData!$AF:$AF,$F419))</f>
        <v>9.98</v>
      </c>
      <c r="J419" s="2">
        <f>IF(COUNTIFS(RawData!$E:$E,$E419,RawData!$F:$F,"CH"&amp;$D419,RawData!$AF:$AF,$F419)=0,"",SUMIFS(RawData!$AA:$AA,RawData!$E:$E,$E419,RawData!$F:$F,"CH"&amp;$D419,RawData!$AF:$AF,$F419))</f>
        <v>6.94</v>
      </c>
      <c r="K419" s="2">
        <f t="shared" si="27"/>
        <v>3.999999999996362E-2</v>
      </c>
    </row>
    <row r="420" spans="1:11" x14ac:dyDescent="0.3">
      <c r="A420" s="2" t="s">
        <v>63</v>
      </c>
      <c r="B420" s="2" t="str">
        <f>RawData!A420</f>
        <v>48226H40040</v>
      </c>
      <c r="C420" s="2" t="str">
        <f>IF(RawData!$B$2="","",RawData!$B$2)</f>
        <v>A2026100620533560886</v>
      </c>
      <c r="D420" s="2">
        <f t="shared" si="24"/>
        <v>2</v>
      </c>
      <c r="E420" s="2">
        <f t="shared" si="25"/>
        <v>10</v>
      </c>
      <c r="F420" s="2">
        <f t="shared" si="26"/>
        <v>250</v>
      </c>
      <c r="G420" s="2">
        <f>IF(COUNTIFS(RawData!$E:$E,$E420,RawData!$F:$F,"CH"&amp;$D420,RawData!$AF:$AF,$F420)=0,"",SUMIFS(RawData!$P:$P,RawData!$E:$E,$E420,RawData!$F:$F,"CH"&amp;$D420,RawData!$AF:$AF,$F420))</f>
        <v>1289</v>
      </c>
      <c r="H420" s="2">
        <f>IF(COUNTIFS(RawData!$E:$E,$E420,RawData!$F:$F,"CH"&amp;$D420,RawData!$AF:$AF,$F420)=0,"",SUMIFS(RawData!$T:$T,RawData!$E:$E,$E420,RawData!$F:$F,"CH"&amp;$D420,RawData!$AF:$AF,$F420))</f>
        <v>61.85</v>
      </c>
      <c r="I420" s="2">
        <f>IF(COUNTIFS(RawData!$E:$E,$E420,RawData!$F:$F,"CH"&amp;$D420,RawData!$AF:$AF,$F420)=0,"",SUMIFS(RawData!$Z:$Z,RawData!$E:$E,$E420,RawData!$F:$F,"CH"&amp;$D420,RawData!$AF:$AF,$F420))</f>
        <v>9.99</v>
      </c>
      <c r="J420" s="2">
        <f>IF(COUNTIFS(RawData!$E:$E,$E420,RawData!$F:$F,"CH"&amp;$D420,RawData!$AF:$AF,$F420)=0,"",SUMIFS(RawData!$AA:$AA,RawData!$E:$E,$E420,RawData!$F:$F,"CH"&amp;$D420,RawData!$AF:$AF,$F420))</f>
        <v>7.02</v>
      </c>
      <c r="K420" s="2">
        <f t="shared" si="27"/>
        <v>1.999999999998181E-2</v>
      </c>
    </row>
    <row r="421" spans="1:11" x14ac:dyDescent="0.3">
      <c r="A421" s="2" t="s">
        <v>63</v>
      </c>
      <c r="B421" s="2" t="str">
        <f>RawData!A421</f>
        <v>48226H40040</v>
      </c>
      <c r="C421" s="2" t="str">
        <f>IF(RawData!$B$2="","",RawData!$B$2)</f>
        <v>A2026100620533560886</v>
      </c>
      <c r="D421" s="2">
        <f t="shared" si="24"/>
        <v>2</v>
      </c>
      <c r="E421" s="2">
        <f t="shared" si="25"/>
        <v>10</v>
      </c>
      <c r="F421" s="2">
        <f t="shared" si="26"/>
        <v>260</v>
      </c>
      <c r="G421" s="2">
        <f>IF(COUNTIFS(RawData!$E:$E,$E421,RawData!$F:$F,"CH"&amp;$D421,RawData!$AF:$AF,$F421)=0,"",SUMIFS(RawData!$P:$P,RawData!$E:$E,$E421,RawData!$F:$F,"CH"&amp;$D421,RawData!$AF:$AF,$F421))</f>
        <v>1289.02</v>
      </c>
      <c r="H421" s="2">
        <f>IF(COUNTIFS(RawData!$E:$E,$E421,RawData!$F:$F,"CH"&amp;$D421,RawData!$AF:$AF,$F421)=0,"",SUMIFS(RawData!$T:$T,RawData!$E:$E,$E421,RawData!$F:$F,"CH"&amp;$D421,RawData!$AF:$AF,$F421))</f>
        <v>62.1</v>
      </c>
      <c r="I421" s="2">
        <f>IF(COUNTIFS(RawData!$E:$E,$E421,RawData!$F:$F,"CH"&amp;$D421,RawData!$AF:$AF,$F421)=0,"",SUMIFS(RawData!$Z:$Z,RawData!$E:$E,$E421,RawData!$F:$F,"CH"&amp;$D421,RawData!$AF:$AF,$F421))</f>
        <v>10</v>
      </c>
      <c r="J421" s="2">
        <f>IF(COUNTIFS(RawData!$E:$E,$E421,RawData!$F:$F,"CH"&amp;$D421,RawData!$AF:$AF,$F421)=0,"",SUMIFS(RawData!$AA:$AA,RawData!$E:$E,$E421,RawData!$F:$F,"CH"&amp;$D421,RawData!$AF:$AF,$F421))</f>
        <v>7.06</v>
      </c>
      <c r="K421" s="2">
        <f t="shared" si="27"/>
        <v>1.999999999998181E-2</v>
      </c>
    </row>
    <row r="422" spans="1:11" x14ac:dyDescent="0.3">
      <c r="A422" s="2" t="s">
        <v>63</v>
      </c>
      <c r="B422" s="2" t="str">
        <f>RawData!A422</f>
        <v>48226H40040</v>
      </c>
      <c r="C422" s="2" t="str">
        <f>IF(RawData!$B$2="","",RawData!$B$2)</f>
        <v>A2026100620533560886</v>
      </c>
      <c r="D422" s="2">
        <f t="shared" si="24"/>
        <v>2</v>
      </c>
      <c r="E422" s="2">
        <f t="shared" si="25"/>
        <v>10</v>
      </c>
      <c r="F422" s="2">
        <f t="shared" si="26"/>
        <v>270</v>
      </c>
      <c r="G422" s="2">
        <f>IF(COUNTIFS(RawData!$E:$E,$E422,RawData!$F:$F,"CH"&amp;$D422,RawData!$AF:$AF,$F422)=0,"",SUMIFS(RawData!$P:$P,RawData!$E:$E,$E422,RawData!$F:$F,"CH"&amp;$D422,RawData!$AF:$AF,$F422))</f>
        <v>1289.04</v>
      </c>
      <c r="H422" s="2">
        <f>IF(COUNTIFS(RawData!$E:$E,$E422,RawData!$F:$F,"CH"&amp;$D422,RawData!$AF:$AF,$F422)=0,"",SUMIFS(RawData!$T:$T,RawData!$E:$E,$E422,RawData!$F:$F,"CH"&amp;$D422,RawData!$AF:$AF,$F422))</f>
        <v>62.05</v>
      </c>
      <c r="I422" s="2">
        <f>IF(COUNTIFS(RawData!$E:$E,$E422,RawData!$F:$F,"CH"&amp;$D422,RawData!$AF:$AF,$F422)=0,"",SUMIFS(RawData!$Z:$Z,RawData!$E:$E,$E422,RawData!$F:$F,"CH"&amp;$D422,RawData!$AF:$AF,$F422))</f>
        <v>9.98</v>
      </c>
      <c r="J422" s="2">
        <f>IF(COUNTIFS(RawData!$E:$E,$E422,RawData!$F:$F,"CH"&amp;$D422,RawData!$AF:$AF,$F422)=0,"",SUMIFS(RawData!$AA:$AA,RawData!$E:$E,$E422,RawData!$F:$F,"CH"&amp;$D422,RawData!$AF:$AF,$F422))</f>
        <v>7.11</v>
      </c>
      <c r="K422" s="2">
        <f t="shared" si="27"/>
        <v>1.999999999998181E-2</v>
      </c>
    </row>
    <row r="423" spans="1:11" x14ac:dyDescent="0.3">
      <c r="A423" s="2" t="s">
        <v>63</v>
      </c>
      <c r="B423" s="2" t="str">
        <f>RawData!A423</f>
        <v>48226H40040</v>
      </c>
      <c r="C423" s="2" t="str">
        <f>IF(RawData!$B$2="","",RawData!$B$2)</f>
        <v>A2026100620533560886</v>
      </c>
      <c r="D423" s="2">
        <f t="shared" si="24"/>
        <v>2</v>
      </c>
      <c r="E423" s="2">
        <f t="shared" si="25"/>
        <v>10</v>
      </c>
      <c r="F423" s="2">
        <f t="shared" si="26"/>
        <v>280</v>
      </c>
      <c r="G423" s="2">
        <f>IF(COUNTIFS(RawData!$E:$E,$E423,RawData!$F:$F,"CH"&amp;$D423,RawData!$AF:$AF,$F423)=0,"",SUMIFS(RawData!$P:$P,RawData!$E:$E,$E423,RawData!$F:$F,"CH"&amp;$D423,RawData!$AF:$AF,$F423))</f>
        <v>1289.08</v>
      </c>
      <c r="H423" s="2">
        <f>IF(COUNTIFS(RawData!$E:$E,$E423,RawData!$F:$F,"CH"&amp;$D423,RawData!$AF:$AF,$F423)=0,"",SUMIFS(RawData!$T:$T,RawData!$E:$E,$E423,RawData!$F:$F,"CH"&amp;$D423,RawData!$AF:$AF,$F423))</f>
        <v>62.13</v>
      </c>
      <c r="I423" s="2">
        <f>IF(COUNTIFS(RawData!$E:$E,$E423,RawData!$F:$F,"CH"&amp;$D423,RawData!$AF:$AF,$F423)=0,"",SUMIFS(RawData!$Z:$Z,RawData!$E:$E,$E423,RawData!$F:$F,"CH"&amp;$D423,RawData!$AF:$AF,$F423))</f>
        <v>10</v>
      </c>
      <c r="J423" s="2">
        <f>IF(COUNTIFS(RawData!$E:$E,$E423,RawData!$F:$F,"CH"&amp;$D423,RawData!$AF:$AF,$F423)=0,"",SUMIFS(RawData!$AA:$AA,RawData!$E:$E,$E423,RawData!$F:$F,"CH"&amp;$D423,RawData!$AF:$AF,$F423))</f>
        <v>7.16</v>
      </c>
      <c r="K423" s="2">
        <f t="shared" si="27"/>
        <v>3.999999999996362E-2</v>
      </c>
    </row>
    <row r="424" spans="1:11" x14ac:dyDescent="0.3">
      <c r="A424" s="2" t="s">
        <v>63</v>
      </c>
      <c r="B424" s="2" t="str">
        <f>RawData!A424</f>
        <v>48226H40040</v>
      </c>
      <c r="C424" s="2" t="str">
        <f>IF(RawData!$B$2="","",RawData!$B$2)</f>
        <v>A2026100620533560886</v>
      </c>
      <c r="D424" s="2">
        <f t="shared" si="24"/>
        <v>2</v>
      </c>
      <c r="E424" s="2">
        <f t="shared" si="25"/>
        <v>10</v>
      </c>
      <c r="F424" s="2">
        <f t="shared" si="26"/>
        <v>290</v>
      </c>
      <c r="G424" s="2">
        <f>IF(COUNTIFS(RawData!$E:$E,$E424,RawData!$F:$F,"CH"&amp;$D424,RawData!$AF:$AF,$F424)=0,"",SUMIFS(RawData!$P:$P,RawData!$E:$E,$E424,RawData!$F:$F,"CH"&amp;$D424,RawData!$AF:$AF,$F424))</f>
        <v>1289.0999999999999</v>
      </c>
      <c r="H424" s="2">
        <f>IF(COUNTIFS(RawData!$E:$E,$E424,RawData!$F:$F,"CH"&amp;$D424,RawData!$AF:$AF,$F424)=0,"",SUMIFS(RawData!$T:$T,RawData!$E:$E,$E424,RawData!$F:$F,"CH"&amp;$D424,RawData!$AF:$AF,$F424))</f>
        <v>62.23</v>
      </c>
      <c r="I424" s="2">
        <f>IF(COUNTIFS(RawData!$E:$E,$E424,RawData!$F:$F,"CH"&amp;$D424,RawData!$AF:$AF,$F424)=0,"",SUMIFS(RawData!$Z:$Z,RawData!$E:$E,$E424,RawData!$F:$F,"CH"&amp;$D424,RawData!$AF:$AF,$F424))</f>
        <v>9.99</v>
      </c>
      <c r="J424" s="2">
        <f>IF(COUNTIFS(RawData!$E:$E,$E424,RawData!$F:$F,"CH"&amp;$D424,RawData!$AF:$AF,$F424)=0,"",SUMIFS(RawData!$AA:$AA,RawData!$E:$E,$E424,RawData!$F:$F,"CH"&amp;$D424,RawData!$AF:$AF,$F424))</f>
        <v>7.21</v>
      </c>
      <c r="K424" s="2">
        <f t="shared" si="27"/>
        <v>1.999999999998181E-2</v>
      </c>
    </row>
    <row r="425" spans="1:11" x14ac:dyDescent="0.3">
      <c r="A425" s="2" t="s">
        <v>63</v>
      </c>
      <c r="B425" s="2" t="str">
        <f>RawData!A425</f>
        <v>48226H40040</v>
      </c>
      <c r="C425" s="2" t="str">
        <f>IF(RawData!$B$2="","",RawData!$B$2)</f>
        <v>A2026100620533560886</v>
      </c>
      <c r="D425" s="2">
        <f t="shared" si="24"/>
        <v>2</v>
      </c>
      <c r="E425" s="2">
        <f t="shared" si="25"/>
        <v>10</v>
      </c>
      <c r="F425" s="2">
        <f t="shared" si="26"/>
        <v>300</v>
      </c>
      <c r="G425" s="2">
        <f>IF(COUNTIFS(RawData!$E:$E,$E425,RawData!$F:$F,"CH"&amp;$D425,RawData!$AF:$AF,$F425)=0,"",SUMIFS(RawData!$P:$P,RawData!$E:$E,$E425,RawData!$F:$F,"CH"&amp;$D425,RawData!$AF:$AF,$F425))</f>
        <v>1289.1400000000001</v>
      </c>
      <c r="H425" s="2">
        <f>IF(COUNTIFS(RawData!$E:$E,$E425,RawData!$F:$F,"CH"&amp;$D425,RawData!$AF:$AF,$F425)=0,"",SUMIFS(RawData!$T:$T,RawData!$E:$E,$E425,RawData!$F:$F,"CH"&amp;$D425,RawData!$AF:$AF,$F425))</f>
        <v>62.37</v>
      </c>
      <c r="I425" s="2">
        <f>IF(COUNTIFS(RawData!$E:$E,$E425,RawData!$F:$F,"CH"&amp;$D425,RawData!$AF:$AF,$F425)=0,"",SUMIFS(RawData!$Z:$Z,RawData!$E:$E,$E425,RawData!$F:$F,"CH"&amp;$D425,RawData!$AF:$AF,$F425))</f>
        <v>10</v>
      </c>
      <c r="J425" s="2">
        <f>IF(COUNTIFS(RawData!$E:$E,$E425,RawData!$F:$F,"CH"&amp;$D425,RawData!$AF:$AF,$F425)=0,"",SUMIFS(RawData!$AA:$AA,RawData!$E:$E,$E425,RawData!$F:$F,"CH"&amp;$D425,RawData!$AF:$AF,$F425))</f>
        <v>7.28</v>
      </c>
      <c r="K425" s="2">
        <f t="shared" si="27"/>
        <v>4.0000000000190994E-2</v>
      </c>
    </row>
    <row r="426" spans="1:11" x14ac:dyDescent="0.3">
      <c r="A426" s="2" t="s">
        <v>63</v>
      </c>
      <c r="B426" s="2" t="str">
        <f>RawData!A426</f>
        <v>48226H40040</v>
      </c>
      <c r="C426" s="2" t="str">
        <f>IF(RawData!$B$2="","",RawData!$B$2)</f>
        <v>A2026100620533560886</v>
      </c>
      <c r="D426" s="2">
        <f t="shared" si="24"/>
        <v>2</v>
      </c>
      <c r="E426" s="2">
        <f t="shared" si="25"/>
        <v>10</v>
      </c>
      <c r="F426" s="2">
        <f t="shared" si="26"/>
        <v>310</v>
      </c>
      <c r="G426" s="2">
        <f>IF(COUNTIFS(RawData!$E:$E,$E426,RawData!$F:$F,"CH"&amp;$D426,RawData!$AF:$AF,$F426)=0,"",SUMIFS(RawData!$P:$P,RawData!$E:$E,$E426,RawData!$F:$F,"CH"&amp;$D426,RawData!$AF:$AF,$F426))</f>
        <v>1289.1600000000001</v>
      </c>
      <c r="H426" s="2">
        <f>IF(COUNTIFS(RawData!$E:$E,$E426,RawData!$F:$F,"CH"&amp;$D426,RawData!$AF:$AF,$F426)=0,"",SUMIFS(RawData!$T:$T,RawData!$E:$E,$E426,RawData!$F:$F,"CH"&amp;$D426,RawData!$AF:$AF,$F426))</f>
        <v>62.22</v>
      </c>
      <c r="I426" s="2">
        <f>IF(COUNTIFS(RawData!$E:$E,$E426,RawData!$F:$F,"CH"&amp;$D426,RawData!$AF:$AF,$F426)=0,"",SUMIFS(RawData!$Z:$Z,RawData!$E:$E,$E426,RawData!$F:$F,"CH"&amp;$D426,RawData!$AF:$AF,$F426))</f>
        <v>10</v>
      </c>
      <c r="J426" s="2">
        <f>IF(COUNTIFS(RawData!$E:$E,$E426,RawData!$F:$F,"CH"&amp;$D426,RawData!$AF:$AF,$F426)=0,"",SUMIFS(RawData!$AA:$AA,RawData!$E:$E,$E426,RawData!$F:$F,"CH"&amp;$D426,RawData!$AF:$AF,$F426))</f>
        <v>7.33</v>
      </c>
      <c r="K426" s="2">
        <f t="shared" si="27"/>
        <v>1.999999999998181E-2</v>
      </c>
    </row>
    <row r="427" spans="1:11" x14ac:dyDescent="0.3">
      <c r="A427" s="2" t="s">
        <v>63</v>
      </c>
      <c r="B427" s="2" t="str">
        <f>RawData!A427</f>
        <v>48226H40040</v>
      </c>
      <c r="C427" s="2" t="str">
        <f>IF(RawData!$B$2="","",RawData!$B$2)</f>
        <v>A2026100620533560886</v>
      </c>
      <c r="D427" s="2">
        <f t="shared" si="24"/>
        <v>2</v>
      </c>
      <c r="E427" s="2">
        <f t="shared" si="25"/>
        <v>10</v>
      </c>
      <c r="F427" s="2">
        <f t="shared" si="26"/>
        <v>320</v>
      </c>
      <c r="G427" s="2">
        <f>IF(COUNTIFS(RawData!$E:$E,$E427,RawData!$F:$F,"CH"&amp;$D427,RawData!$AF:$AF,$F427)=0,"",SUMIFS(RawData!$P:$P,RawData!$E:$E,$E427,RawData!$F:$F,"CH"&amp;$D427,RawData!$AF:$AF,$F427))</f>
        <v>1289.2</v>
      </c>
      <c r="H427" s="2">
        <f>IF(COUNTIFS(RawData!$E:$E,$E427,RawData!$F:$F,"CH"&amp;$D427,RawData!$AF:$AF,$F427)=0,"",SUMIFS(RawData!$T:$T,RawData!$E:$E,$E427,RawData!$F:$F,"CH"&amp;$D427,RawData!$AF:$AF,$F427))</f>
        <v>62.21</v>
      </c>
      <c r="I427" s="2">
        <f>IF(COUNTIFS(RawData!$E:$E,$E427,RawData!$F:$F,"CH"&amp;$D427,RawData!$AF:$AF,$F427)=0,"",SUMIFS(RawData!$Z:$Z,RawData!$E:$E,$E427,RawData!$F:$F,"CH"&amp;$D427,RawData!$AF:$AF,$F427))</f>
        <v>10</v>
      </c>
      <c r="J427" s="2">
        <f>IF(COUNTIFS(RawData!$E:$E,$E427,RawData!$F:$F,"CH"&amp;$D427,RawData!$AF:$AF,$F427)=0,"",SUMIFS(RawData!$AA:$AA,RawData!$E:$E,$E427,RawData!$F:$F,"CH"&amp;$D427,RawData!$AF:$AF,$F427))</f>
        <v>7.4</v>
      </c>
      <c r="K427" s="2">
        <f t="shared" si="27"/>
        <v>3.999999999996362E-2</v>
      </c>
    </row>
    <row r="428" spans="1:11" x14ac:dyDescent="0.3">
      <c r="A428" s="2" t="s">
        <v>63</v>
      </c>
      <c r="B428" s="2" t="str">
        <f>RawData!A428</f>
        <v>48226H40040</v>
      </c>
      <c r="C428" s="2" t="str">
        <f>IF(RawData!$B$2="","",RawData!$B$2)</f>
        <v>A2026100620533560886</v>
      </c>
      <c r="D428" s="2">
        <f t="shared" si="24"/>
        <v>2</v>
      </c>
      <c r="E428" s="2">
        <f t="shared" si="25"/>
        <v>10</v>
      </c>
      <c r="F428" s="2">
        <f t="shared" si="26"/>
        <v>330</v>
      </c>
      <c r="G428" s="2">
        <f>IF(COUNTIFS(RawData!$E:$E,$E428,RawData!$F:$F,"CH"&amp;$D428,RawData!$AF:$AF,$F428)=0,"",SUMIFS(RawData!$P:$P,RawData!$E:$E,$E428,RawData!$F:$F,"CH"&amp;$D428,RawData!$AF:$AF,$F428))</f>
        <v>1289.24</v>
      </c>
      <c r="H428" s="2">
        <f>IF(COUNTIFS(RawData!$E:$E,$E428,RawData!$F:$F,"CH"&amp;$D428,RawData!$AF:$AF,$F428)=0,"",SUMIFS(RawData!$T:$T,RawData!$E:$E,$E428,RawData!$F:$F,"CH"&amp;$D428,RawData!$AF:$AF,$F428))</f>
        <v>62.44</v>
      </c>
      <c r="I428" s="2">
        <f>IF(COUNTIFS(RawData!$E:$E,$E428,RawData!$F:$F,"CH"&amp;$D428,RawData!$AF:$AF,$F428)=0,"",SUMIFS(RawData!$Z:$Z,RawData!$E:$E,$E428,RawData!$F:$F,"CH"&amp;$D428,RawData!$AF:$AF,$F428))</f>
        <v>10.01</v>
      </c>
      <c r="J428" s="2">
        <f>IF(COUNTIFS(RawData!$E:$E,$E428,RawData!$F:$F,"CH"&amp;$D428,RawData!$AF:$AF,$F428)=0,"",SUMIFS(RawData!$AA:$AA,RawData!$E:$E,$E428,RawData!$F:$F,"CH"&amp;$D428,RawData!$AF:$AF,$F428))</f>
        <v>7.45</v>
      </c>
      <c r="K428" s="2">
        <f t="shared" si="27"/>
        <v>3.999999999996362E-2</v>
      </c>
    </row>
    <row r="429" spans="1:11" x14ac:dyDescent="0.3">
      <c r="A429" s="2" t="s">
        <v>63</v>
      </c>
      <c r="B429" s="2" t="str">
        <f>RawData!A429</f>
        <v>48226H40040</v>
      </c>
      <c r="C429" s="2" t="str">
        <f>IF(RawData!$B$2="","",RawData!$B$2)</f>
        <v>A2026100620533560886</v>
      </c>
      <c r="D429" s="2">
        <f t="shared" si="24"/>
        <v>2</v>
      </c>
      <c r="E429" s="2">
        <f t="shared" si="25"/>
        <v>10</v>
      </c>
      <c r="F429" s="2">
        <f t="shared" si="26"/>
        <v>340</v>
      </c>
      <c r="G429" s="2">
        <f>IF(COUNTIFS(RawData!$E:$E,$E429,RawData!$F:$F,"CH"&amp;$D429,RawData!$AF:$AF,$F429)=0,"",SUMIFS(RawData!$P:$P,RawData!$E:$E,$E429,RawData!$F:$F,"CH"&amp;$D429,RawData!$AF:$AF,$F429))</f>
        <v>1289.28</v>
      </c>
      <c r="H429" s="2">
        <f>IF(COUNTIFS(RawData!$E:$E,$E429,RawData!$F:$F,"CH"&amp;$D429,RawData!$AF:$AF,$F429)=0,"",SUMIFS(RawData!$T:$T,RawData!$E:$E,$E429,RawData!$F:$F,"CH"&amp;$D429,RawData!$AF:$AF,$F429))</f>
        <v>62.51</v>
      </c>
      <c r="I429" s="2">
        <f>IF(COUNTIFS(RawData!$E:$E,$E429,RawData!$F:$F,"CH"&amp;$D429,RawData!$AF:$AF,$F429)=0,"",SUMIFS(RawData!$Z:$Z,RawData!$E:$E,$E429,RawData!$F:$F,"CH"&amp;$D429,RawData!$AF:$AF,$F429))</f>
        <v>9.98</v>
      </c>
      <c r="J429" s="2">
        <f>IF(COUNTIFS(RawData!$E:$E,$E429,RawData!$F:$F,"CH"&amp;$D429,RawData!$AF:$AF,$F429)=0,"",SUMIFS(RawData!$AA:$AA,RawData!$E:$E,$E429,RawData!$F:$F,"CH"&amp;$D429,RawData!$AF:$AF,$F429))</f>
        <v>7.47</v>
      </c>
      <c r="K429" s="2">
        <f t="shared" si="27"/>
        <v>3.999999999996362E-2</v>
      </c>
    </row>
    <row r="430" spans="1:11" x14ac:dyDescent="0.3">
      <c r="A430" s="2" t="s">
        <v>63</v>
      </c>
      <c r="B430" s="2" t="str">
        <f>RawData!A430</f>
        <v>48226H40040</v>
      </c>
      <c r="C430" s="2" t="str">
        <f>IF(RawData!$B$2="","",RawData!$B$2)</f>
        <v>A2026100620533560886</v>
      </c>
      <c r="D430" s="2">
        <f t="shared" si="24"/>
        <v>2</v>
      </c>
      <c r="E430" s="2">
        <f t="shared" si="25"/>
        <v>10</v>
      </c>
      <c r="F430" s="2">
        <f t="shared" si="26"/>
        <v>350</v>
      </c>
      <c r="G430" s="2">
        <f>IF(COUNTIFS(RawData!$E:$E,$E430,RawData!$F:$F,"CH"&amp;$D430,RawData!$AF:$AF,$F430)=0,"",SUMIFS(RawData!$P:$P,RawData!$E:$E,$E430,RawData!$F:$F,"CH"&amp;$D430,RawData!$AF:$AF,$F430))</f>
        <v>1289.28</v>
      </c>
      <c r="H430" s="2">
        <f>IF(COUNTIFS(RawData!$E:$E,$E430,RawData!$F:$F,"CH"&amp;$D430,RawData!$AF:$AF,$F430)=0,"",SUMIFS(RawData!$T:$T,RawData!$E:$E,$E430,RawData!$F:$F,"CH"&amp;$D430,RawData!$AF:$AF,$F430))</f>
        <v>62.69</v>
      </c>
      <c r="I430" s="2">
        <f>IF(COUNTIFS(RawData!$E:$E,$E430,RawData!$F:$F,"CH"&amp;$D430,RawData!$AF:$AF,$F430)=0,"",SUMIFS(RawData!$Z:$Z,RawData!$E:$E,$E430,RawData!$F:$F,"CH"&amp;$D430,RawData!$AF:$AF,$F430))</f>
        <v>10.02</v>
      </c>
      <c r="J430" s="2">
        <f>IF(COUNTIFS(RawData!$E:$E,$E430,RawData!$F:$F,"CH"&amp;$D430,RawData!$AF:$AF,$F430)=0,"",SUMIFS(RawData!$AA:$AA,RawData!$E:$E,$E430,RawData!$F:$F,"CH"&amp;$D430,RawData!$AF:$AF,$F430))</f>
        <v>7.57</v>
      </c>
      <c r="K430" s="2">
        <f t="shared" si="27"/>
        <v>0</v>
      </c>
    </row>
    <row r="431" spans="1:11" x14ac:dyDescent="0.3">
      <c r="A431" s="2" t="s">
        <v>63</v>
      </c>
      <c r="B431" s="2" t="str">
        <f>RawData!A431</f>
        <v>48226H40040</v>
      </c>
      <c r="C431" s="2" t="str">
        <f>IF(RawData!$B$2="","",RawData!$B$2)</f>
        <v>A2026100620533560886</v>
      </c>
      <c r="D431" s="2">
        <f t="shared" si="24"/>
        <v>2</v>
      </c>
      <c r="E431" s="2">
        <f t="shared" si="25"/>
        <v>10</v>
      </c>
      <c r="F431" s="2">
        <f t="shared" si="26"/>
        <v>360</v>
      </c>
      <c r="G431" s="2">
        <f>IF(COUNTIFS(RawData!$E:$E,$E431,RawData!$F:$F,"CH"&amp;$D431,RawData!$AF:$AF,$F431)=0,"",SUMIFS(RawData!$P:$P,RawData!$E:$E,$E431,RawData!$F:$F,"CH"&amp;$D431,RawData!$AF:$AF,$F431))</f>
        <v>1289.32</v>
      </c>
      <c r="H431" s="2">
        <f>IF(COUNTIFS(RawData!$E:$E,$E431,RawData!$F:$F,"CH"&amp;$D431,RawData!$AF:$AF,$F431)=0,"",SUMIFS(RawData!$T:$T,RawData!$E:$E,$E431,RawData!$F:$F,"CH"&amp;$D431,RawData!$AF:$AF,$F431))</f>
        <v>62.5</v>
      </c>
      <c r="I431" s="2">
        <f>IF(COUNTIFS(RawData!$E:$E,$E431,RawData!$F:$F,"CH"&amp;$D431,RawData!$AF:$AF,$F431)=0,"",SUMIFS(RawData!$Z:$Z,RawData!$E:$E,$E431,RawData!$F:$F,"CH"&amp;$D431,RawData!$AF:$AF,$F431))</f>
        <v>10.01</v>
      </c>
      <c r="J431" s="2">
        <f>IF(COUNTIFS(RawData!$E:$E,$E431,RawData!$F:$F,"CH"&amp;$D431,RawData!$AF:$AF,$F431)=0,"",SUMIFS(RawData!$AA:$AA,RawData!$E:$E,$E431,RawData!$F:$F,"CH"&amp;$D431,RawData!$AF:$AF,$F431))</f>
        <v>7.62</v>
      </c>
      <c r="K431" s="2">
        <f t="shared" si="27"/>
        <v>3.999999999996362E-2</v>
      </c>
    </row>
    <row r="432" spans="1:11" x14ac:dyDescent="0.3">
      <c r="A432" s="2" t="s">
        <v>63</v>
      </c>
      <c r="B432" s="2" t="str">
        <f>RawData!A432</f>
        <v>48226H40040</v>
      </c>
      <c r="C432" s="2" t="str">
        <f>IF(RawData!$B$2="","",RawData!$B$2)</f>
        <v>A2026100620533560886</v>
      </c>
      <c r="D432" s="2">
        <f t="shared" si="24"/>
        <v>2</v>
      </c>
      <c r="E432" s="2">
        <f t="shared" si="25"/>
        <v>10</v>
      </c>
      <c r="F432" s="2">
        <f t="shared" si="26"/>
        <v>370</v>
      </c>
      <c r="G432" s="2">
        <f>IF(COUNTIFS(RawData!$E:$E,$E432,RawData!$F:$F,"CH"&amp;$D432,RawData!$AF:$AF,$F432)=0,"",SUMIFS(RawData!$P:$P,RawData!$E:$E,$E432,RawData!$F:$F,"CH"&amp;$D432,RawData!$AF:$AF,$F432))</f>
        <v>1289.3399999999999</v>
      </c>
      <c r="H432" s="2">
        <f>IF(COUNTIFS(RawData!$E:$E,$E432,RawData!$F:$F,"CH"&amp;$D432,RawData!$AF:$AF,$F432)=0,"",SUMIFS(RawData!$T:$T,RawData!$E:$E,$E432,RawData!$F:$F,"CH"&amp;$D432,RawData!$AF:$AF,$F432))</f>
        <v>62.55</v>
      </c>
      <c r="I432" s="2">
        <f>IF(COUNTIFS(RawData!$E:$E,$E432,RawData!$F:$F,"CH"&amp;$D432,RawData!$AF:$AF,$F432)=0,"",SUMIFS(RawData!$Z:$Z,RawData!$E:$E,$E432,RawData!$F:$F,"CH"&amp;$D432,RawData!$AF:$AF,$F432))</f>
        <v>10.029999999999999</v>
      </c>
      <c r="J432" s="2">
        <f>IF(COUNTIFS(RawData!$E:$E,$E432,RawData!$F:$F,"CH"&amp;$D432,RawData!$AF:$AF,$F432)=0,"",SUMIFS(RawData!$AA:$AA,RawData!$E:$E,$E432,RawData!$F:$F,"CH"&amp;$D432,RawData!$AF:$AF,$F432))</f>
        <v>7.71</v>
      </c>
      <c r="K432" s="2">
        <f t="shared" si="27"/>
        <v>1.999999999998181E-2</v>
      </c>
    </row>
    <row r="433" spans="1:11" x14ac:dyDescent="0.3">
      <c r="A433" s="2" t="s">
        <v>63</v>
      </c>
      <c r="B433" s="2" t="str">
        <f>RawData!A433</f>
        <v>48226H40040</v>
      </c>
      <c r="C433" s="2" t="str">
        <f>IF(RawData!$B$2="","",RawData!$B$2)</f>
        <v>A2026100620533560886</v>
      </c>
      <c r="D433" s="2">
        <f t="shared" si="24"/>
        <v>2</v>
      </c>
      <c r="E433" s="2">
        <f t="shared" si="25"/>
        <v>10</v>
      </c>
      <c r="F433" s="2">
        <f t="shared" si="26"/>
        <v>380</v>
      </c>
      <c r="G433" s="2">
        <f>IF(COUNTIFS(RawData!$E:$E,$E433,RawData!$F:$F,"CH"&amp;$D433,RawData!$AF:$AF,$F433)=0,"",SUMIFS(RawData!$P:$P,RawData!$E:$E,$E433,RawData!$F:$F,"CH"&amp;$D433,RawData!$AF:$AF,$F433))</f>
        <v>1289.3599999999999</v>
      </c>
      <c r="H433" s="2">
        <f>IF(COUNTIFS(RawData!$E:$E,$E433,RawData!$F:$F,"CH"&amp;$D433,RawData!$AF:$AF,$F433)=0,"",SUMIFS(RawData!$T:$T,RawData!$E:$E,$E433,RawData!$F:$F,"CH"&amp;$D433,RawData!$AF:$AF,$F433))</f>
        <v>62.49</v>
      </c>
      <c r="I433" s="2">
        <f>IF(COUNTIFS(RawData!$E:$E,$E433,RawData!$F:$F,"CH"&amp;$D433,RawData!$AF:$AF,$F433)=0,"",SUMIFS(RawData!$Z:$Z,RawData!$E:$E,$E433,RawData!$F:$F,"CH"&amp;$D433,RawData!$AF:$AF,$F433))</f>
        <v>10.01</v>
      </c>
      <c r="J433" s="2">
        <f>IF(COUNTIFS(RawData!$E:$E,$E433,RawData!$F:$F,"CH"&amp;$D433,RawData!$AF:$AF,$F433)=0,"",SUMIFS(RawData!$AA:$AA,RawData!$E:$E,$E433,RawData!$F:$F,"CH"&amp;$D433,RawData!$AF:$AF,$F433))</f>
        <v>7.76</v>
      </c>
      <c r="K433" s="2">
        <f t="shared" si="27"/>
        <v>1.999999999998181E-2</v>
      </c>
    </row>
    <row r="434" spans="1:11" x14ac:dyDescent="0.3">
      <c r="A434" s="2" t="s">
        <v>63</v>
      </c>
      <c r="B434" s="2" t="str">
        <f>RawData!A434</f>
        <v>48226H40040</v>
      </c>
      <c r="C434" s="2" t="str">
        <f>IF(RawData!$B$2="","",RawData!$B$2)</f>
        <v>A2026100620533560886</v>
      </c>
      <c r="D434" s="2">
        <f t="shared" si="24"/>
        <v>2</v>
      </c>
      <c r="E434" s="2">
        <f t="shared" si="25"/>
        <v>10</v>
      </c>
      <c r="F434" s="2">
        <f t="shared" si="26"/>
        <v>390</v>
      </c>
      <c r="G434" s="2">
        <f>IF(COUNTIFS(RawData!$E:$E,$E434,RawData!$F:$F,"CH"&amp;$D434,RawData!$AF:$AF,$F434)=0,"",SUMIFS(RawData!$P:$P,RawData!$E:$E,$E434,RawData!$F:$F,"CH"&amp;$D434,RawData!$AF:$AF,$F434))</f>
        <v>1289.42</v>
      </c>
      <c r="H434" s="2">
        <f>IF(COUNTIFS(RawData!$E:$E,$E434,RawData!$F:$F,"CH"&amp;$D434,RawData!$AF:$AF,$F434)=0,"",SUMIFS(RawData!$T:$T,RawData!$E:$E,$E434,RawData!$F:$F,"CH"&amp;$D434,RawData!$AF:$AF,$F434))</f>
        <v>62.89</v>
      </c>
      <c r="I434" s="2">
        <f>IF(COUNTIFS(RawData!$E:$E,$E434,RawData!$F:$F,"CH"&amp;$D434,RawData!$AF:$AF,$F434)=0,"",SUMIFS(RawData!$Z:$Z,RawData!$E:$E,$E434,RawData!$F:$F,"CH"&amp;$D434,RawData!$AF:$AF,$F434))</f>
        <v>10.02</v>
      </c>
      <c r="J434" s="2">
        <f>IF(COUNTIFS(RawData!$E:$E,$E434,RawData!$F:$F,"CH"&amp;$D434,RawData!$AF:$AF,$F434)=0,"",SUMIFS(RawData!$AA:$AA,RawData!$E:$E,$E434,RawData!$F:$F,"CH"&amp;$D434,RawData!$AF:$AF,$F434))</f>
        <v>7.86</v>
      </c>
      <c r="K434" s="2">
        <f t="shared" si="27"/>
        <v>6.0000000000172804E-2</v>
      </c>
    </row>
    <row r="435" spans="1:11" x14ac:dyDescent="0.3">
      <c r="A435" s="2" t="s">
        <v>63</v>
      </c>
      <c r="B435" s="2" t="str">
        <f>RawData!A435</f>
        <v>48226H40040</v>
      </c>
      <c r="C435" s="2" t="str">
        <f>IF(RawData!$B$2="","",RawData!$B$2)</f>
        <v>A2026100620533560886</v>
      </c>
      <c r="D435" s="2">
        <f t="shared" si="24"/>
        <v>2</v>
      </c>
      <c r="E435" s="2">
        <f t="shared" si="25"/>
        <v>10</v>
      </c>
      <c r="F435" s="2">
        <f t="shared" si="26"/>
        <v>400</v>
      </c>
      <c r="G435" s="2">
        <f>IF(COUNTIFS(RawData!$E:$E,$E435,RawData!$F:$F,"CH"&amp;$D435,RawData!$AF:$AF,$F435)=0,"",SUMIFS(RawData!$P:$P,RawData!$E:$E,$E435,RawData!$F:$F,"CH"&amp;$D435,RawData!$AF:$AF,$F435))</f>
        <v>1289.46</v>
      </c>
      <c r="H435" s="2">
        <f>IF(COUNTIFS(RawData!$E:$E,$E435,RawData!$F:$F,"CH"&amp;$D435,RawData!$AF:$AF,$F435)=0,"",SUMIFS(RawData!$T:$T,RawData!$E:$E,$E435,RawData!$F:$F,"CH"&amp;$D435,RawData!$AF:$AF,$F435))</f>
        <v>62.58</v>
      </c>
      <c r="I435" s="2">
        <f>IF(COUNTIFS(RawData!$E:$E,$E435,RawData!$F:$F,"CH"&amp;$D435,RawData!$AF:$AF,$F435)=0,"",SUMIFS(RawData!$Z:$Z,RawData!$E:$E,$E435,RawData!$F:$F,"CH"&amp;$D435,RawData!$AF:$AF,$F435))</f>
        <v>9.99</v>
      </c>
      <c r="J435" s="2">
        <f>IF(COUNTIFS(RawData!$E:$E,$E435,RawData!$F:$F,"CH"&amp;$D435,RawData!$AF:$AF,$F435)=0,"",SUMIFS(RawData!$AA:$AA,RawData!$E:$E,$E435,RawData!$F:$F,"CH"&amp;$D435,RawData!$AF:$AF,$F435))</f>
        <v>7.88</v>
      </c>
      <c r="K435" s="2">
        <f t="shared" si="27"/>
        <v>3.999999999996362E-2</v>
      </c>
    </row>
    <row r="436" spans="1:11" x14ac:dyDescent="0.3">
      <c r="A436" s="2" t="s">
        <v>64</v>
      </c>
      <c r="B436" s="2" t="str">
        <f>RawData!A436</f>
        <v>48226H40040</v>
      </c>
      <c r="C436" s="2" t="str">
        <f>IF(RawData!$B$2="","",RawData!$B$2)</f>
        <v>A2026100620533560886</v>
      </c>
      <c r="D436" s="2">
        <f t="shared" si="24"/>
        <v>3</v>
      </c>
      <c r="E436" s="2">
        <f t="shared" si="25"/>
        <v>10</v>
      </c>
      <c r="F436" s="2">
        <f t="shared" si="26"/>
        <v>100</v>
      </c>
      <c r="G436" s="2">
        <f>IF(COUNTIFS(RawData!$E:$E,$E436,RawData!$F:$F,"CH"&amp;$D436,RawData!$AF:$AF,$F436)=0,"",SUMIFS(RawData!$P:$P,RawData!$E:$E,$E436,RawData!$F:$F,"CH"&amp;$D436,RawData!$AF:$AF,$F436))</f>
        <v>1309.1199999999999</v>
      </c>
      <c r="H436" s="2">
        <f>IF(COUNTIFS(RawData!$E:$E,$E436,RawData!$F:$F,"CH"&amp;$D436,RawData!$AF:$AF,$F436)=0,"",SUMIFS(RawData!$T:$T,RawData!$E:$E,$E436,RawData!$F:$F,"CH"&amp;$D436,RawData!$AF:$AF,$F436))</f>
        <v>54.2</v>
      </c>
      <c r="I436" s="2">
        <f>IF(COUNTIFS(RawData!$E:$E,$E436,RawData!$F:$F,"CH"&amp;$D436,RawData!$AF:$AF,$F436)=0,"",SUMIFS(RawData!$Z:$Z,RawData!$E:$E,$E436,RawData!$F:$F,"CH"&amp;$D436,RawData!$AF:$AF,$F436))</f>
        <v>10</v>
      </c>
      <c r="J436" s="2">
        <f>IF(COUNTIFS(RawData!$E:$E,$E436,RawData!$F:$F,"CH"&amp;$D436,RawData!$AF:$AF,$F436)=0,"",SUMIFS(RawData!$AA:$AA,RawData!$E:$E,$E436,RawData!$F:$F,"CH"&amp;$D436,RawData!$AF:$AF,$F436))</f>
        <v>6.17</v>
      </c>
      <c r="K436" s="2">
        <f t="shared" si="27"/>
        <v>19.659999999999854</v>
      </c>
    </row>
    <row r="437" spans="1:11" x14ac:dyDescent="0.3">
      <c r="A437" s="2" t="s">
        <v>64</v>
      </c>
      <c r="B437" s="2" t="str">
        <f>RawData!A437</f>
        <v>48226H40040</v>
      </c>
      <c r="C437" s="2" t="str">
        <f>IF(RawData!$B$2="","",RawData!$B$2)</f>
        <v>A2026100620533560886</v>
      </c>
      <c r="D437" s="2">
        <f t="shared" si="24"/>
        <v>3</v>
      </c>
      <c r="E437" s="2">
        <f t="shared" si="25"/>
        <v>10</v>
      </c>
      <c r="F437" s="2">
        <f t="shared" si="26"/>
        <v>110</v>
      </c>
      <c r="G437" s="2">
        <f>IF(COUNTIFS(RawData!$E:$E,$E437,RawData!$F:$F,"CH"&amp;$D437,RawData!$AF:$AF,$F437)=0,"",SUMIFS(RawData!$P:$P,RawData!$E:$E,$E437,RawData!$F:$F,"CH"&amp;$D437,RawData!$AF:$AF,$F437))</f>
        <v>1309.1400000000001</v>
      </c>
      <c r="H437" s="2">
        <f>IF(COUNTIFS(RawData!$E:$E,$E437,RawData!$F:$F,"CH"&amp;$D437,RawData!$AF:$AF,$F437)=0,"",SUMIFS(RawData!$T:$T,RawData!$E:$E,$E437,RawData!$F:$F,"CH"&amp;$D437,RawData!$AF:$AF,$F437))</f>
        <v>54.47</v>
      </c>
      <c r="I437" s="2">
        <f>IF(COUNTIFS(RawData!$E:$E,$E437,RawData!$F:$F,"CH"&amp;$D437,RawData!$AF:$AF,$F437)=0,"",SUMIFS(RawData!$Z:$Z,RawData!$E:$E,$E437,RawData!$F:$F,"CH"&amp;$D437,RawData!$AF:$AF,$F437))</f>
        <v>9.99</v>
      </c>
      <c r="J437" s="2">
        <f>IF(COUNTIFS(RawData!$E:$E,$E437,RawData!$F:$F,"CH"&amp;$D437,RawData!$AF:$AF,$F437)=0,"",SUMIFS(RawData!$AA:$AA,RawData!$E:$E,$E437,RawData!$F:$F,"CH"&amp;$D437,RawData!$AF:$AF,$F437))</f>
        <v>6.27</v>
      </c>
      <c r="K437" s="2">
        <f t="shared" si="27"/>
        <v>2.0000000000209184E-2</v>
      </c>
    </row>
    <row r="438" spans="1:11" x14ac:dyDescent="0.3">
      <c r="A438" s="2" t="s">
        <v>64</v>
      </c>
      <c r="B438" s="2" t="str">
        <f>RawData!A438</f>
        <v>48226H40040</v>
      </c>
      <c r="C438" s="2" t="str">
        <f>IF(RawData!$B$2="","",RawData!$B$2)</f>
        <v>A2026100620533560886</v>
      </c>
      <c r="D438" s="2">
        <f t="shared" si="24"/>
        <v>3</v>
      </c>
      <c r="E438" s="2">
        <f t="shared" si="25"/>
        <v>10</v>
      </c>
      <c r="F438" s="2">
        <f t="shared" si="26"/>
        <v>120</v>
      </c>
      <c r="G438" s="2">
        <f>IF(COUNTIFS(RawData!$E:$E,$E438,RawData!$F:$F,"CH"&amp;$D438,RawData!$AF:$AF,$F438)=0,"",SUMIFS(RawData!$P:$P,RawData!$E:$E,$E438,RawData!$F:$F,"CH"&amp;$D438,RawData!$AF:$AF,$F438))</f>
        <v>1309.1600000000001</v>
      </c>
      <c r="H438" s="2">
        <f>IF(COUNTIFS(RawData!$E:$E,$E438,RawData!$F:$F,"CH"&amp;$D438,RawData!$AF:$AF,$F438)=0,"",SUMIFS(RawData!$T:$T,RawData!$E:$E,$E438,RawData!$F:$F,"CH"&amp;$D438,RawData!$AF:$AF,$F438))</f>
        <v>54.78</v>
      </c>
      <c r="I438" s="2">
        <f>IF(COUNTIFS(RawData!$E:$E,$E438,RawData!$F:$F,"CH"&amp;$D438,RawData!$AF:$AF,$F438)=0,"",SUMIFS(RawData!$Z:$Z,RawData!$E:$E,$E438,RawData!$F:$F,"CH"&amp;$D438,RawData!$AF:$AF,$F438))</f>
        <v>9.98</v>
      </c>
      <c r="J438" s="2">
        <f>IF(COUNTIFS(RawData!$E:$E,$E438,RawData!$F:$F,"CH"&amp;$D438,RawData!$AF:$AF,$F438)=0,"",SUMIFS(RawData!$AA:$AA,RawData!$E:$E,$E438,RawData!$F:$F,"CH"&amp;$D438,RawData!$AF:$AF,$F438))</f>
        <v>6.27</v>
      </c>
      <c r="K438" s="2">
        <f t="shared" si="27"/>
        <v>1.999999999998181E-2</v>
      </c>
    </row>
    <row r="439" spans="1:11" x14ac:dyDescent="0.3">
      <c r="A439" s="2" t="s">
        <v>64</v>
      </c>
      <c r="B439" s="2" t="str">
        <f>RawData!A439</f>
        <v>48226H40040</v>
      </c>
      <c r="C439" s="2" t="str">
        <f>IF(RawData!$B$2="","",RawData!$B$2)</f>
        <v>A2026100620533560886</v>
      </c>
      <c r="D439" s="2">
        <f t="shared" si="24"/>
        <v>3</v>
      </c>
      <c r="E439" s="2">
        <f t="shared" si="25"/>
        <v>10</v>
      </c>
      <c r="F439" s="2">
        <f t="shared" si="26"/>
        <v>130</v>
      </c>
      <c r="G439" s="2">
        <f>IF(COUNTIFS(RawData!$E:$E,$E439,RawData!$F:$F,"CH"&amp;$D439,RawData!$AF:$AF,$F439)=0,"",SUMIFS(RawData!$P:$P,RawData!$E:$E,$E439,RawData!$F:$F,"CH"&amp;$D439,RawData!$AF:$AF,$F439))</f>
        <v>1309.18</v>
      </c>
      <c r="H439" s="2">
        <f>IF(COUNTIFS(RawData!$E:$E,$E439,RawData!$F:$F,"CH"&amp;$D439,RawData!$AF:$AF,$F439)=0,"",SUMIFS(RawData!$T:$T,RawData!$E:$E,$E439,RawData!$F:$F,"CH"&amp;$D439,RawData!$AF:$AF,$F439))</f>
        <v>54.97</v>
      </c>
      <c r="I439" s="2">
        <f>IF(COUNTIFS(RawData!$E:$E,$E439,RawData!$F:$F,"CH"&amp;$D439,RawData!$AF:$AF,$F439)=0,"",SUMIFS(RawData!$Z:$Z,RawData!$E:$E,$E439,RawData!$F:$F,"CH"&amp;$D439,RawData!$AF:$AF,$F439))</f>
        <v>9.99</v>
      </c>
      <c r="J439" s="2">
        <f>IF(COUNTIFS(RawData!$E:$E,$E439,RawData!$F:$F,"CH"&amp;$D439,RawData!$AF:$AF,$F439)=0,"",SUMIFS(RawData!$AA:$AA,RawData!$E:$E,$E439,RawData!$F:$F,"CH"&amp;$D439,RawData!$AF:$AF,$F439))</f>
        <v>6.34</v>
      </c>
      <c r="K439" s="2">
        <f t="shared" si="27"/>
        <v>1.999999999998181E-2</v>
      </c>
    </row>
    <row r="440" spans="1:11" x14ac:dyDescent="0.3">
      <c r="A440" s="2" t="s">
        <v>64</v>
      </c>
      <c r="B440" s="2" t="str">
        <f>RawData!A440</f>
        <v>48226H40040</v>
      </c>
      <c r="C440" s="2" t="str">
        <f>IF(RawData!$B$2="","",RawData!$B$2)</f>
        <v>A2026100620533560886</v>
      </c>
      <c r="D440" s="2">
        <f t="shared" si="24"/>
        <v>3</v>
      </c>
      <c r="E440" s="2">
        <f t="shared" si="25"/>
        <v>10</v>
      </c>
      <c r="F440" s="2">
        <f t="shared" si="26"/>
        <v>140</v>
      </c>
      <c r="G440" s="2">
        <f>IF(COUNTIFS(RawData!$E:$E,$E440,RawData!$F:$F,"CH"&amp;$D440,RawData!$AF:$AF,$F440)=0,"",SUMIFS(RawData!$P:$P,RawData!$E:$E,$E440,RawData!$F:$F,"CH"&amp;$D440,RawData!$AF:$AF,$F440))</f>
        <v>1309.2</v>
      </c>
      <c r="H440" s="2">
        <f>IF(COUNTIFS(RawData!$E:$E,$E440,RawData!$F:$F,"CH"&amp;$D440,RawData!$AF:$AF,$F440)=0,"",SUMIFS(RawData!$T:$T,RawData!$E:$E,$E440,RawData!$F:$F,"CH"&amp;$D440,RawData!$AF:$AF,$F440))</f>
        <v>55.11</v>
      </c>
      <c r="I440" s="2">
        <f>IF(COUNTIFS(RawData!$E:$E,$E440,RawData!$F:$F,"CH"&amp;$D440,RawData!$AF:$AF,$F440)=0,"",SUMIFS(RawData!$Z:$Z,RawData!$E:$E,$E440,RawData!$F:$F,"CH"&amp;$D440,RawData!$AF:$AF,$F440))</f>
        <v>10.01</v>
      </c>
      <c r="J440" s="2">
        <f>IF(COUNTIFS(RawData!$E:$E,$E440,RawData!$F:$F,"CH"&amp;$D440,RawData!$AF:$AF,$F440)=0,"",SUMIFS(RawData!$AA:$AA,RawData!$E:$E,$E440,RawData!$F:$F,"CH"&amp;$D440,RawData!$AF:$AF,$F440))</f>
        <v>6.41</v>
      </c>
      <c r="K440" s="2">
        <f t="shared" si="27"/>
        <v>1.999999999998181E-2</v>
      </c>
    </row>
    <row r="441" spans="1:11" x14ac:dyDescent="0.3">
      <c r="A441" s="2" t="s">
        <v>64</v>
      </c>
      <c r="B441" s="2" t="str">
        <f>RawData!A441</f>
        <v>48226H40040</v>
      </c>
      <c r="C441" s="2" t="str">
        <f>IF(RawData!$B$2="","",RawData!$B$2)</f>
        <v>A2026100620533560886</v>
      </c>
      <c r="D441" s="2">
        <f t="shared" si="24"/>
        <v>3</v>
      </c>
      <c r="E441" s="2">
        <f t="shared" si="25"/>
        <v>10</v>
      </c>
      <c r="F441" s="2">
        <f t="shared" si="26"/>
        <v>150</v>
      </c>
      <c r="G441" s="2">
        <f>IF(COUNTIFS(RawData!$E:$E,$E441,RawData!$F:$F,"CH"&amp;$D441,RawData!$AF:$AF,$F441)=0,"",SUMIFS(RawData!$P:$P,RawData!$E:$E,$E441,RawData!$F:$F,"CH"&amp;$D441,RawData!$AF:$AF,$F441))</f>
        <v>1309.22</v>
      </c>
      <c r="H441" s="2">
        <f>IF(COUNTIFS(RawData!$E:$E,$E441,RawData!$F:$F,"CH"&amp;$D441,RawData!$AF:$AF,$F441)=0,"",SUMIFS(RawData!$T:$T,RawData!$E:$E,$E441,RawData!$F:$F,"CH"&amp;$D441,RawData!$AF:$AF,$F441))</f>
        <v>55.31</v>
      </c>
      <c r="I441" s="2">
        <f>IF(COUNTIFS(RawData!$E:$E,$E441,RawData!$F:$F,"CH"&amp;$D441,RawData!$AF:$AF,$F441)=0,"",SUMIFS(RawData!$Z:$Z,RawData!$E:$E,$E441,RawData!$F:$F,"CH"&amp;$D441,RawData!$AF:$AF,$F441))</f>
        <v>10</v>
      </c>
      <c r="J441" s="2">
        <f>IF(COUNTIFS(RawData!$E:$E,$E441,RawData!$F:$F,"CH"&amp;$D441,RawData!$AF:$AF,$F441)=0,"",SUMIFS(RawData!$AA:$AA,RawData!$E:$E,$E441,RawData!$F:$F,"CH"&amp;$D441,RawData!$AF:$AF,$F441))</f>
        <v>6.43</v>
      </c>
      <c r="K441" s="2">
        <f t="shared" si="27"/>
        <v>1.999999999998181E-2</v>
      </c>
    </row>
    <row r="442" spans="1:11" x14ac:dyDescent="0.3">
      <c r="A442" s="2" t="s">
        <v>64</v>
      </c>
      <c r="B442" s="2" t="str">
        <f>RawData!A442</f>
        <v>48226H40040</v>
      </c>
      <c r="C442" s="2" t="str">
        <f>IF(RawData!$B$2="","",RawData!$B$2)</f>
        <v>A2026100620533560886</v>
      </c>
      <c r="D442" s="2">
        <f t="shared" si="24"/>
        <v>3</v>
      </c>
      <c r="E442" s="2">
        <f t="shared" si="25"/>
        <v>10</v>
      </c>
      <c r="F442" s="2">
        <f t="shared" si="26"/>
        <v>160</v>
      </c>
      <c r="G442" s="2">
        <f>IF(COUNTIFS(RawData!$E:$E,$E442,RawData!$F:$F,"CH"&amp;$D442,RawData!$AF:$AF,$F442)=0,"",SUMIFS(RawData!$P:$P,RawData!$E:$E,$E442,RawData!$F:$F,"CH"&amp;$D442,RawData!$AF:$AF,$F442))</f>
        <v>1309.26</v>
      </c>
      <c r="H442" s="2">
        <f>IF(COUNTIFS(RawData!$E:$E,$E442,RawData!$F:$F,"CH"&amp;$D442,RawData!$AF:$AF,$F442)=0,"",SUMIFS(RawData!$T:$T,RawData!$E:$E,$E442,RawData!$F:$F,"CH"&amp;$D442,RawData!$AF:$AF,$F442))</f>
        <v>55.53</v>
      </c>
      <c r="I442" s="2">
        <f>IF(COUNTIFS(RawData!$E:$E,$E442,RawData!$F:$F,"CH"&amp;$D442,RawData!$AF:$AF,$F442)=0,"",SUMIFS(RawData!$Z:$Z,RawData!$E:$E,$E442,RawData!$F:$F,"CH"&amp;$D442,RawData!$AF:$AF,$F442))</f>
        <v>10.01</v>
      </c>
      <c r="J442" s="2">
        <f>IF(COUNTIFS(RawData!$E:$E,$E442,RawData!$F:$F,"CH"&amp;$D442,RawData!$AF:$AF,$F442)=0,"",SUMIFS(RawData!$AA:$AA,RawData!$E:$E,$E442,RawData!$F:$F,"CH"&amp;$D442,RawData!$AF:$AF,$F442))</f>
        <v>6.53</v>
      </c>
      <c r="K442" s="2">
        <f t="shared" si="27"/>
        <v>3.999999999996362E-2</v>
      </c>
    </row>
    <row r="443" spans="1:11" x14ac:dyDescent="0.3">
      <c r="A443" s="2" t="s">
        <v>64</v>
      </c>
      <c r="B443" s="2" t="str">
        <f>RawData!A443</f>
        <v>48226H40040</v>
      </c>
      <c r="C443" s="2" t="str">
        <f>IF(RawData!$B$2="","",RawData!$B$2)</f>
        <v>A2026100620533560886</v>
      </c>
      <c r="D443" s="2">
        <f t="shared" si="24"/>
        <v>3</v>
      </c>
      <c r="E443" s="2">
        <f t="shared" si="25"/>
        <v>10</v>
      </c>
      <c r="F443" s="2">
        <f t="shared" si="26"/>
        <v>170</v>
      </c>
      <c r="G443" s="2">
        <f>IF(COUNTIFS(RawData!$E:$E,$E443,RawData!$F:$F,"CH"&amp;$D443,RawData!$AF:$AF,$F443)=0,"",SUMIFS(RawData!$P:$P,RawData!$E:$E,$E443,RawData!$F:$F,"CH"&amp;$D443,RawData!$AF:$AF,$F443))</f>
        <v>1309.28</v>
      </c>
      <c r="H443" s="2">
        <f>IF(COUNTIFS(RawData!$E:$E,$E443,RawData!$F:$F,"CH"&amp;$D443,RawData!$AF:$AF,$F443)=0,"",SUMIFS(RawData!$T:$T,RawData!$E:$E,$E443,RawData!$F:$F,"CH"&amp;$D443,RawData!$AF:$AF,$F443))</f>
        <v>55.66</v>
      </c>
      <c r="I443" s="2">
        <f>IF(COUNTIFS(RawData!$E:$E,$E443,RawData!$F:$F,"CH"&amp;$D443,RawData!$AF:$AF,$F443)=0,"",SUMIFS(RawData!$Z:$Z,RawData!$E:$E,$E443,RawData!$F:$F,"CH"&amp;$D443,RawData!$AF:$AF,$F443))</f>
        <v>10.01</v>
      </c>
      <c r="J443" s="2">
        <f>IF(COUNTIFS(RawData!$E:$E,$E443,RawData!$F:$F,"CH"&amp;$D443,RawData!$AF:$AF,$F443)=0,"",SUMIFS(RawData!$AA:$AA,RawData!$E:$E,$E443,RawData!$F:$F,"CH"&amp;$D443,RawData!$AF:$AF,$F443))</f>
        <v>6.58</v>
      </c>
      <c r="K443" s="2">
        <f t="shared" si="27"/>
        <v>1.999999999998181E-2</v>
      </c>
    </row>
    <row r="444" spans="1:11" x14ac:dyDescent="0.3">
      <c r="A444" s="2" t="s">
        <v>64</v>
      </c>
      <c r="B444" s="2" t="str">
        <f>RawData!A444</f>
        <v>48226H40040</v>
      </c>
      <c r="C444" s="2" t="str">
        <f>IF(RawData!$B$2="","",RawData!$B$2)</f>
        <v>A2026100620533560886</v>
      </c>
      <c r="D444" s="2">
        <f t="shared" si="24"/>
        <v>3</v>
      </c>
      <c r="E444" s="2">
        <f t="shared" si="25"/>
        <v>10</v>
      </c>
      <c r="F444" s="2">
        <f t="shared" si="26"/>
        <v>180</v>
      </c>
      <c r="G444" s="2">
        <f>IF(COUNTIFS(RawData!$E:$E,$E444,RawData!$F:$F,"CH"&amp;$D444,RawData!$AF:$AF,$F444)=0,"",SUMIFS(RawData!$P:$P,RawData!$E:$E,$E444,RawData!$F:$F,"CH"&amp;$D444,RawData!$AF:$AF,$F444))</f>
        <v>1309.32</v>
      </c>
      <c r="H444" s="2">
        <f>IF(COUNTIFS(RawData!$E:$E,$E444,RawData!$F:$F,"CH"&amp;$D444,RawData!$AF:$AF,$F444)=0,"",SUMIFS(RawData!$T:$T,RawData!$E:$E,$E444,RawData!$F:$F,"CH"&amp;$D444,RawData!$AF:$AF,$F444))</f>
        <v>55.8</v>
      </c>
      <c r="I444" s="2">
        <f>IF(COUNTIFS(RawData!$E:$E,$E444,RawData!$F:$F,"CH"&amp;$D444,RawData!$AF:$AF,$F444)=0,"",SUMIFS(RawData!$Z:$Z,RawData!$E:$E,$E444,RawData!$F:$F,"CH"&amp;$D444,RawData!$AF:$AF,$F444))</f>
        <v>10.02</v>
      </c>
      <c r="J444" s="2">
        <f>IF(COUNTIFS(RawData!$E:$E,$E444,RawData!$F:$F,"CH"&amp;$D444,RawData!$AF:$AF,$F444)=0,"",SUMIFS(RawData!$AA:$AA,RawData!$E:$E,$E444,RawData!$F:$F,"CH"&amp;$D444,RawData!$AF:$AF,$F444))</f>
        <v>6.65</v>
      </c>
      <c r="K444" s="2">
        <f t="shared" si="27"/>
        <v>3.999999999996362E-2</v>
      </c>
    </row>
    <row r="445" spans="1:11" x14ac:dyDescent="0.3">
      <c r="A445" s="2" t="s">
        <v>64</v>
      </c>
      <c r="B445" s="2" t="str">
        <f>RawData!A445</f>
        <v>48226H40040</v>
      </c>
      <c r="C445" s="2" t="str">
        <f>IF(RawData!$B$2="","",RawData!$B$2)</f>
        <v>A2026100620533560886</v>
      </c>
      <c r="D445" s="2">
        <f t="shared" si="24"/>
        <v>3</v>
      </c>
      <c r="E445" s="2">
        <f t="shared" si="25"/>
        <v>10</v>
      </c>
      <c r="F445" s="2">
        <f t="shared" si="26"/>
        <v>190</v>
      </c>
      <c r="G445" s="2">
        <f>IF(COUNTIFS(RawData!$E:$E,$E445,RawData!$F:$F,"CH"&amp;$D445,RawData!$AF:$AF,$F445)=0,"",SUMIFS(RawData!$P:$P,RawData!$E:$E,$E445,RawData!$F:$F,"CH"&amp;$D445,RawData!$AF:$AF,$F445))</f>
        <v>1309.32</v>
      </c>
      <c r="H445" s="2">
        <f>IF(COUNTIFS(RawData!$E:$E,$E445,RawData!$F:$F,"CH"&amp;$D445,RawData!$AF:$AF,$F445)=0,"",SUMIFS(RawData!$T:$T,RawData!$E:$E,$E445,RawData!$F:$F,"CH"&amp;$D445,RawData!$AF:$AF,$F445))</f>
        <v>55.91</v>
      </c>
      <c r="I445" s="2">
        <f>IF(COUNTIFS(RawData!$E:$E,$E445,RawData!$F:$F,"CH"&amp;$D445,RawData!$AF:$AF,$F445)=0,"",SUMIFS(RawData!$Z:$Z,RawData!$E:$E,$E445,RawData!$F:$F,"CH"&amp;$D445,RawData!$AF:$AF,$F445))</f>
        <v>10.02</v>
      </c>
      <c r="J445" s="2">
        <f>IF(COUNTIFS(RawData!$E:$E,$E445,RawData!$F:$F,"CH"&amp;$D445,RawData!$AF:$AF,$F445)=0,"",SUMIFS(RawData!$AA:$AA,RawData!$E:$E,$E445,RawData!$F:$F,"CH"&amp;$D445,RawData!$AF:$AF,$F445))</f>
        <v>6.7</v>
      </c>
      <c r="K445" s="2">
        <f t="shared" si="27"/>
        <v>0</v>
      </c>
    </row>
    <row r="446" spans="1:11" x14ac:dyDescent="0.3">
      <c r="A446" s="2" t="s">
        <v>64</v>
      </c>
      <c r="B446" s="2" t="str">
        <f>RawData!A446</f>
        <v>48226H40040</v>
      </c>
      <c r="C446" s="2" t="str">
        <f>IF(RawData!$B$2="","",RawData!$B$2)</f>
        <v>A2026100620533560886</v>
      </c>
      <c r="D446" s="2">
        <f t="shared" si="24"/>
        <v>3</v>
      </c>
      <c r="E446" s="2">
        <f t="shared" si="25"/>
        <v>10</v>
      </c>
      <c r="F446" s="2">
        <f t="shared" si="26"/>
        <v>200</v>
      </c>
      <c r="G446" s="2">
        <f>IF(COUNTIFS(RawData!$E:$E,$E446,RawData!$F:$F,"CH"&amp;$D446,RawData!$AF:$AF,$F446)=0,"",SUMIFS(RawData!$P:$P,RawData!$E:$E,$E446,RawData!$F:$F,"CH"&amp;$D446,RawData!$AF:$AF,$F446))</f>
        <v>1309.3599999999999</v>
      </c>
      <c r="H446" s="2">
        <f>IF(COUNTIFS(RawData!$E:$E,$E446,RawData!$F:$F,"CH"&amp;$D446,RawData!$AF:$AF,$F446)=0,"",SUMIFS(RawData!$T:$T,RawData!$E:$E,$E446,RawData!$F:$F,"CH"&amp;$D446,RawData!$AF:$AF,$F446))</f>
        <v>55.86</v>
      </c>
      <c r="I446" s="2">
        <f>IF(COUNTIFS(RawData!$E:$E,$E446,RawData!$F:$F,"CH"&amp;$D446,RawData!$AF:$AF,$F446)=0,"",SUMIFS(RawData!$Z:$Z,RawData!$E:$E,$E446,RawData!$F:$F,"CH"&amp;$D446,RawData!$AF:$AF,$F446))</f>
        <v>10.01</v>
      </c>
      <c r="J446" s="2">
        <f>IF(COUNTIFS(RawData!$E:$E,$E446,RawData!$F:$F,"CH"&amp;$D446,RawData!$AF:$AF,$F446)=0,"",SUMIFS(RawData!$AA:$AA,RawData!$E:$E,$E446,RawData!$F:$F,"CH"&amp;$D446,RawData!$AF:$AF,$F446))</f>
        <v>6.75</v>
      </c>
      <c r="K446" s="2">
        <f t="shared" si="27"/>
        <v>3.999999999996362E-2</v>
      </c>
    </row>
    <row r="447" spans="1:11" x14ac:dyDescent="0.3">
      <c r="A447" s="2" t="s">
        <v>64</v>
      </c>
      <c r="B447" s="2" t="str">
        <f>RawData!A447</f>
        <v>48226H40040</v>
      </c>
      <c r="C447" s="2" t="str">
        <f>IF(RawData!$B$2="","",RawData!$B$2)</f>
        <v>A2026100620533560886</v>
      </c>
      <c r="D447" s="2">
        <f t="shared" si="24"/>
        <v>3</v>
      </c>
      <c r="E447" s="2">
        <f t="shared" si="25"/>
        <v>10</v>
      </c>
      <c r="F447" s="2">
        <f t="shared" si="26"/>
        <v>210</v>
      </c>
      <c r="G447" s="2">
        <f>IF(COUNTIFS(RawData!$E:$E,$E447,RawData!$F:$F,"CH"&amp;$D447,RawData!$AF:$AF,$F447)=0,"",SUMIFS(RawData!$P:$P,RawData!$E:$E,$E447,RawData!$F:$F,"CH"&amp;$D447,RawData!$AF:$AF,$F447))</f>
        <v>1309.3800000000001</v>
      </c>
      <c r="H447" s="2">
        <f>IF(COUNTIFS(RawData!$E:$E,$E447,RawData!$F:$F,"CH"&amp;$D447,RawData!$AF:$AF,$F447)=0,"",SUMIFS(RawData!$T:$T,RawData!$E:$E,$E447,RawData!$F:$F,"CH"&amp;$D447,RawData!$AF:$AF,$F447))</f>
        <v>56.05</v>
      </c>
      <c r="I447" s="2">
        <f>IF(COUNTIFS(RawData!$E:$E,$E447,RawData!$F:$F,"CH"&amp;$D447,RawData!$AF:$AF,$F447)=0,"",SUMIFS(RawData!$Z:$Z,RawData!$E:$E,$E447,RawData!$F:$F,"CH"&amp;$D447,RawData!$AF:$AF,$F447))</f>
        <v>10.01</v>
      </c>
      <c r="J447" s="2">
        <f>IF(COUNTIFS(RawData!$E:$E,$E447,RawData!$F:$F,"CH"&amp;$D447,RawData!$AF:$AF,$F447)=0,"",SUMIFS(RawData!$AA:$AA,RawData!$E:$E,$E447,RawData!$F:$F,"CH"&amp;$D447,RawData!$AF:$AF,$F447))</f>
        <v>6.82</v>
      </c>
      <c r="K447" s="2">
        <f t="shared" si="27"/>
        <v>2.0000000000209184E-2</v>
      </c>
    </row>
    <row r="448" spans="1:11" x14ac:dyDescent="0.3">
      <c r="A448" s="2" t="s">
        <v>64</v>
      </c>
      <c r="B448" s="2" t="str">
        <f>RawData!A448</f>
        <v>48226H40040</v>
      </c>
      <c r="C448" s="2" t="str">
        <f>IF(RawData!$B$2="","",RawData!$B$2)</f>
        <v>A2026100620533560886</v>
      </c>
      <c r="D448" s="2">
        <f t="shared" si="24"/>
        <v>3</v>
      </c>
      <c r="E448" s="2">
        <f t="shared" si="25"/>
        <v>10</v>
      </c>
      <c r="F448" s="2">
        <f t="shared" si="26"/>
        <v>220</v>
      </c>
      <c r="G448" s="2">
        <f>IF(COUNTIFS(RawData!$E:$E,$E448,RawData!$F:$F,"CH"&amp;$D448,RawData!$AF:$AF,$F448)=0,"",SUMIFS(RawData!$P:$P,RawData!$E:$E,$E448,RawData!$F:$F,"CH"&amp;$D448,RawData!$AF:$AF,$F448))</f>
        <v>1309.42</v>
      </c>
      <c r="H448" s="2">
        <f>IF(COUNTIFS(RawData!$E:$E,$E448,RawData!$F:$F,"CH"&amp;$D448,RawData!$AF:$AF,$F448)=0,"",SUMIFS(RawData!$T:$T,RawData!$E:$E,$E448,RawData!$F:$F,"CH"&amp;$D448,RawData!$AF:$AF,$F448))</f>
        <v>56.09</v>
      </c>
      <c r="I448" s="2">
        <f>IF(COUNTIFS(RawData!$E:$E,$E448,RawData!$F:$F,"CH"&amp;$D448,RawData!$AF:$AF,$F448)=0,"",SUMIFS(RawData!$Z:$Z,RawData!$E:$E,$E448,RawData!$F:$F,"CH"&amp;$D448,RawData!$AF:$AF,$F448))</f>
        <v>10.01</v>
      </c>
      <c r="J448" s="2">
        <f>IF(COUNTIFS(RawData!$E:$E,$E448,RawData!$F:$F,"CH"&amp;$D448,RawData!$AF:$AF,$F448)=0,"",SUMIFS(RawData!$AA:$AA,RawData!$E:$E,$E448,RawData!$F:$F,"CH"&amp;$D448,RawData!$AF:$AF,$F448))</f>
        <v>6.87</v>
      </c>
      <c r="K448" s="2">
        <f t="shared" si="27"/>
        <v>3.999999999996362E-2</v>
      </c>
    </row>
    <row r="449" spans="1:11" x14ac:dyDescent="0.3">
      <c r="A449" s="2" t="s">
        <v>64</v>
      </c>
      <c r="B449" s="2" t="str">
        <f>RawData!A449</f>
        <v>48226H40040</v>
      </c>
      <c r="C449" s="2" t="str">
        <f>IF(RawData!$B$2="","",RawData!$B$2)</f>
        <v>A2026100620533560886</v>
      </c>
      <c r="D449" s="2">
        <f t="shared" si="24"/>
        <v>3</v>
      </c>
      <c r="E449" s="2">
        <f t="shared" si="25"/>
        <v>10</v>
      </c>
      <c r="F449" s="2">
        <f t="shared" si="26"/>
        <v>230</v>
      </c>
      <c r="G449" s="2">
        <f>IF(COUNTIFS(RawData!$E:$E,$E449,RawData!$F:$F,"CH"&amp;$D449,RawData!$AF:$AF,$F449)=0,"",SUMIFS(RawData!$P:$P,RawData!$E:$E,$E449,RawData!$F:$F,"CH"&amp;$D449,RawData!$AF:$AF,$F449))</f>
        <v>1309.44</v>
      </c>
      <c r="H449" s="2">
        <f>IF(COUNTIFS(RawData!$E:$E,$E449,RawData!$F:$F,"CH"&amp;$D449,RawData!$AF:$AF,$F449)=0,"",SUMIFS(RawData!$T:$T,RawData!$E:$E,$E449,RawData!$F:$F,"CH"&amp;$D449,RawData!$AF:$AF,$F449))</f>
        <v>56.19</v>
      </c>
      <c r="I449" s="2">
        <f>IF(COUNTIFS(RawData!$E:$E,$E449,RawData!$F:$F,"CH"&amp;$D449,RawData!$AF:$AF,$F449)=0,"",SUMIFS(RawData!$Z:$Z,RawData!$E:$E,$E449,RawData!$F:$F,"CH"&amp;$D449,RawData!$AF:$AF,$F449))</f>
        <v>9.99</v>
      </c>
      <c r="J449" s="2">
        <f>IF(COUNTIFS(RawData!$E:$E,$E449,RawData!$F:$F,"CH"&amp;$D449,RawData!$AF:$AF,$F449)=0,"",SUMIFS(RawData!$AA:$AA,RawData!$E:$E,$E449,RawData!$F:$F,"CH"&amp;$D449,RawData!$AF:$AF,$F449))</f>
        <v>6.89</v>
      </c>
      <c r="K449" s="2">
        <f t="shared" si="27"/>
        <v>1.999999999998181E-2</v>
      </c>
    </row>
    <row r="450" spans="1:11" x14ac:dyDescent="0.3">
      <c r="A450" s="2" t="s">
        <v>64</v>
      </c>
      <c r="B450" s="2" t="str">
        <f>RawData!A450</f>
        <v>48226H40040</v>
      </c>
      <c r="C450" s="2" t="str">
        <f>IF(RawData!$B$2="","",RawData!$B$2)</f>
        <v>A2026100620533560886</v>
      </c>
      <c r="D450" s="2">
        <f t="shared" si="24"/>
        <v>3</v>
      </c>
      <c r="E450" s="2">
        <f t="shared" si="25"/>
        <v>10</v>
      </c>
      <c r="F450" s="2">
        <f t="shared" si="26"/>
        <v>240</v>
      </c>
      <c r="G450" s="2">
        <f>IF(COUNTIFS(RawData!$E:$E,$E450,RawData!$F:$F,"CH"&amp;$D450,RawData!$AF:$AF,$F450)=0,"",SUMIFS(RawData!$P:$P,RawData!$E:$E,$E450,RawData!$F:$F,"CH"&amp;$D450,RawData!$AF:$AF,$F450))</f>
        <v>1309.46</v>
      </c>
      <c r="H450" s="2">
        <f>IF(COUNTIFS(RawData!$E:$E,$E450,RawData!$F:$F,"CH"&amp;$D450,RawData!$AF:$AF,$F450)=0,"",SUMIFS(RawData!$T:$T,RawData!$E:$E,$E450,RawData!$F:$F,"CH"&amp;$D450,RawData!$AF:$AF,$F450))</f>
        <v>56.32</v>
      </c>
      <c r="I450" s="2">
        <f>IF(COUNTIFS(RawData!$E:$E,$E450,RawData!$F:$F,"CH"&amp;$D450,RawData!$AF:$AF,$F450)=0,"",SUMIFS(RawData!$Z:$Z,RawData!$E:$E,$E450,RawData!$F:$F,"CH"&amp;$D450,RawData!$AF:$AF,$F450))</f>
        <v>9.98</v>
      </c>
      <c r="J450" s="2">
        <f>IF(COUNTIFS(RawData!$E:$E,$E450,RawData!$F:$F,"CH"&amp;$D450,RawData!$AF:$AF,$F450)=0,"",SUMIFS(RawData!$AA:$AA,RawData!$E:$E,$E450,RawData!$F:$F,"CH"&amp;$D450,RawData!$AF:$AF,$F450))</f>
        <v>6.94</v>
      </c>
      <c r="K450" s="2">
        <f t="shared" si="27"/>
        <v>1.999999999998181E-2</v>
      </c>
    </row>
    <row r="451" spans="1:11" x14ac:dyDescent="0.3">
      <c r="A451" s="2" t="s">
        <v>64</v>
      </c>
      <c r="B451" s="2" t="str">
        <f>RawData!A451</f>
        <v>48226H40040</v>
      </c>
      <c r="C451" s="2" t="str">
        <f>IF(RawData!$B$2="","",RawData!$B$2)</f>
        <v>A2026100620533560886</v>
      </c>
      <c r="D451" s="2">
        <f t="shared" ref="D451:D514" si="28">MOD(INT((ROW()-2)/31),4)+1</f>
        <v>3</v>
      </c>
      <c r="E451" s="2">
        <f t="shared" ref="E451:E514" si="29">-5+5*INT((ROW()-2)/124)</f>
        <v>10</v>
      </c>
      <c r="F451" s="2">
        <f t="shared" ref="F451:F514" si="30">100+10*MOD(ROW()-2,31)</f>
        <v>250</v>
      </c>
      <c r="G451" s="2">
        <f>IF(COUNTIFS(RawData!$E:$E,$E451,RawData!$F:$F,"CH"&amp;$D451,RawData!$AF:$AF,$F451)=0,"",SUMIFS(RawData!$P:$P,RawData!$E:$E,$E451,RawData!$F:$F,"CH"&amp;$D451,RawData!$AF:$AF,$F451))</f>
        <v>1309.5</v>
      </c>
      <c r="H451" s="2">
        <f>IF(COUNTIFS(RawData!$E:$E,$E451,RawData!$F:$F,"CH"&amp;$D451,RawData!$AF:$AF,$F451)=0,"",SUMIFS(RawData!$T:$T,RawData!$E:$E,$E451,RawData!$F:$F,"CH"&amp;$D451,RawData!$AF:$AF,$F451))</f>
        <v>56.35</v>
      </c>
      <c r="I451" s="2">
        <f>IF(COUNTIFS(RawData!$E:$E,$E451,RawData!$F:$F,"CH"&amp;$D451,RawData!$AF:$AF,$F451)=0,"",SUMIFS(RawData!$Z:$Z,RawData!$E:$E,$E451,RawData!$F:$F,"CH"&amp;$D451,RawData!$AF:$AF,$F451))</f>
        <v>9.99</v>
      </c>
      <c r="J451" s="2">
        <f>IF(COUNTIFS(RawData!$E:$E,$E451,RawData!$F:$F,"CH"&amp;$D451,RawData!$AF:$AF,$F451)=0,"",SUMIFS(RawData!$AA:$AA,RawData!$E:$E,$E451,RawData!$F:$F,"CH"&amp;$D451,RawData!$AF:$AF,$F451))</f>
        <v>7.02</v>
      </c>
      <c r="K451" s="2">
        <f t="shared" si="27"/>
        <v>3.999999999996362E-2</v>
      </c>
    </row>
    <row r="452" spans="1:11" x14ac:dyDescent="0.3">
      <c r="A452" s="2" t="s">
        <v>64</v>
      </c>
      <c r="B452" s="2" t="str">
        <f>RawData!A452</f>
        <v>48226H40040</v>
      </c>
      <c r="C452" s="2" t="str">
        <f>IF(RawData!$B$2="","",RawData!$B$2)</f>
        <v>A2026100620533560886</v>
      </c>
      <c r="D452" s="2">
        <f t="shared" si="28"/>
        <v>3</v>
      </c>
      <c r="E452" s="2">
        <f t="shared" si="29"/>
        <v>10</v>
      </c>
      <c r="F452" s="2">
        <f t="shared" si="30"/>
        <v>260</v>
      </c>
      <c r="G452" s="2">
        <f>IF(COUNTIFS(RawData!$E:$E,$E452,RawData!$F:$F,"CH"&amp;$D452,RawData!$AF:$AF,$F452)=0,"",SUMIFS(RawData!$P:$P,RawData!$E:$E,$E452,RawData!$F:$F,"CH"&amp;$D452,RawData!$AF:$AF,$F452))</f>
        <v>1309.52</v>
      </c>
      <c r="H452" s="2">
        <f>IF(COUNTIFS(RawData!$E:$E,$E452,RawData!$F:$F,"CH"&amp;$D452,RawData!$AF:$AF,$F452)=0,"",SUMIFS(RawData!$T:$T,RawData!$E:$E,$E452,RawData!$F:$F,"CH"&amp;$D452,RawData!$AF:$AF,$F452))</f>
        <v>56.41</v>
      </c>
      <c r="I452" s="2">
        <f>IF(COUNTIFS(RawData!$E:$E,$E452,RawData!$F:$F,"CH"&amp;$D452,RawData!$AF:$AF,$F452)=0,"",SUMIFS(RawData!$Z:$Z,RawData!$E:$E,$E452,RawData!$F:$F,"CH"&amp;$D452,RawData!$AF:$AF,$F452))</f>
        <v>10</v>
      </c>
      <c r="J452" s="2">
        <f>IF(COUNTIFS(RawData!$E:$E,$E452,RawData!$F:$F,"CH"&amp;$D452,RawData!$AF:$AF,$F452)=0,"",SUMIFS(RawData!$AA:$AA,RawData!$E:$E,$E452,RawData!$F:$F,"CH"&amp;$D452,RawData!$AF:$AF,$F452))</f>
        <v>7.06</v>
      </c>
      <c r="K452" s="2">
        <f t="shared" ref="K452:K515" si="31">G452-G451</f>
        <v>1.999999999998181E-2</v>
      </c>
    </row>
    <row r="453" spans="1:11" x14ac:dyDescent="0.3">
      <c r="A453" s="2" t="s">
        <v>64</v>
      </c>
      <c r="B453" s="2" t="str">
        <f>RawData!A453</f>
        <v>48226H40040</v>
      </c>
      <c r="C453" s="2" t="str">
        <f>IF(RawData!$B$2="","",RawData!$B$2)</f>
        <v>A2026100620533560886</v>
      </c>
      <c r="D453" s="2">
        <f t="shared" si="28"/>
        <v>3</v>
      </c>
      <c r="E453" s="2">
        <f t="shared" si="29"/>
        <v>10</v>
      </c>
      <c r="F453" s="2">
        <f t="shared" si="30"/>
        <v>270</v>
      </c>
      <c r="G453" s="2">
        <f>IF(COUNTIFS(RawData!$E:$E,$E453,RawData!$F:$F,"CH"&amp;$D453,RawData!$AF:$AF,$F453)=0,"",SUMIFS(RawData!$P:$P,RawData!$E:$E,$E453,RawData!$F:$F,"CH"&amp;$D453,RawData!$AF:$AF,$F453))</f>
        <v>1309.56</v>
      </c>
      <c r="H453" s="2">
        <f>IF(COUNTIFS(RawData!$E:$E,$E453,RawData!$F:$F,"CH"&amp;$D453,RawData!$AF:$AF,$F453)=0,"",SUMIFS(RawData!$T:$T,RawData!$E:$E,$E453,RawData!$F:$F,"CH"&amp;$D453,RawData!$AF:$AF,$F453))</f>
        <v>56.45</v>
      </c>
      <c r="I453" s="2">
        <f>IF(COUNTIFS(RawData!$E:$E,$E453,RawData!$F:$F,"CH"&amp;$D453,RawData!$AF:$AF,$F453)=0,"",SUMIFS(RawData!$Z:$Z,RawData!$E:$E,$E453,RawData!$F:$F,"CH"&amp;$D453,RawData!$AF:$AF,$F453))</f>
        <v>9.98</v>
      </c>
      <c r="J453" s="2">
        <f>IF(COUNTIFS(RawData!$E:$E,$E453,RawData!$F:$F,"CH"&amp;$D453,RawData!$AF:$AF,$F453)=0,"",SUMIFS(RawData!$AA:$AA,RawData!$E:$E,$E453,RawData!$F:$F,"CH"&amp;$D453,RawData!$AF:$AF,$F453))</f>
        <v>7.11</v>
      </c>
      <c r="K453" s="2">
        <f t="shared" si="31"/>
        <v>3.999999999996362E-2</v>
      </c>
    </row>
    <row r="454" spans="1:11" x14ac:dyDescent="0.3">
      <c r="A454" s="2" t="s">
        <v>64</v>
      </c>
      <c r="B454" s="2" t="str">
        <f>RawData!A454</f>
        <v>48226H40040</v>
      </c>
      <c r="C454" s="2" t="str">
        <f>IF(RawData!$B$2="","",RawData!$B$2)</f>
        <v>A2026100620533560886</v>
      </c>
      <c r="D454" s="2">
        <f t="shared" si="28"/>
        <v>3</v>
      </c>
      <c r="E454" s="2">
        <f t="shared" si="29"/>
        <v>10</v>
      </c>
      <c r="F454" s="2">
        <f t="shared" si="30"/>
        <v>280</v>
      </c>
      <c r="G454" s="2">
        <f>IF(COUNTIFS(RawData!$E:$E,$E454,RawData!$F:$F,"CH"&amp;$D454,RawData!$AF:$AF,$F454)=0,"",SUMIFS(RawData!$P:$P,RawData!$E:$E,$E454,RawData!$F:$F,"CH"&amp;$D454,RawData!$AF:$AF,$F454))</f>
        <v>1309.58</v>
      </c>
      <c r="H454" s="2">
        <f>IF(COUNTIFS(RawData!$E:$E,$E454,RawData!$F:$F,"CH"&amp;$D454,RawData!$AF:$AF,$F454)=0,"",SUMIFS(RawData!$T:$T,RawData!$E:$E,$E454,RawData!$F:$F,"CH"&amp;$D454,RawData!$AF:$AF,$F454))</f>
        <v>56.46</v>
      </c>
      <c r="I454" s="2">
        <f>IF(COUNTIFS(RawData!$E:$E,$E454,RawData!$F:$F,"CH"&amp;$D454,RawData!$AF:$AF,$F454)=0,"",SUMIFS(RawData!$Z:$Z,RawData!$E:$E,$E454,RawData!$F:$F,"CH"&amp;$D454,RawData!$AF:$AF,$F454))</f>
        <v>10</v>
      </c>
      <c r="J454" s="2">
        <f>IF(COUNTIFS(RawData!$E:$E,$E454,RawData!$F:$F,"CH"&amp;$D454,RawData!$AF:$AF,$F454)=0,"",SUMIFS(RawData!$AA:$AA,RawData!$E:$E,$E454,RawData!$F:$F,"CH"&amp;$D454,RawData!$AF:$AF,$F454))</f>
        <v>7.16</v>
      </c>
      <c r="K454" s="2">
        <f t="shared" si="31"/>
        <v>1.999999999998181E-2</v>
      </c>
    </row>
    <row r="455" spans="1:11" x14ac:dyDescent="0.3">
      <c r="A455" s="2" t="s">
        <v>64</v>
      </c>
      <c r="B455" s="2" t="str">
        <f>RawData!A455</f>
        <v>48226H40040</v>
      </c>
      <c r="C455" s="2" t="str">
        <f>IF(RawData!$B$2="","",RawData!$B$2)</f>
        <v>A2026100620533560886</v>
      </c>
      <c r="D455" s="2">
        <f t="shared" si="28"/>
        <v>3</v>
      </c>
      <c r="E455" s="2">
        <f t="shared" si="29"/>
        <v>10</v>
      </c>
      <c r="F455" s="2">
        <f t="shared" si="30"/>
        <v>290</v>
      </c>
      <c r="G455" s="2">
        <f>IF(COUNTIFS(RawData!$E:$E,$E455,RawData!$F:$F,"CH"&amp;$D455,RawData!$AF:$AF,$F455)=0,"",SUMIFS(RawData!$P:$P,RawData!$E:$E,$E455,RawData!$F:$F,"CH"&amp;$D455,RawData!$AF:$AF,$F455))</f>
        <v>1309.5999999999999</v>
      </c>
      <c r="H455" s="2">
        <f>IF(COUNTIFS(RawData!$E:$E,$E455,RawData!$F:$F,"CH"&amp;$D455,RawData!$AF:$AF,$F455)=0,"",SUMIFS(RawData!$T:$T,RawData!$E:$E,$E455,RawData!$F:$F,"CH"&amp;$D455,RawData!$AF:$AF,$F455))</f>
        <v>56.54</v>
      </c>
      <c r="I455" s="2">
        <f>IF(COUNTIFS(RawData!$E:$E,$E455,RawData!$F:$F,"CH"&amp;$D455,RawData!$AF:$AF,$F455)=0,"",SUMIFS(RawData!$Z:$Z,RawData!$E:$E,$E455,RawData!$F:$F,"CH"&amp;$D455,RawData!$AF:$AF,$F455))</f>
        <v>9.99</v>
      </c>
      <c r="J455" s="2">
        <f>IF(COUNTIFS(RawData!$E:$E,$E455,RawData!$F:$F,"CH"&amp;$D455,RawData!$AF:$AF,$F455)=0,"",SUMIFS(RawData!$AA:$AA,RawData!$E:$E,$E455,RawData!$F:$F,"CH"&amp;$D455,RawData!$AF:$AF,$F455))</f>
        <v>7.21</v>
      </c>
      <c r="K455" s="2">
        <f t="shared" si="31"/>
        <v>1.999999999998181E-2</v>
      </c>
    </row>
    <row r="456" spans="1:11" x14ac:dyDescent="0.3">
      <c r="A456" s="2" t="s">
        <v>64</v>
      </c>
      <c r="B456" s="2" t="str">
        <f>RawData!A456</f>
        <v>48226H40040</v>
      </c>
      <c r="C456" s="2" t="str">
        <f>IF(RawData!$B$2="","",RawData!$B$2)</f>
        <v>A2026100620533560886</v>
      </c>
      <c r="D456" s="2">
        <f t="shared" si="28"/>
        <v>3</v>
      </c>
      <c r="E456" s="2">
        <f t="shared" si="29"/>
        <v>10</v>
      </c>
      <c r="F456" s="2">
        <f t="shared" si="30"/>
        <v>300</v>
      </c>
      <c r="G456" s="2">
        <f>IF(COUNTIFS(RawData!$E:$E,$E456,RawData!$F:$F,"CH"&amp;$D456,RawData!$AF:$AF,$F456)=0,"",SUMIFS(RawData!$P:$P,RawData!$E:$E,$E456,RawData!$F:$F,"CH"&amp;$D456,RawData!$AF:$AF,$F456))</f>
        <v>1309.6400000000001</v>
      </c>
      <c r="H456" s="2">
        <f>IF(COUNTIFS(RawData!$E:$E,$E456,RawData!$F:$F,"CH"&amp;$D456,RawData!$AF:$AF,$F456)=0,"",SUMIFS(RawData!$T:$T,RawData!$E:$E,$E456,RawData!$F:$F,"CH"&amp;$D456,RawData!$AF:$AF,$F456))</f>
        <v>56.59</v>
      </c>
      <c r="I456" s="2">
        <f>IF(COUNTIFS(RawData!$E:$E,$E456,RawData!$F:$F,"CH"&amp;$D456,RawData!$AF:$AF,$F456)=0,"",SUMIFS(RawData!$Z:$Z,RawData!$E:$E,$E456,RawData!$F:$F,"CH"&amp;$D456,RawData!$AF:$AF,$F456))</f>
        <v>10</v>
      </c>
      <c r="J456" s="2">
        <f>IF(COUNTIFS(RawData!$E:$E,$E456,RawData!$F:$F,"CH"&amp;$D456,RawData!$AF:$AF,$F456)=0,"",SUMIFS(RawData!$AA:$AA,RawData!$E:$E,$E456,RawData!$F:$F,"CH"&amp;$D456,RawData!$AF:$AF,$F456))</f>
        <v>7.28</v>
      </c>
      <c r="K456" s="2">
        <f t="shared" si="31"/>
        <v>4.0000000000190994E-2</v>
      </c>
    </row>
    <row r="457" spans="1:11" x14ac:dyDescent="0.3">
      <c r="A457" s="2" t="s">
        <v>64</v>
      </c>
      <c r="B457" s="2" t="str">
        <f>RawData!A457</f>
        <v>48226H40040</v>
      </c>
      <c r="C457" s="2" t="str">
        <f>IF(RawData!$B$2="","",RawData!$B$2)</f>
        <v>A2026100620533560886</v>
      </c>
      <c r="D457" s="2">
        <f t="shared" si="28"/>
        <v>3</v>
      </c>
      <c r="E457" s="2">
        <f t="shared" si="29"/>
        <v>10</v>
      </c>
      <c r="F457" s="2">
        <f t="shared" si="30"/>
        <v>310</v>
      </c>
      <c r="G457" s="2">
        <f>IF(COUNTIFS(RawData!$E:$E,$E457,RawData!$F:$F,"CH"&amp;$D457,RawData!$AF:$AF,$F457)=0,"",SUMIFS(RawData!$P:$P,RawData!$E:$E,$E457,RawData!$F:$F,"CH"&amp;$D457,RawData!$AF:$AF,$F457))</f>
        <v>1309.6600000000001</v>
      </c>
      <c r="H457" s="2">
        <f>IF(COUNTIFS(RawData!$E:$E,$E457,RawData!$F:$F,"CH"&amp;$D457,RawData!$AF:$AF,$F457)=0,"",SUMIFS(RawData!$T:$T,RawData!$E:$E,$E457,RawData!$F:$F,"CH"&amp;$D457,RawData!$AF:$AF,$F457))</f>
        <v>56.72</v>
      </c>
      <c r="I457" s="2">
        <f>IF(COUNTIFS(RawData!$E:$E,$E457,RawData!$F:$F,"CH"&amp;$D457,RawData!$AF:$AF,$F457)=0,"",SUMIFS(RawData!$Z:$Z,RawData!$E:$E,$E457,RawData!$F:$F,"CH"&amp;$D457,RawData!$AF:$AF,$F457))</f>
        <v>10</v>
      </c>
      <c r="J457" s="2">
        <f>IF(COUNTIFS(RawData!$E:$E,$E457,RawData!$F:$F,"CH"&amp;$D457,RawData!$AF:$AF,$F457)=0,"",SUMIFS(RawData!$AA:$AA,RawData!$E:$E,$E457,RawData!$F:$F,"CH"&amp;$D457,RawData!$AF:$AF,$F457))</f>
        <v>7.33</v>
      </c>
      <c r="K457" s="2">
        <f t="shared" si="31"/>
        <v>1.999999999998181E-2</v>
      </c>
    </row>
    <row r="458" spans="1:11" x14ac:dyDescent="0.3">
      <c r="A458" s="2" t="s">
        <v>64</v>
      </c>
      <c r="B458" s="2" t="str">
        <f>RawData!A458</f>
        <v>48226H40040</v>
      </c>
      <c r="C458" s="2" t="str">
        <f>IF(RawData!$B$2="","",RawData!$B$2)</f>
        <v>A2026100620533560886</v>
      </c>
      <c r="D458" s="2">
        <f t="shared" si="28"/>
        <v>3</v>
      </c>
      <c r="E458" s="2">
        <f t="shared" si="29"/>
        <v>10</v>
      </c>
      <c r="F458" s="2">
        <f t="shared" si="30"/>
        <v>320</v>
      </c>
      <c r="G458" s="2">
        <f>IF(COUNTIFS(RawData!$E:$E,$E458,RawData!$F:$F,"CH"&amp;$D458,RawData!$AF:$AF,$F458)=0,"",SUMIFS(RawData!$P:$P,RawData!$E:$E,$E458,RawData!$F:$F,"CH"&amp;$D458,RawData!$AF:$AF,$F458))</f>
        <v>1309.7</v>
      </c>
      <c r="H458" s="2">
        <f>IF(COUNTIFS(RawData!$E:$E,$E458,RawData!$F:$F,"CH"&amp;$D458,RawData!$AF:$AF,$F458)=0,"",SUMIFS(RawData!$T:$T,RawData!$E:$E,$E458,RawData!$F:$F,"CH"&amp;$D458,RawData!$AF:$AF,$F458))</f>
        <v>56.72</v>
      </c>
      <c r="I458" s="2">
        <f>IF(COUNTIFS(RawData!$E:$E,$E458,RawData!$F:$F,"CH"&amp;$D458,RawData!$AF:$AF,$F458)=0,"",SUMIFS(RawData!$Z:$Z,RawData!$E:$E,$E458,RawData!$F:$F,"CH"&amp;$D458,RawData!$AF:$AF,$F458))</f>
        <v>10</v>
      </c>
      <c r="J458" s="2">
        <f>IF(COUNTIFS(RawData!$E:$E,$E458,RawData!$F:$F,"CH"&amp;$D458,RawData!$AF:$AF,$F458)=0,"",SUMIFS(RawData!$AA:$AA,RawData!$E:$E,$E458,RawData!$F:$F,"CH"&amp;$D458,RawData!$AF:$AF,$F458))</f>
        <v>7.4</v>
      </c>
      <c r="K458" s="2">
        <f t="shared" si="31"/>
        <v>3.999999999996362E-2</v>
      </c>
    </row>
    <row r="459" spans="1:11" x14ac:dyDescent="0.3">
      <c r="A459" s="2" t="s">
        <v>64</v>
      </c>
      <c r="B459" s="2" t="str">
        <f>RawData!A459</f>
        <v>48226H40040</v>
      </c>
      <c r="C459" s="2" t="str">
        <f>IF(RawData!$B$2="","",RawData!$B$2)</f>
        <v>A2026100620533560886</v>
      </c>
      <c r="D459" s="2">
        <f t="shared" si="28"/>
        <v>3</v>
      </c>
      <c r="E459" s="2">
        <f t="shared" si="29"/>
        <v>10</v>
      </c>
      <c r="F459" s="2">
        <f t="shared" si="30"/>
        <v>330</v>
      </c>
      <c r="G459" s="2">
        <f>IF(COUNTIFS(RawData!$E:$E,$E459,RawData!$F:$F,"CH"&amp;$D459,RawData!$AF:$AF,$F459)=0,"",SUMIFS(RawData!$P:$P,RawData!$E:$E,$E459,RawData!$F:$F,"CH"&amp;$D459,RawData!$AF:$AF,$F459))</f>
        <v>1309.74</v>
      </c>
      <c r="H459" s="2">
        <f>IF(COUNTIFS(RawData!$E:$E,$E459,RawData!$F:$F,"CH"&amp;$D459,RawData!$AF:$AF,$F459)=0,"",SUMIFS(RawData!$T:$T,RawData!$E:$E,$E459,RawData!$F:$F,"CH"&amp;$D459,RawData!$AF:$AF,$F459))</f>
        <v>56.74</v>
      </c>
      <c r="I459" s="2">
        <f>IF(COUNTIFS(RawData!$E:$E,$E459,RawData!$F:$F,"CH"&amp;$D459,RawData!$AF:$AF,$F459)=0,"",SUMIFS(RawData!$Z:$Z,RawData!$E:$E,$E459,RawData!$F:$F,"CH"&amp;$D459,RawData!$AF:$AF,$F459))</f>
        <v>10.01</v>
      </c>
      <c r="J459" s="2">
        <f>IF(COUNTIFS(RawData!$E:$E,$E459,RawData!$F:$F,"CH"&amp;$D459,RawData!$AF:$AF,$F459)=0,"",SUMIFS(RawData!$AA:$AA,RawData!$E:$E,$E459,RawData!$F:$F,"CH"&amp;$D459,RawData!$AF:$AF,$F459))</f>
        <v>7.45</v>
      </c>
      <c r="K459" s="2">
        <f t="shared" si="31"/>
        <v>3.999999999996362E-2</v>
      </c>
    </row>
    <row r="460" spans="1:11" x14ac:dyDescent="0.3">
      <c r="A460" s="2" t="s">
        <v>64</v>
      </c>
      <c r="B460" s="2" t="str">
        <f>RawData!A460</f>
        <v>48226H40040</v>
      </c>
      <c r="C460" s="2" t="str">
        <f>IF(RawData!$B$2="","",RawData!$B$2)</f>
        <v>A2026100620533560886</v>
      </c>
      <c r="D460" s="2">
        <f t="shared" si="28"/>
        <v>3</v>
      </c>
      <c r="E460" s="2">
        <f t="shared" si="29"/>
        <v>10</v>
      </c>
      <c r="F460" s="2">
        <f t="shared" si="30"/>
        <v>340</v>
      </c>
      <c r="G460" s="2">
        <f>IF(COUNTIFS(RawData!$E:$E,$E460,RawData!$F:$F,"CH"&amp;$D460,RawData!$AF:$AF,$F460)=0,"",SUMIFS(RawData!$P:$P,RawData!$E:$E,$E460,RawData!$F:$F,"CH"&amp;$D460,RawData!$AF:$AF,$F460))</f>
        <v>1309.76</v>
      </c>
      <c r="H460" s="2">
        <f>IF(COUNTIFS(RawData!$E:$E,$E460,RawData!$F:$F,"CH"&amp;$D460,RawData!$AF:$AF,$F460)=0,"",SUMIFS(RawData!$T:$T,RawData!$E:$E,$E460,RawData!$F:$F,"CH"&amp;$D460,RawData!$AF:$AF,$F460))</f>
        <v>56.8</v>
      </c>
      <c r="I460" s="2">
        <f>IF(COUNTIFS(RawData!$E:$E,$E460,RawData!$F:$F,"CH"&amp;$D460,RawData!$AF:$AF,$F460)=0,"",SUMIFS(RawData!$Z:$Z,RawData!$E:$E,$E460,RawData!$F:$F,"CH"&amp;$D460,RawData!$AF:$AF,$F460))</f>
        <v>9.98</v>
      </c>
      <c r="J460" s="2">
        <f>IF(COUNTIFS(RawData!$E:$E,$E460,RawData!$F:$F,"CH"&amp;$D460,RawData!$AF:$AF,$F460)=0,"",SUMIFS(RawData!$AA:$AA,RawData!$E:$E,$E460,RawData!$F:$F,"CH"&amp;$D460,RawData!$AF:$AF,$F460))</f>
        <v>7.47</v>
      </c>
      <c r="K460" s="2">
        <f t="shared" si="31"/>
        <v>1.999999999998181E-2</v>
      </c>
    </row>
    <row r="461" spans="1:11" x14ac:dyDescent="0.3">
      <c r="A461" s="2" t="s">
        <v>64</v>
      </c>
      <c r="B461" s="2" t="str">
        <f>RawData!A461</f>
        <v>48226H40040</v>
      </c>
      <c r="C461" s="2" t="str">
        <f>IF(RawData!$B$2="","",RawData!$B$2)</f>
        <v>A2026100620533560886</v>
      </c>
      <c r="D461" s="2">
        <f t="shared" si="28"/>
        <v>3</v>
      </c>
      <c r="E461" s="2">
        <f t="shared" si="29"/>
        <v>10</v>
      </c>
      <c r="F461" s="2">
        <f t="shared" si="30"/>
        <v>350</v>
      </c>
      <c r="G461" s="2">
        <f>IF(COUNTIFS(RawData!$E:$E,$E461,RawData!$F:$F,"CH"&amp;$D461,RawData!$AF:$AF,$F461)=0,"",SUMIFS(RawData!$P:$P,RawData!$E:$E,$E461,RawData!$F:$F,"CH"&amp;$D461,RawData!$AF:$AF,$F461))</f>
        <v>1309.8</v>
      </c>
      <c r="H461" s="2">
        <f>IF(COUNTIFS(RawData!$E:$E,$E461,RawData!$F:$F,"CH"&amp;$D461,RawData!$AF:$AF,$F461)=0,"",SUMIFS(RawData!$T:$T,RawData!$E:$E,$E461,RawData!$F:$F,"CH"&amp;$D461,RawData!$AF:$AF,$F461))</f>
        <v>56.93</v>
      </c>
      <c r="I461" s="2">
        <f>IF(COUNTIFS(RawData!$E:$E,$E461,RawData!$F:$F,"CH"&amp;$D461,RawData!$AF:$AF,$F461)=0,"",SUMIFS(RawData!$Z:$Z,RawData!$E:$E,$E461,RawData!$F:$F,"CH"&amp;$D461,RawData!$AF:$AF,$F461))</f>
        <v>10.02</v>
      </c>
      <c r="J461" s="2">
        <f>IF(COUNTIFS(RawData!$E:$E,$E461,RawData!$F:$F,"CH"&amp;$D461,RawData!$AF:$AF,$F461)=0,"",SUMIFS(RawData!$AA:$AA,RawData!$E:$E,$E461,RawData!$F:$F,"CH"&amp;$D461,RawData!$AF:$AF,$F461))</f>
        <v>7.57</v>
      </c>
      <c r="K461" s="2">
        <f t="shared" si="31"/>
        <v>3.999999999996362E-2</v>
      </c>
    </row>
    <row r="462" spans="1:11" x14ac:dyDescent="0.3">
      <c r="A462" s="2" t="s">
        <v>64</v>
      </c>
      <c r="B462" s="2" t="str">
        <f>RawData!A462</f>
        <v>48226H40040</v>
      </c>
      <c r="C462" s="2" t="str">
        <f>IF(RawData!$B$2="","",RawData!$B$2)</f>
        <v>A2026100620533560886</v>
      </c>
      <c r="D462" s="2">
        <f t="shared" si="28"/>
        <v>3</v>
      </c>
      <c r="E462" s="2">
        <f t="shared" si="29"/>
        <v>10</v>
      </c>
      <c r="F462" s="2">
        <f t="shared" si="30"/>
        <v>360</v>
      </c>
      <c r="G462" s="2">
        <f>IF(COUNTIFS(RawData!$E:$E,$E462,RawData!$F:$F,"CH"&amp;$D462,RawData!$AF:$AF,$F462)=0,"",SUMIFS(RawData!$P:$P,RawData!$E:$E,$E462,RawData!$F:$F,"CH"&amp;$D462,RawData!$AF:$AF,$F462))</f>
        <v>1309.82</v>
      </c>
      <c r="H462" s="2">
        <f>IF(COUNTIFS(RawData!$E:$E,$E462,RawData!$F:$F,"CH"&amp;$D462,RawData!$AF:$AF,$F462)=0,"",SUMIFS(RawData!$T:$T,RawData!$E:$E,$E462,RawData!$F:$F,"CH"&amp;$D462,RawData!$AF:$AF,$F462))</f>
        <v>56.93</v>
      </c>
      <c r="I462" s="2">
        <f>IF(COUNTIFS(RawData!$E:$E,$E462,RawData!$F:$F,"CH"&amp;$D462,RawData!$AF:$AF,$F462)=0,"",SUMIFS(RawData!$Z:$Z,RawData!$E:$E,$E462,RawData!$F:$F,"CH"&amp;$D462,RawData!$AF:$AF,$F462))</f>
        <v>10.01</v>
      </c>
      <c r="J462" s="2">
        <f>IF(COUNTIFS(RawData!$E:$E,$E462,RawData!$F:$F,"CH"&amp;$D462,RawData!$AF:$AF,$F462)=0,"",SUMIFS(RawData!$AA:$AA,RawData!$E:$E,$E462,RawData!$F:$F,"CH"&amp;$D462,RawData!$AF:$AF,$F462))</f>
        <v>7.62</v>
      </c>
      <c r="K462" s="2">
        <f t="shared" si="31"/>
        <v>1.999999999998181E-2</v>
      </c>
    </row>
    <row r="463" spans="1:11" x14ac:dyDescent="0.3">
      <c r="A463" s="2" t="s">
        <v>64</v>
      </c>
      <c r="B463" s="2" t="str">
        <f>RawData!A463</f>
        <v>48226H40040</v>
      </c>
      <c r="C463" s="2" t="str">
        <f>IF(RawData!$B$2="","",RawData!$B$2)</f>
        <v>A2026100620533560886</v>
      </c>
      <c r="D463" s="2">
        <f t="shared" si="28"/>
        <v>3</v>
      </c>
      <c r="E463" s="2">
        <f t="shared" si="29"/>
        <v>10</v>
      </c>
      <c r="F463" s="2">
        <f t="shared" si="30"/>
        <v>370</v>
      </c>
      <c r="G463" s="2">
        <f>IF(COUNTIFS(RawData!$E:$E,$E463,RawData!$F:$F,"CH"&amp;$D463,RawData!$AF:$AF,$F463)=0,"",SUMIFS(RawData!$P:$P,RawData!$E:$E,$E463,RawData!$F:$F,"CH"&amp;$D463,RawData!$AF:$AF,$F463))</f>
        <v>1309.8599999999999</v>
      </c>
      <c r="H463" s="2">
        <f>IF(COUNTIFS(RawData!$E:$E,$E463,RawData!$F:$F,"CH"&amp;$D463,RawData!$AF:$AF,$F463)=0,"",SUMIFS(RawData!$T:$T,RawData!$E:$E,$E463,RawData!$F:$F,"CH"&amp;$D463,RawData!$AF:$AF,$F463))</f>
        <v>56.96</v>
      </c>
      <c r="I463" s="2">
        <f>IF(COUNTIFS(RawData!$E:$E,$E463,RawData!$F:$F,"CH"&amp;$D463,RawData!$AF:$AF,$F463)=0,"",SUMIFS(RawData!$Z:$Z,RawData!$E:$E,$E463,RawData!$F:$F,"CH"&amp;$D463,RawData!$AF:$AF,$F463))</f>
        <v>10.029999999999999</v>
      </c>
      <c r="J463" s="2">
        <f>IF(COUNTIFS(RawData!$E:$E,$E463,RawData!$F:$F,"CH"&amp;$D463,RawData!$AF:$AF,$F463)=0,"",SUMIFS(RawData!$AA:$AA,RawData!$E:$E,$E463,RawData!$F:$F,"CH"&amp;$D463,RawData!$AF:$AF,$F463))</f>
        <v>7.71</v>
      </c>
      <c r="K463" s="2">
        <f t="shared" si="31"/>
        <v>3.999999999996362E-2</v>
      </c>
    </row>
    <row r="464" spans="1:11" x14ac:dyDescent="0.3">
      <c r="A464" s="2" t="s">
        <v>64</v>
      </c>
      <c r="B464" s="2" t="str">
        <f>RawData!A464</f>
        <v>48226H40040</v>
      </c>
      <c r="C464" s="2" t="str">
        <f>IF(RawData!$B$2="","",RawData!$B$2)</f>
        <v>A2026100620533560886</v>
      </c>
      <c r="D464" s="2">
        <f t="shared" si="28"/>
        <v>3</v>
      </c>
      <c r="E464" s="2">
        <f t="shared" si="29"/>
        <v>10</v>
      </c>
      <c r="F464" s="2">
        <f t="shared" si="30"/>
        <v>380</v>
      </c>
      <c r="G464" s="2">
        <f>IF(COUNTIFS(RawData!$E:$E,$E464,RawData!$F:$F,"CH"&amp;$D464,RawData!$AF:$AF,$F464)=0,"",SUMIFS(RawData!$P:$P,RawData!$E:$E,$E464,RawData!$F:$F,"CH"&amp;$D464,RawData!$AF:$AF,$F464))</f>
        <v>1309.9000000000001</v>
      </c>
      <c r="H464" s="2">
        <f>IF(COUNTIFS(RawData!$E:$E,$E464,RawData!$F:$F,"CH"&amp;$D464,RawData!$AF:$AF,$F464)=0,"",SUMIFS(RawData!$T:$T,RawData!$E:$E,$E464,RawData!$F:$F,"CH"&amp;$D464,RawData!$AF:$AF,$F464))</f>
        <v>56.89</v>
      </c>
      <c r="I464" s="2">
        <f>IF(COUNTIFS(RawData!$E:$E,$E464,RawData!$F:$F,"CH"&amp;$D464,RawData!$AF:$AF,$F464)=0,"",SUMIFS(RawData!$Z:$Z,RawData!$E:$E,$E464,RawData!$F:$F,"CH"&amp;$D464,RawData!$AF:$AF,$F464))</f>
        <v>10.01</v>
      </c>
      <c r="J464" s="2">
        <f>IF(COUNTIFS(RawData!$E:$E,$E464,RawData!$F:$F,"CH"&amp;$D464,RawData!$AF:$AF,$F464)=0,"",SUMIFS(RawData!$AA:$AA,RawData!$E:$E,$E464,RawData!$F:$F,"CH"&amp;$D464,RawData!$AF:$AF,$F464))</f>
        <v>7.76</v>
      </c>
      <c r="K464" s="2">
        <f t="shared" si="31"/>
        <v>4.0000000000190994E-2</v>
      </c>
    </row>
    <row r="465" spans="1:11" x14ac:dyDescent="0.3">
      <c r="A465" s="2" t="s">
        <v>64</v>
      </c>
      <c r="B465" s="2" t="str">
        <f>RawData!A465</f>
        <v>48226H40040</v>
      </c>
      <c r="C465" s="2" t="str">
        <f>IF(RawData!$B$2="","",RawData!$B$2)</f>
        <v>A2026100620533560886</v>
      </c>
      <c r="D465" s="2">
        <f t="shared" si="28"/>
        <v>3</v>
      </c>
      <c r="E465" s="2">
        <f t="shared" si="29"/>
        <v>10</v>
      </c>
      <c r="F465" s="2">
        <f t="shared" si="30"/>
        <v>390</v>
      </c>
      <c r="G465" s="2">
        <f>IF(COUNTIFS(RawData!$E:$E,$E465,RawData!$F:$F,"CH"&amp;$D465,RawData!$AF:$AF,$F465)=0,"",SUMIFS(RawData!$P:$P,RawData!$E:$E,$E465,RawData!$F:$F,"CH"&amp;$D465,RawData!$AF:$AF,$F465))</f>
        <v>1309.96</v>
      </c>
      <c r="H465" s="2">
        <f>IF(COUNTIFS(RawData!$E:$E,$E465,RawData!$F:$F,"CH"&amp;$D465,RawData!$AF:$AF,$F465)=0,"",SUMIFS(RawData!$T:$T,RawData!$E:$E,$E465,RawData!$F:$F,"CH"&amp;$D465,RawData!$AF:$AF,$F465))</f>
        <v>57.06</v>
      </c>
      <c r="I465" s="2">
        <f>IF(COUNTIFS(RawData!$E:$E,$E465,RawData!$F:$F,"CH"&amp;$D465,RawData!$AF:$AF,$F465)=0,"",SUMIFS(RawData!$Z:$Z,RawData!$E:$E,$E465,RawData!$F:$F,"CH"&amp;$D465,RawData!$AF:$AF,$F465))</f>
        <v>10.02</v>
      </c>
      <c r="J465" s="2">
        <f>IF(COUNTIFS(RawData!$E:$E,$E465,RawData!$F:$F,"CH"&amp;$D465,RawData!$AF:$AF,$F465)=0,"",SUMIFS(RawData!$AA:$AA,RawData!$E:$E,$E465,RawData!$F:$F,"CH"&amp;$D465,RawData!$AF:$AF,$F465))</f>
        <v>7.86</v>
      </c>
      <c r="K465" s="2">
        <f t="shared" si="31"/>
        <v>5.999999999994543E-2</v>
      </c>
    </row>
    <row r="466" spans="1:11" x14ac:dyDescent="0.3">
      <c r="A466" s="2" t="s">
        <v>64</v>
      </c>
      <c r="B466" s="2" t="str">
        <f>RawData!A466</f>
        <v>48226H40040</v>
      </c>
      <c r="C466" s="2" t="str">
        <f>IF(RawData!$B$2="","",RawData!$B$2)</f>
        <v>A2026100620533560886</v>
      </c>
      <c r="D466" s="2">
        <f t="shared" si="28"/>
        <v>3</v>
      </c>
      <c r="E466" s="2">
        <f t="shared" si="29"/>
        <v>10</v>
      </c>
      <c r="F466" s="2">
        <f t="shared" si="30"/>
        <v>400</v>
      </c>
      <c r="G466" s="2">
        <f>IF(COUNTIFS(RawData!$E:$E,$E466,RawData!$F:$F,"CH"&amp;$D466,RawData!$AF:$AF,$F466)=0,"",SUMIFS(RawData!$P:$P,RawData!$E:$E,$E466,RawData!$F:$F,"CH"&amp;$D466,RawData!$AF:$AF,$F466))</f>
        <v>1309.98</v>
      </c>
      <c r="H466" s="2">
        <f>IF(COUNTIFS(RawData!$E:$E,$E466,RawData!$F:$F,"CH"&amp;$D466,RawData!$AF:$AF,$F466)=0,"",SUMIFS(RawData!$T:$T,RawData!$E:$E,$E466,RawData!$F:$F,"CH"&amp;$D466,RawData!$AF:$AF,$F466))</f>
        <v>56.92</v>
      </c>
      <c r="I466" s="2">
        <f>IF(COUNTIFS(RawData!$E:$E,$E466,RawData!$F:$F,"CH"&amp;$D466,RawData!$AF:$AF,$F466)=0,"",SUMIFS(RawData!$Z:$Z,RawData!$E:$E,$E466,RawData!$F:$F,"CH"&amp;$D466,RawData!$AF:$AF,$F466))</f>
        <v>9.99</v>
      </c>
      <c r="J466" s="2">
        <f>IF(COUNTIFS(RawData!$E:$E,$E466,RawData!$F:$F,"CH"&amp;$D466,RawData!$AF:$AF,$F466)=0,"",SUMIFS(RawData!$AA:$AA,RawData!$E:$E,$E466,RawData!$F:$F,"CH"&amp;$D466,RawData!$AF:$AF,$F466))</f>
        <v>7.88</v>
      </c>
      <c r="K466" s="2">
        <f t="shared" si="31"/>
        <v>1.999999999998181E-2</v>
      </c>
    </row>
    <row r="467" spans="1:11" x14ac:dyDescent="0.3">
      <c r="A467" s="2" t="s">
        <v>65</v>
      </c>
      <c r="B467" s="2" t="str">
        <f>RawData!A467</f>
        <v>48226H40040</v>
      </c>
      <c r="C467" s="2" t="str">
        <f>IF(RawData!$B$2="","",RawData!$B$2)</f>
        <v>A2026100620533560886</v>
      </c>
      <c r="D467" s="2">
        <f t="shared" si="28"/>
        <v>4</v>
      </c>
      <c r="E467" s="2">
        <f t="shared" si="29"/>
        <v>10</v>
      </c>
      <c r="F467" s="2">
        <f t="shared" si="30"/>
        <v>100</v>
      </c>
      <c r="G467" s="2">
        <f>IF(COUNTIFS(RawData!$E:$E,$E467,RawData!$F:$F,"CH"&amp;$D467,RawData!$AF:$AF,$F467)=0,"",SUMIFS(RawData!$P:$P,RawData!$E:$E,$E467,RawData!$F:$F,"CH"&amp;$D467,RawData!$AF:$AF,$F467))</f>
        <v>1328.68</v>
      </c>
      <c r="H467" s="2">
        <f>IF(COUNTIFS(RawData!$E:$E,$E467,RawData!$F:$F,"CH"&amp;$D467,RawData!$AF:$AF,$F467)=0,"",SUMIFS(RawData!$T:$T,RawData!$E:$E,$E467,RawData!$F:$F,"CH"&amp;$D467,RawData!$AF:$AF,$F467))</f>
        <v>55.81</v>
      </c>
      <c r="I467" s="2">
        <f>IF(COUNTIFS(RawData!$E:$E,$E467,RawData!$F:$F,"CH"&amp;$D467,RawData!$AF:$AF,$F467)=0,"",SUMIFS(RawData!$Z:$Z,RawData!$E:$E,$E467,RawData!$F:$F,"CH"&amp;$D467,RawData!$AF:$AF,$F467))</f>
        <v>10</v>
      </c>
      <c r="J467" s="2">
        <f>IF(COUNTIFS(RawData!$E:$E,$E467,RawData!$F:$F,"CH"&amp;$D467,RawData!$AF:$AF,$F467)=0,"",SUMIFS(RawData!$AA:$AA,RawData!$E:$E,$E467,RawData!$F:$F,"CH"&amp;$D467,RawData!$AF:$AF,$F467))</f>
        <v>6.17</v>
      </c>
      <c r="K467" s="2">
        <f t="shared" si="31"/>
        <v>18.700000000000045</v>
      </c>
    </row>
    <row r="468" spans="1:11" x14ac:dyDescent="0.3">
      <c r="A468" s="2" t="s">
        <v>65</v>
      </c>
      <c r="B468" s="2" t="str">
        <f>RawData!A468</f>
        <v>48226H40040</v>
      </c>
      <c r="C468" s="2" t="str">
        <f>IF(RawData!$B$2="","",RawData!$B$2)</f>
        <v>A2026100620533560886</v>
      </c>
      <c r="D468" s="2">
        <f t="shared" si="28"/>
        <v>4</v>
      </c>
      <c r="E468" s="2">
        <f t="shared" si="29"/>
        <v>10</v>
      </c>
      <c r="F468" s="2">
        <f t="shared" si="30"/>
        <v>110</v>
      </c>
      <c r="G468" s="2">
        <f>IF(COUNTIFS(RawData!$E:$E,$E468,RawData!$F:$F,"CH"&amp;$D468,RawData!$AF:$AF,$F468)=0,"",SUMIFS(RawData!$P:$P,RawData!$E:$E,$E468,RawData!$F:$F,"CH"&amp;$D468,RawData!$AF:$AF,$F468))</f>
        <v>1328.7</v>
      </c>
      <c r="H468" s="2">
        <f>IF(COUNTIFS(RawData!$E:$E,$E468,RawData!$F:$F,"CH"&amp;$D468,RawData!$AF:$AF,$F468)=0,"",SUMIFS(RawData!$T:$T,RawData!$E:$E,$E468,RawData!$F:$F,"CH"&amp;$D468,RawData!$AF:$AF,$F468))</f>
        <v>56.08</v>
      </c>
      <c r="I468" s="2">
        <f>IF(COUNTIFS(RawData!$E:$E,$E468,RawData!$F:$F,"CH"&amp;$D468,RawData!$AF:$AF,$F468)=0,"",SUMIFS(RawData!$Z:$Z,RawData!$E:$E,$E468,RawData!$F:$F,"CH"&amp;$D468,RawData!$AF:$AF,$F468))</f>
        <v>9.99</v>
      </c>
      <c r="J468" s="2">
        <f>IF(COUNTIFS(RawData!$E:$E,$E468,RawData!$F:$F,"CH"&amp;$D468,RawData!$AF:$AF,$F468)=0,"",SUMIFS(RawData!$AA:$AA,RawData!$E:$E,$E468,RawData!$F:$F,"CH"&amp;$D468,RawData!$AF:$AF,$F468))</f>
        <v>6.27</v>
      </c>
      <c r="K468" s="2">
        <f t="shared" si="31"/>
        <v>1.999999999998181E-2</v>
      </c>
    </row>
    <row r="469" spans="1:11" x14ac:dyDescent="0.3">
      <c r="A469" s="2" t="s">
        <v>65</v>
      </c>
      <c r="B469" s="2" t="str">
        <f>RawData!A469</f>
        <v>48226H40040</v>
      </c>
      <c r="C469" s="2" t="str">
        <f>IF(RawData!$B$2="","",RawData!$B$2)</f>
        <v>A2026100620533560886</v>
      </c>
      <c r="D469" s="2">
        <f t="shared" si="28"/>
        <v>4</v>
      </c>
      <c r="E469" s="2">
        <f t="shared" si="29"/>
        <v>10</v>
      </c>
      <c r="F469" s="2">
        <f t="shared" si="30"/>
        <v>120</v>
      </c>
      <c r="G469" s="2">
        <f>IF(COUNTIFS(RawData!$E:$E,$E469,RawData!$F:$F,"CH"&amp;$D469,RawData!$AF:$AF,$F469)=0,"",SUMIFS(RawData!$P:$P,RawData!$E:$E,$E469,RawData!$F:$F,"CH"&amp;$D469,RawData!$AF:$AF,$F469))</f>
        <v>1328.72</v>
      </c>
      <c r="H469" s="2">
        <f>IF(COUNTIFS(RawData!$E:$E,$E469,RawData!$F:$F,"CH"&amp;$D469,RawData!$AF:$AF,$F469)=0,"",SUMIFS(RawData!$T:$T,RawData!$E:$E,$E469,RawData!$F:$F,"CH"&amp;$D469,RawData!$AF:$AF,$F469))</f>
        <v>56.41</v>
      </c>
      <c r="I469" s="2">
        <f>IF(COUNTIFS(RawData!$E:$E,$E469,RawData!$F:$F,"CH"&amp;$D469,RawData!$AF:$AF,$F469)=0,"",SUMIFS(RawData!$Z:$Z,RawData!$E:$E,$E469,RawData!$F:$F,"CH"&amp;$D469,RawData!$AF:$AF,$F469))</f>
        <v>9.98</v>
      </c>
      <c r="J469" s="2">
        <f>IF(COUNTIFS(RawData!$E:$E,$E469,RawData!$F:$F,"CH"&amp;$D469,RawData!$AF:$AF,$F469)=0,"",SUMIFS(RawData!$AA:$AA,RawData!$E:$E,$E469,RawData!$F:$F,"CH"&amp;$D469,RawData!$AF:$AF,$F469))</f>
        <v>6.27</v>
      </c>
      <c r="K469" s="2">
        <f t="shared" si="31"/>
        <v>1.999999999998181E-2</v>
      </c>
    </row>
    <row r="470" spans="1:11" x14ac:dyDescent="0.3">
      <c r="A470" s="2" t="s">
        <v>65</v>
      </c>
      <c r="B470" s="2" t="str">
        <f>RawData!A470</f>
        <v>48226H40040</v>
      </c>
      <c r="C470" s="2" t="str">
        <f>IF(RawData!$B$2="","",RawData!$B$2)</f>
        <v>A2026100620533560886</v>
      </c>
      <c r="D470" s="2">
        <f t="shared" si="28"/>
        <v>4</v>
      </c>
      <c r="E470" s="2">
        <f t="shared" si="29"/>
        <v>10</v>
      </c>
      <c r="F470" s="2">
        <f t="shared" si="30"/>
        <v>130</v>
      </c>
      <c r="G470" s="2">
        <f>IF(COUNTIFS(RawData!$E:$E,$E470,RawData!$F:$F,"CH"&amp;$D470,RawData!$AF:$AF,$F470)=0,"",SUMIFS(RawData!$P:$P,RawData!$E:$E,$E470,RawData!$F:$F,"CH"&amp;$D470,RawData!$AF:$AF,$F470))</f>
        <v>1328.74</v>
      </c>
      <c r="H470" s="2">
        <f>IF(COUNTIFS(RawData!$E:$E,$E470,RawData!$F:$F,"CH"&amp;$D470,RawData!$AF:$AF,$F470)=0,"",SUMIFS(RawData!$T:$T,RawData!$E:$E,$E470,RawData!$F:$F,"CH"&amp;$D470,RawData!$AF:$AF,$F470))</f>
        <v>56.57</v>
      </c>
      <c r="I470" s="2">
        <f>IF(COUNTIFS(RawData!$E:$E,$E470,RawData!$F:$F,"CH"&amp;$D470,RawData!$AF:$AF,$F470)=0,"",SUMIFS(RawData!$Z:$Z,RawData!$E:$E,$E470,RawData!$F:$F,"CH"&amp;$D470,RawData!$AF:$AF,$F470))</f>
        <v>9.99</v>
      </c>
      <c r="J470" s="2">
        <f>IF(COUNTIFS(RawData!$E:$E,$E470,RawData!$F:$F,"CH"&amp;$D470,RawData!$AF:$AF,$F470)=0,"",SUMIFS(RawData!$AA:$AA,RawData!$E:$E,$E470,RawData!$F:$F,"CH"&amp;$D470,RawData!$AF:$AF,$F470))</f>
        <v>6.34</v>
      </c>
      <c r="K470" s="2">
        <f t="shared" si="31"/>
        <v>1.999999999998181E-2</v>
      </c>
    </row>
    <row r="471" spans="1:11" x14ac:dyDescent="0.3">
      <c r="A471" s="2" t="s">
        <v>65</v>
      </c>
      <c r="B471" s="2" t="str">
        <f>RawData!A471</f>
        <v>48226H40040</v>
      </c>
      <c r="C471" s="2" t="str">
        <f>IF(RawData!$B$2="","",RawData!$B$2)</f>
        <v>A2026100620533560886</v>
      </c>
      <c r="D471" s="2">
        <f t="shared" si="28"/>
        <v>4</v>
      </c>
      <c r="E471" s="2">
        <f t="shared" si="29"/>
        <v>10</v>
      </c>
      <c r="F471" s="2">
        <f t="shared" si="30"/>
        <v>140</v>
      </c>
      <c r="G471" s="2">
        <f>IF(COUNTIFS(RawData!$E:$E,$E471,RawData!$F:$F,"CH"&amp;$D471,RawData!$AF:$AF,$F471)=0,"",SUMIFS(RawData!$P:$P,RawData!$E:$E,$E471,RawData!$F:$F,"CH"&amp;$D471,RawData!$AF:$AF,$F471))</f>
        <v>1328.78</v>
      </c>
      <c r="H471" s="2">
        <f>IF(COUNTIFS(RawData!$E:$E,$E471,RawData!$F:$F,"CH"&amp;$D471,RawData!$AF:$AF,$F471)=0,"",SUMIFS(RawData!$T:$T,RawData!$E:$E,$E471,RawData!$F:$F,"CH"&amp;$D471,RawData!$AF:$AF,$F471))</f>
        <v>56.73</v>
      </c>
      <c r="I471" s="2">
        <f>IF(COUNTIFS(RawData!$E:$E,$E471,RawData!$F:$F,"CH"&amp;$D471,RawData!$AF:$AF,$F471)=0,"",SUMIFS(RawData!$Z:$Z,RawData!$E:$E,$E471,RawData!$F:$F,"CH"&amp;$D471,RawData!$AF:$AF,$F471))</f>
        <v>10.01</v>
      </c>
      <c r="J471" s="2">
        <f>IF(COUNTIFS(RawData!$E:$E,$E471,RawData!$F:$F,"CH"&amp;$D471,RawData!$AF:$AF,$F471)=0,"",SUMIFS(RawData!$AA:$AA,RawData!$E:$E,$E471,RawData!$F:$F,"CH"&amp;$D471,RawData!$AF:$AF,$F471))</f>
        <v>6.41</v>
      </c>
      <c r="K471" s="2">
        <f t="shared" si="31"/>
        <v>3.999999999996362E-2</v>
      </c>
    </row>
    <row r="472" spans="1:11" x14ac:dyDescent="0.3">
      <c r="A472" s="2" t="s">
        <v>65</v>
      </c>
      <c r="B472" s="2" t="str">
        <f>RawData!A472</f>
        <v>48226H40040</v>
      </c>
      <c r="C472" s="2" t="str">
        <f>IF(RawData!$B$2="","",RawData!$B$2)</f>
        <v>A2026100620533560886</v>
      </c>
      <c r="D472" s="2">
        <f t="shared" si="28"/>
        <v>4</v>
      </c>
      <c r="E472" s="2">
        <f t="shared" si="29"/>
        <v>10</v>
      </c>
      <c r="F472" s="2">
        <f t="shared" si="30"/>
        <v>150</v>
      </c>
      <c r="G472" s="2">
        <f>IF(COUNTIFS(RawData!$E:$E,$E472,RawData!$F:$F,"CH"&amp;$D472,RawData!$AF:$AF,$F472)=0,"",SUMIFS(RawData!$P:$P,RawData!$E:$E,$E472,RawData!$F:$F,"CH"&amp;$D472,RawData!$AF:$AF,$F472))</f>
        <v>1328.8</v>
      </c>
      <c r="H472" s="2">
        <f>IF(COUNTIFS(RawData!$E:$E,$E472,RawData!$F:$F,"CH"&amp;$D472,RawData!$AF:$AF,$F472)=0,"",SUMIFS(RawData!$T:$T,RawData!$E:$E,$E472,RawData!$F:$F,"CH"&amp;$D472,RawData!$AF:$AF,$F472))</f>
        <v>56.95</v>
      </c>
      <c r="I472" s="2">
        <f>IF(COUNTIFS(RawData!$E:$E,$E472,RawData!$F:$F,"CH"&amp;$D472,RawData!$AF:$AF,$F472)=0,"",SUMIFS(RawData!$Z:$Z,RawData!$E:$E,$E472,RawData!$F:$F,"CH"&amp;$D472,RawData!$AF:$AF,$F472))</f>
        <v>10</v>
      </c>
      <c r="J472" s="2">
        <f>IF(COUNTIFS(RawData!$E:$E,$E472,RawData!$F:$F,"CH"&amp;$D472,RawData!$AF:$AF,$F472)=0,"",SUMIFS(RawData!$AA:$AA,RawData!$E:$E,$E472,RawData!$F:$F,"CH"&amp;$D472,RawData!$AF:$AF,$F472))</f>
        <v>6.43</v>
      </c>
      <c r="K472" s="2">
        <f t="shared" si="31"/>
        <v>1.999999999998181E-2</v>
      </c>
    </row>
    <row r="473" spans="1:11" x14ac:dyDescent="0.3">
      <c r="A473" s="2" t="s">
        <v>65</v>
      </c>
      <c r="B473" s="2" t="str">
        <f>RawData!A473</f>
        <v>48226H40040</v>
      </c>
      <c r="C473" s="2" t="str">
        <f>IF(RawData!$B$2="","",RawData!$B$2)</f>
        <v>A2026100620533560886</v>
      </c>
      <c r="D473" s="2">
        <f t="shared" si="28"/>
        <v>4</v>
      </c>
      <c r="E473" s="2">
        <f t="shared" si="29"/>
        <v>10</v>
      </c>
      <c r="F473" s="2">
        <f t="shared" si="30"/>
        <v>160</v>
      </c>
      <c r="G473" s="2">
        <f>IF(COUNTIFS(RawData!$E:$E,$E473,RawData!$F:$F,"CH"&amp;$D473,RawData!$AF:$AF,$F473)=0,"",SUMIFS(RawData!$P:$P,RawData!$E:$E,$E473,RawData!$F:$F,"CH"&amp;$D473,RawData!$AF:$AF,$F473))</f>
        <v>1328.82</v>
      </c>
      <c r="H473" s="2">
        <f>IF(COUNTIFS(RawData!$E:$E,$E473,RawData!$F:$F,"CH"&amp;$D473,RawData!$AF:$AF,$F473)=0,"",SUMIFS(RawData!$T:$T,RawData!$E:$E,$E473,RawData!$F:$F,"CH"&amp;$D473,RawData!$AF:$AF,$F473))</f>
        <v>57.04</v>
      </c>
      <c r="I473" s="2">
        <f>IF(COUNTIFS(RawData!$E:$E,$E473,RawData!$F:$F,"CH"&amp;$D473,RawData!$AF:$AF,$F473)=0,"",SUMIFS(RawData!$Z:$Z,RawData!$E:$E,$E473,RawData!$F:$F,"CH"&amp;$D473,RawData!$AF:$AF,$F473))</f>
        <v>10.01</v>
      </c>
      <c r="J473" s="2">
        <f>IF(COUNTIFS(RawData!$E:$E,$E473,RawData!$F:$F,"CH"&amp;$D473,RawData!$AF:$AF,$F473)=0,"",SUMIFS(RawData!$AA:$AA,RawData!$E:$E,$E473,RawData!$F:$F,"CH"&amp;$D473,RawData!$AF:$AF,$F473))</f>
        <v>6.53</v>
      </c>
      <c r="K473" s="2">
        <f t="shared" si="31"/>
        <v>1.999999999998181E-2</v>
      </c>
    </row>
    <row r="474" spans="1:11" x14ac:dyDescent="0.3">
      <c r="A474" s="2" t="s">
        <v>65</v>
      </c>
      <c r="B474" s="2" t="str">
        <f>RawData!A474</f>
        <v>48226H40040</v>
      </c>
      <c r="C474" s="2" t="str">
        <f>IF(RawData!$B$2="","",RawData!$B$2)</f>
        <v>A2026100620533560886</v>
      </c>
      <c r="D474" s="2">
        <f t="shared" si="28"/>
        <v>4</v>
      </c>
      <c r="E474" s="2">
        <f t="shared" si="29"/>
        <v>10</v>
      </c>
      <c r="F474" s="2">
        <f t="shared" si="30"/>
        <v>170</v>
      </c>
      <c r="G474" s="2">
        <f>IF(COUNTIFS(RawData!$E:$E,$E474,RawData!$F:$F,"CH"&amp;$D474,RawData!$AF:$AF,$F474)=0,"",SUMIFS(RawData!$P:$P,RawData!$E:$E,$E474,RawData!$F:$F,"CH"&amp;$D474,RawData!$AF:$AF,$F474))</f>
        <v>1328.84</v>
      </c>
      <c r="H474" s="2">
        <f>IF(COUNTIFS(RawData!$E:$E,$E474,RawData!$F:$F,"CH"&amp;$D474,RawData!$AF:$AF,$F474)=0,"",SUMIFS(RawData!$T:$T,RawData!$E:$E,$E474,RawData!$F:$F,"CH"&amp;$D474,RawData!$AF:$AF,$F474))</f>
        <v>57.12</v>
      </c>
      <c r="I474" s="2">
        <f>IF(COUNTIFS(RawData!$E:$E,$E474,RawData!$F:$F,"CH"&amp;$D474,RawData!$AF:$AF,$F474)=0,"",SUMIFS(RawData!$Z:$Z,RawData!$E:$E,$E474,RawData!$F:$F,"CH"&amp;$D474,RawData!$AF:$AF,$F474))</f>
        <v>10.01</v>
      </c>
      <c r="J474" s="2">
        <f>IF(COUNTIFS(RawData!$E:$E,$E474,RawData!$F:$F,"CH"&amp;$D474,RawData!$AF:$AF,$F474)=0,"",SUMIFS(RawData!$AA:$AA,RawData!$E:$E,$E474,RawData!$F:$F,"CH"&amp;$D474,RawData!$AF:$AF,$F474))</f>
        <v>6.58</v>
      </c>
      <c r="K474" s="2">
        <f t="shared" si="31"/>
        <v>1.999999999998181E-2</v>
      </c>
    </row>
    <row r="475" spans="1:11" x14ac:dyDescent="0.3">
      <c r="A475" s="2" t="s">
        <v>65</v>
      </c>
      <c r="B475" s="2" t="str">
        <f>RawData!A475</f>
        <v>48226H40040</v>
      </c>
      <c r="C475" s="2" t="str">
        <f>IF(RawData!$B$2="","",RawData!$B$2)</f>
        <v>A2026100620533560886</v>
      </c>
      <c r="D475" s="2">
        <f t="shared" si="28"/>
        <v>4</v>
      </c>
      <c r="E475" s="2">
        <f t="shared" si="29"/>
        <v>10</v>
      </c>
      <c r="F475" s="2">
        <f t="shared" si="30"/>
        <v>180</v>
      </c>
      <c r="G475" s="2">
        <f>IF(COUNTIFS(RawData!$E:$E,$E475,RawData!$F:$F,"CH"&amp;$D475,RawData!$AF:$AF,$F475)=0,"",SUMIFS(RawData!$P:$P,RawData!$E:$E,$E475,RawData!$F:$F,"CH"&amp;$D475,RawData!$AF:$AF,$F475))</f>
        <v>1328.88</v>
      </c>
      <c r="H475" s="2">
        <f>IF(COUNTIFS(RawData!$E:$E,$E475,RawData!$F:$F,"CH"&amp;$D475,RawData!$AF:$AF,$F475)=0,"",SUMIFS(RawData!$T:$T,RawData!$E:$E,$E475,RawData!$F:$F,"CH"&amp;$D475,RawData!$AF:$AF,$F475))</f>
        <v>57.27</v>
      </c>
      <c r="I475" s="2">
        <f>IF(COUNTIFS(RawData!$E:$E,$E475,RawData!$F:$F,"CH"&amp;$D475,RawData!$AF:$AF,$F475)=0,"",SUMIFS(RawData!$Z:$Z,RawData!$E:$E,$E475,RawData!$F:$F,"CH"&amp;$D475,RawData!$AF:$AF,$F475))</f>
        <v>10.02</v>
      </c>
      <c r="J475" s="2">
        <f>IF(COUNTIFS(RawData!$E:$E,$E475,RawData!$F:$F,"CH"&amp;$D475,RawData!$AF:$AF,$F475)=0,"",SUMIFS(RawData!$AA:$AA,RawData!$E:$E,$E475,RawData!$F:$F,"CH"&amp;$D475,RawData!$AF:$AF,$F475))</f>
        <v>6.65</v>
      </c>
      <c r="K475" s="2">
        <f t="shared" si="31"/>
        <v>4.0000000000190994E-2</v>
      </c>
    </row>
    <row r="476" spans="1:11" x14ac:dyDescent="0.3">
      <c r="A476" s="2" t="s">
        <v>65</v>
      </c>
      <c r="B476" s="2" t="str">
        <f>RawData!A476</f>
        <v>48226H40040</v>
      </c>
      <c r="C476" s="2" t="str">
        <f>IF(RawData!$B$2="","",RawData!$B$2)</f>
        <v>A2026100620533560886</v>
      </c>
      <c r="D476" s="2">
        <f t="shared" si="28"/>
        <v>4</v>
      </c>
      <c r="E476" s="2">
        <f t="shared" si="29"/>
        <v>10</v>
      </c>
      <c r="F476" s="2">
        <f t="shared" si="30"/>
        <v>190</v>
      </c>
      <c r="G476" s="2">
        <f>IF(COUNTIFS(RawData!$E:$E,$E476,RawData!$F:$F,"CH"&amp;$D476,RawData!$AF:$AF,$F476)=0,"",SUMIFS(RawData!$P:$P,RawData!$E:$E,$E476,RawData!$F:$F,"CH"&amp;$D476,RawData!$AF:$AF,$F476))</f>
        <v>1328.9</v>
      </c>
      <c r="H476" s="2">
        <f>IF(COUNTIFS(RawData!$E:$E,$E476,RawData!$F:$F,"CH"&amp;$D476,RawData!$AF:$AF,$F476)=0,"",SUMIFS(RawData!$T:$T,RawData!$E:$E,$E476,RawData!$F:$F,"CH"&amp;$D476,RawData!$AF:$AF,$F476))</f>
        <v>57.44</v>
      </c>
      <c r="I476" s="2">
        <f>IF(COUNTIFS(RawData!$E:$E,$E476,RawData!$F:$F,"CH"&amp;$D476,RawData!$AF:$AF,$F476)=0,"",SUMIFS(RawData!$Z:$Z,RawData!$E:$E,$E476,RawData!$F:$F,"CH"&amp;$D476,RawData!$AF:$AF,$F476))</f>
        <v>10.02</v>
      </c>
      <c r="J476" s="2">
        <f>IF(COUNTIFS(RawData!$E:$E,$E476,RawData!$F:$F,"CH"&amp;$D476,RawData!$AF:$AF,$F476)=0,"",SUMIFS(RawData!$AA:$AA,RawData!$E:$E,$E476,RawData!$F:$F,"CH"&amp;$D476,RawData!$AF:$AF,$F476))</f>
        <v>6.7</v>
      </c>
      <c r="K476" s="2">
        <f t="shared" si="31"/>
        <v>1.999999999998181E-2</v>
      </c>
    </row>
    <row r="477" spans="1:11" x14ac:dyDescent="0.3">
      <c r="A477" s="2" t="s">
        <v>65</v>
      </c>
      <c r="B477" s="2" t="str">
        <f>RawData!A477</f>
        <v>48226H40040</v>
      </c>
      <c r="C477" s="2" t="str">
        <f>IF(RawData!$B$2="","",RawData!$B$2)</f>
        <v>A2026100620533560886</v>
      </c>
      <c r="D477" s="2">
        <f t="shared" si="28"/>
        <v>4</v>
      </c>
      <c r="E477" s="2">
        <f t="shared" si="29"/>
        <v>10</v>
      </c>
      <c r="F477" s="2">
        <f t="shared" si="30"/>
        <v>200</v>
      </c>
      <c r="G477" s="2">
        <f>IF(COUNTIFS(RawData!$E:$E,$E477,RawData!$F:$F,"CH"&amp;$D477,RawData!$AF:$AF,$F477)=0,"",SUMIFS(RawData!$P:$P,RawData!$E:$E,$E477,RawData!$F:$F,"CH"&amp;$D477,RawData!$AF:$AF,$F477))</f>
        <v>1328.94</v>
      </c>
      <c r="H477" s="2">
        <f>IF(COUNTIFS(RawData!$E:$E,$E477,RawData!$F:$F,"CH"&amp;$D477,RawData!$AF:$AF,$F477)=0,"",SUMIFS(RawData!$T:$T,RawData!$E:$E,$E477,RawData!$F:$F,"CH"&amp;$D477,RawData!$AF:$AF,$F477))</f>
        <v>57.52</v>
      </c>
      <c r="I477" s="2">
        <f>IF(COUNTIFS(RawData!$E:$E,$E477,RawData!$F:$F,"CH"&amp;$D477,RawData!$AF:$AF,$F477)=0,"",SUMIFS(RawData!$Z:$Z,RawData!$E:$E,$E477,RawData!$F:$F,"CH"&amp;$D477,RawData!$AF:$AF,$F477))</f>
        <v>10.01</v>
      </c>
      <c r="J477" s="2">
        <f>IF(COUNTIFS(RawData!$E:$E,$E477,RawData!$F:$F,"CH"&amp;$D477,RawData!$AF:$AF,$F477)=0,"",SUMIFS(RawData!$AA:$AA,RawData!$E:$E,$E477,RawData!$F:$F,"CH"&amp;$D477,RawData!$AF:$AF,$F477))</f>
        <v>6.75</v>
      </c>
      <c r="K477" s="2">
        <f t="shared" si="31"/>
        <v>3.999999999996362E-2</v>
      </c>
    </row>
    <row r="478" spans="1:11" x14ac:dyDescent="0.3">
      <c r="A478" s="2" t="s">
        <v>65</v>
      </c>
      <c r="B478" s="2" t="str">
        <f>RawData!A478</f>
        <v>48226H40040</v>
      </c>
      <c r="C478" s="2" t="str">
        <f>IF(RawData!$B$2="","",RawData!$B$2)</f>
        <v>A2026100620533560886</v>
      </c>
      <c r="D478" s="2">
        <f t="shared" si="28"/>
        <v>4</v>
      </c>
      <c r="E478" s="2">
        <f t="shared" si="29"/>
        <v>10</v>
      </c>
      <c r="F478" s="2">
        <f t="shared" si="30"/>
        <v>210</v>
      </c>
      <c r="G478" s="2">
        <f>IF(COUNTIFS(RawData!$E:$E,$E478,RawData!$F:$F,"CH"&amp;$D478,RawData!$AF:$AF,$F478)=0,"",SUMIFS(RawData!$P:$P,RawData!$E:$E,$E478,RawData!$F:$F,"CH"&amp;$D478,RawData!$AF:$AF,$F478))</f>
        <v>1328.96</v>
      </c>
      <c r="H478" s="2">
        <f>IF(COUNTIFS(RawData!$E:$E,$E478,RawData!$F:$F,"CH"&amp;$D478,RawData!$AF:$AF,$F478)=0,"",SUMIFS(RawData!$T:$T,RawData!$E:$E,$E478,RawData!$F:$F,"CH"&amp;$D478,RawData!$AF:$AF,$F478))</f>
        <v>57.67</v>
      </c>
      <c r="I478" s="2">
        <f>IF(COUNTIFS(RawData!$E:$E,$E478,RawData!$F:$F,"CH"&amp;$D478,RawData!$AF:$AF,$F478)=0,"",SUMIFS(RawData!$Z:$Z,RawData!$E:$E,$E478,RawData!$F:$F,"CH"&amp;$D478,RawData!$AF:$AF,$F478))</f>
        <v>10.01</v>
      </c>
      <c r="J478" s="2">
        <f>IF(COUNTIFS(RawData!$E:$E,$E478,RawData!$F:$F,"CH"&amp;$D478,RawData!$AF:$AF,$F478)=0,"",SUMIFS(RawData!$AA:$AA,RawData!$E:$E,$E478,RawData!$F:$F,"CH"&amp;$D478,RawData!$AF:$AF,$F478))</f>
        <v>6.82</v>
      </c>
      <c r="K478" s="2">
        <f t="shared" si="31"/>
        <v>1.999999999998181E-2</v>
      </c>
    </row>
    <row r="479" spans="1:11" x14ac:dyDescent="0.3">
      <c r="A479" s="2" t="s">
        <v>65</v>
      </c>
      <c r="B479" s="2" t="str">
        <f>RawData!A479</f>
        <v>48226H40040</v>
      </c>
      <c r="C479" s="2" t="str">
        <f>IF(RawData!$B$2="","",RawData!$B$2)</f>
        <v>A2026100620533560886</v>
      </c>
      <c r="D479" s="2">
        <f t="shared" si="28"/>
        <v>4</v>
      </c>
      <c r="E479" s="2">
        <f t="shared" si="29"/>
        <v>10</v>
      </c>
      <c r="F479" s="2">
        <f t="shared" si="30"/>
        <v>220</v>
      </c>
      <c r="G479" s="2">
        <f>IF(COUNTIFS(RawData!$E:$E,$E479,RawData!$F:$F,"CH"&amp;$D479,RawData!$AF:$AF,$F479)=0,"",SUMIFS(RawData!$P:$P,RawData!$E:$E,$E479,RawData!$F:$F,"CH"&amp;$D479,RawData!$AF:$AF,$F479))</f>
        <v>1328.98</v>
      </c>
      <c r="H479" s="2">
        <f>IF(COUNTIFS(RawData!$E:$E,$E479,RawData!$F:$F,"CH"&amp;$D479,RawData!$AF:$AF,$F479)=0,"",SUMIFS(RawData!$T:$T,RawData!$E:$E,$E479,RawData!$F:$F,"CH"&amp;$D479,RawData!$AF:$AF,$F479))</f>
        <v>57.68</v>
      </c>
      <c r="I479" s="2">
        <f>IF(COUNTIFS(RawData!$E:$E,$E479,RawData!$F:$F,"CH"&amp;$D479,RawData!$AF:$AF,$F479)=0,"",SUMIFS(RawData!$Z:$Z,RawData!$E:$E,$E479,RawData!$F:$F,"CH"&amp;$D479,RawData!$AF:$AF,$F479))</f>
        <v>10.01</v>
      </c>
      <c r="J479" s="2">
        <f>IF(COUNTIFS(RawData!$E:$E,$E479,RawData!$F:$F,"CH"&amp;$D479,RawData!$AF:$AF,$F479)=0,"",SUMIFS(RawData!$AA:$AA,RawData!$E:$E,$E479,RawData!$F:$F,"CH"&amp;$D479,RawData!$AF:$AF,$F479))</f>
        <v>6.87</v>
      </c>
      <c r="K479" s="2">
        <f t="shared" si="31"/>
        <v>1.999999999998181E-2</v>
      </c>
    </row>
    <row r="480" spans="1:11" x14ac:dyDescent="0.3">
      <c r="A480" s="2" t="s">
        <v>65</v>
      </c>
      <c r="B480" s="2" t="str">
        <f>RawData!A480</f>
        <v>48226H40040</v>
      </c>
      <c r="C480" s="2" t="str">
        <f>IF(RawData!$B$2="","",RawData!$B$2)</f>
        <v>A2026100620533560886</v>
      </c>
      <c r="D480" s="2">
        <f t="shared" si="28"/>
        <v>4</v>
      </c>
      <c r="E480" s="2">
        <f t="shared" si="29"/>
        <v>10</v>
      </c>
      <c r="F480" s="2">
        <f t="shared" si="30"/>
        <v>230</v>
      </c>
      <c r="G480" s="2">
        <f>IF(COUNTIFS(RawData!$E:$E,$E480,RawData!$F:$F,"CH"&amp;$D480,RawData!$AF:$AF,$F480)=0,"",SUMIFS(RawData!$P:$P,RawData!$E:$E,$E480,RawData!$F:$F,"CH"&amp;$D480,RawData!$AF:$AF,$F480))</f>
        <v>1329.02</v>
      </c>
      <c r="H480" s="2">
        <f>IF(COUNTIFS(RawData!$E:$E,$E480,RawData!$F:$F,"CH"&amp;$D480,RawData!$AF:$AF,$F480)=0,"",SUMIFS(RawData!$T:$T,RawData!$E:$E,$E480,RawData!$F:$F,"CH"&amp;$D480,RawData!$AF:$AF,$F480))</f>
        <v>57.76</v>
      </c>
      <c r="I480" s="2">
        <f>IF(COUNTIFS(RawData!$E:$E,$E480,RawData!$F:$F,"CH"&amp;$D480,RawData!$AF:$AF,$F480)=0,"",SUMIFS(RawData!$Z:$Z,RawData!$E:$E,$E480,RawData!$F:$F,"CH"&amp;$D480,RawData!$AF:$AF,$F480))</f>
        <v>9.99</v>
      </c>
      <c r="J480" s="2">
        <f>IF(COUNTIFS(RawData!$E:$E,$E480,RawData!$F:$F,"CH"&amp;$D480,RawData!$AF:$AF,$F480)=0,"",SUMIFS(RawData!$AA:$AA,RawData!$E:$E,$E480,RawData!$F:$F,"CH"&amp;$D480,RawData!$AF:$AF,$F480))</f>
        <v>6.89</v>
      </c>
      <c r="K480" s="2">
        <f t="shared" si="31"/>
        <v>3.999999999996362E-2</v>
      </c>
    </row>
    <row r="481" spans="1:11" x14ac:dyDescent="0.3">
      <c r="A481" s="2" t="s">
        <v>65</v>
      </c>
      <c r="B481" s="2" t="str">
        <f>RawData!A481</f>
        <v>48226H40040</v>
      </c>
      <c r="C481" s="2" t="str">
        <f>IF(RawData!$B$2="","",RawData!$B$2)</f>
        <v>A2026100620533560886</v>
      </c>
      <c r="D481" s="2">
        <f t="shared" si="28"/>
        <v>4</v>
      </c>
      <c r="E481" s="2">
        <f t="shared" si="29"/>
        <v>10</v>
      </c>
      <c r="F481" s="2">
        <f t="shared" si="30"/>
        <v>240</v>
      </c>
      <c r="G481" s="2">
        <f>IF(COUNTIFS(RawData!$E:$E,$E481,RawData!$F:$F,"CH"&amp;$D481,RawData!$AF:$AF,$F481)=0,"",SUMIFS(RawData!$P:$P,RawData!$E:$E,$E481,RawData!$F:$F,"CH"&amp;$D481,RawData!$AF:$AF,$F481))</f>
        <v>1329.04</v>
      </c>
      <c r="H481" s="2">
        <f>IF(COUNTIFS(RawData!$E:$E,$E481,RawData!$F:$F,"CH"&amp;$D481,RawData!$AF:$AF,$F481)=0,"",SUMIFS(RawData!$T:$T,RawData!$E:$E,$E481,RawData!$F:$F,"CH"&amp;$D481,RawData!$AF:$AF,$F481))</f>
        <v>58.02</v>
      </c>
      <c r="I481" s="2">
        <f>IF(COUNTIFS(RawData!$E:$E,$E481,RawData!$F:$F,"CH"&amp;$D481,RawData!$AF:$AF,$F481)=0,"",SUMIFS(RawData!$Z:$Z,RawData!$E:$E,$E481,RawData!$F:$F,"CH"&amp;$D481,RawData!$AF:$AF,$F481))</f>
        <v>9.98</v>
      </c>
      <c r="J481" s="2">
        <f>IF(COUNTIFS(RawData!$E:$E,$E481,RawData!$F:$F,"CH"&amp;$D481,RawData!$AF:$AF,$F481)=0,"",SUMIFS(RawData!$AA:$AA,RawData!$E:$E,$E481,RawData!$F:$F,"CH"&amp;$D481,RawData!$AF:$AF,$F481))</f>
        <v>6.94</v>
      </c>
      <c r="K481" s="2">
        <f t="shared" si="31"/>
        <v>1.999999999998181E-2</v>
      </c>
    </row>
    <row r="482" spans="1:11" x14ac:dyDescent="0.3">
      <c r="A482" s="2" t="s">
        <v>65</v>
      </c>
      <c r="B482" s="2" t="str">
        <f>RawData!A482</f>
        <v>48226H40040</v>
      </c>
      <c r="C482" s="2" t="str">
        <f>IF(RawData!$B$2="","",RawData!$B$2)</f>
        <v>A2026100620533560886</v>
      </c>
      <c r="D482" s="2">
        <f t="shared" si="28"/>
        <v>4</v>
      </c>
      <c r="E482" s="2">
        <f t="shared" si="29"/>
        <v>10</v>
      </c>
      <c r="F482" s="2">
        <f t="shared" si="30"/>
        <v>250</v>
      </c>
      <c r="G482" s="2">
        <f>IF(COUNTIFS(RawData!$E:$E,$E482,RawData!$F:$F,"CH"&amp;$D482,RawData!$AF:$AF,$F482)=0,"",SUMIFS(RawData!$P:$P,RawData!$E:$E,$E482,RawData!$F:$F,"CH"&amp;$D482,RawData!$AF:$AF,$F482))</f>
        <v>1329.08</v>
      </c>
      <c r="H482" s="2">
        <f>IF(COUNTIFS(RawData!$E:$E,$E482,RawData!$F:$F,"CH"&amp;$D482,RawData!$AF:$AF,$F482)=0,"",SUMIFS(RawData!$T:$T,RawData!$E:$E,$E482,RawData!$F:$F,"CH"&amp;$D482,RawData!$AF:$AF,$F482))</f>
        <v>57.96</v>
      </c>
      <c r="I482" s="2">
        <f>IF(COUNTIFS(RawData!$E:$E,$E482,RawData!$F:$F,"CH"&amp;$D482,RawData!$AF:$AF,$F482)=0,"",SUMIFS(RawData!$Z:$Z,RawData!$E:$E,$E482,RawData!$F:$F,"CH"&amp;$D482,RawData!$AF:$AF,$F482))</f>
        <v>9.99</v>
      </c>
      <c r="J482" s="2">
        <f>IF(COUNTIFS(RawData!$E:$E,$E482,RawData!$F:$F,"CH"&amp;$D482,RawData!$AF:$AF,$F482)=0,"",SUMIFS(RawData!$AA:$AA,RawData!$E:$E,$E482,RawData!$F:$F,"CH"&amp;$D482,RawData!$AF:$AF,$F482))</f>
        <v>7.02</v>
      </c>
      <c r="K482" s="2">
        <f t="shared" si="31"/>
        <v>3.999999999996362E-2</v>
      </c>
    </row>
    <row r="483" spans="1:11" x14ac:dyDescent="0.3">
      <c r="A483" s="2" t="s">
        <v>65</v>
      </c>
      <c r="B483" s="2" t="str">
        <f>RawData!A483</f>
        <v>48226H40040</v>
      </c>
      <c r="C483" s="2" t="str">
        <f>IF(RawData!$B$2="","",RawData!$B$2)</f>
        <v>A2026100620533560886</v>
      </c>
      <c r="D483" s="2">
        <f t="shared" si="28"/>
        <v>4</v>
      </c>
      <c r="E483" s="2">
        <f t="shared" si="29"/>
        <v>10</v>
      </c>
      <c r="F483" s="2">
        <f t="shared" si="30"/>
        <v>260</v>
      </c>
      <c r="G483" s="2">
        <f>IF(COUNTIFS(RawData!$E:$E,$E483,RawData!$F:$F,"CH"&amp;$D483,RawData!$AF:$AF,$F483)=0,"",SUMIFS(RawData!$P:$P,RawData!$E:$E,$E483,RawData!$F:$F,"CH"&amp;$D483,RawData!$AF:$AF,$F483))</f>
        <v>1329.1</v>
      </c>
      <c r="H483" s="2">
        <f>IF(COUNTIFS(RawData!$E:$E,$E483,RawData!$F:$F,"CH"&amp;$D483,RawData!$AF:$AF,$F483)=0,"",SUMIFS(RawData!$T:$T,RawData!$E:$E,$E483,RawData!$F:$F,"CH"&amp;$D483,RawData!$AF:$AF,$F483))</f>
        <v>58.05</v>
      </c>
      <c r="I483" s="2">
        <f>IF(COUNTIFS(RawData!$E:$E,$E483,RawData!$F:$F,"CH"&amp;$D483,RawData!$AF:$AF,$F483)=0,"",SUMIFS(RawData!$Z:$Z,RawData!$E:$E,$E483,RawData!$F:$F,"CH"&amp;$D483,RawData!$AF:$AF,$F483))</f>
        <v>10</v>
      </c>
      <c r="J483" s="2">
        <f>IF(COUNTIFS(RawData!$E:$E,$E483,RawData!$F:$F,"CH"&amp;$D483,RawData!$AF:$AF,$F483)=0,"",SUMIFS(RawData!$AA:$AA,RawData!$E:$E,$E483,RawData!$F:$F,"CH"&amp;$D483,RawData!$AF:$AF,$F483))</f>
        <v>7.06</v>
      </c>
      <c r="K483" s="2">
        <f t="shared" si="31"/>
        <v>1.999999999998181E-2</v>
      </c>
    </row>
    <row r="484" spans="1:11" x14ac:dyDescent="0.3">
      <c r="A484" s="2" t="s">
        <v>65</v>
      </c>
      <c r="B484" s="2" t="str">
        <f>RawData!A484</f>
        <v>48226H40040</v>
      </c>
      <c r="C484" s="2" t="str">
        <f>IF(RawData!$B$2="","",RawData!$B$2)</f>
        <v>A2026100620533560886</v>
      </c>
      <c r="D484" s="2">
        <f t="shared" si="28"/>
        <v>4</v>
      </c>
      <c r="E484" s="2">
        <f t="shared" si="29"/>
        <v>10</v>
      </c>
      <c r="F484" s="2">
        <f t="shared" si="30"/>
        <v>270</v>
      </c>
      <c r="G484" s="2">
        <f>IF(COUNTIFS(RawData!$E:$E,$E484,RawData!$F:$F,"CH"&amp;$D484,RawData!$AF:$AF,$F484)=0,"",SUMIFS(RawData!$P:$P,RawData!$E:$E,$E484,RawData!$F:$F,"CH"&amp;$D484,RawData!$AF:$AF,$F484))</f>
        <v>1329.14</v>
      </c>
      <c r="H484" s="2">
        <f>IF(COUNTIFS(RawData!$E:$E,$E484,RawData!$F:$F,"CH"&amp;$D484,RawData!$AF:$AF,$F484)=0,"",SUMIFS(RawData!$T:$T,RawData!$E:$E,$E484,RawData!$F:$F,"CH"&amp;$D484,RawData!$AF:$AF,$F484))</f>
        <v>58.1</v>
      </c>
      <c r="I484" s="2">
        <f>IF(COUNTIFS(RawData!$E:$E,$E484,RawData!$F:$F,"CH"&amp;$D484,RawData!$AF:$AF,$F484)=0,"",SUMIFS(RawData!$Z:$Z,RawData!$E:$E,$E484,RawData!$F:$F,"CH"&amp;$D484,RawData!$AF:$AF,$F484))</f>
        <v>9.98</v>
      </c>
      <c r="J484" s="2">
        <f>IF(COUNTIFS(RawData!$E:$E,$E484,RawData!$F:$F,"CH"&amp;$D484,RawData!$AF:$AF,$F484)=0,"",SUMIFS(RawData!$AA:$AA,RawData!$E:$E,$E484,RawData!$F:$F,"CH"&amp;$D484,RawData!$AF:$AF,$F484))</f>
        <v>7.11</v>
      </c>
      <c r="K484" s="2">
        <f t="shared" si="31"/>
        <v>4.0000000000190994E-2</v>
      </c>
    </row>
    <row r="485" spans="1:11" x14ac:dyDescent="0.3">
      <c r="A485" s="2" t="s">
        <v>65</v>
      </c>
      <c r="B485" s="2" t="str">
        <f>RawData!A485</f>
        <v>48226H40040</v>
      </c>
      <c r="C485" s="2" t="str">
        <f>IF(RawData!$B$2="","",RawData!$B$2)</f>
        <v>A2026100620533560886</v>
      </c>
      <c r="D485" s="2">
        <f t="shared" si="28"/>
        <v>4</v>
      </c>
      <c r="E485" s="2">
        <f t="shared" si="29"/>
        <v>10</v>
      </c>
      <c r="F485" s="2">
        <f t="shared" si="30"/>
        <v>280</v>
      </c>
      <c r="G485" s="2">
        <f>IF(COUNTIFS(RawData!$E:$E,$E485,RawData!$F:$F,"CH"&amp;$D485,RawData!$AF:$AF,$F485)=0,"",SUMIFS(RawData!$P:$P,RawData!$E:$E,$E485,RawData!$F:$F,"CH"&amp;$D485,RawData!$AF:$AF,$F485))</f>
        <v>1329.16</v>
      </c>
      <c r="H485" s="2">
        <f>IF(COUNTIFS(RawData!$E:$E,$E485,RawData!$F:$F,"CH"&amp;$D485,RawData!$AF:$AF,$F485)=0,"",SUMIFS(RawData!$T:$T,RawData!$E:$E,$E485,RawData!$F:$F,"CH"&amp;$D485,RawData!$AF:$AF,$F485))</f>
        <v>58.08</v>
      </c>
      <c r="I485" s="2">
        <f>IF(COUNTIFS(RawData!$E:$E,$E485,RawData!$F:$F,"CH"&amp;$D485,RawData!$AF:$AF,$F485)=0,"",SUMIFS(RawData!$Z:$Z,RawData!$E:$E,$E485,RawData!$F:$F,"CH"&amp;$D485,RawData!$AF:$AF,$F485))</f>
        <v>10</v>
      </c>
      <c r="J485" s="2">
        <f>IF(COUNTIFS(RawData!$E:$E,$E485,RawData!$F:$F,"CH"&amp;$D485,RawData!$AF:$AF,$F485)=0,"",SUMIFS(RawData!$AA:$AA,RawData!$E:$E,$E485,RawData!$F:$F,"CH"&amp;$D485,RawData!$AF:$AF,$F485))</f>
        <v>7.16</v>
      </c>
      <c r="K485" s="2">
        <f t="shared" si="31"/>
        <v>1.999999999998181E-2</v>
      </c>
    </row>
    <row r="486" spans="1:11" x14ac:dyDescent="0.3">
      <c r="A486" s="2" t="s">
        <v>65</v>
      </c>
      <c r="B486" s="2" t="str">
        <f>RawData!A486</f>
        <v>48226H40040</v>
      </c>
      <c r="C486" s="2" t="str">
        <f>IF(RawData!$B$2="","",RawData!$B$2)</f>
        <v>A2026100620533560886</v>
      </c>
      <c r="D486" s="2">
        <f t="shared" si="28"/>
        <v>4</v>
      </c>
      <c r="E486" s="2">
        <f t="shared" si="29"/>
        <v>10</v>
      </c>
      <c r="F486" s="2">
        <f t="shared" si="30"/>
        <v>290</v>
      </c>
      <c r="G486" s="2">
        <f>IF(COUNTIFS(RawData!$E:$E,$E486,RawData!$F:$F,"CH"&amp;$D486,RawData!$AF:$AF,$F486)=0,"",SUMIFS(RawData!$P:$P,RawData!$E:$E,$E486,RawData!$F:$F,"CH"&amp;$D486,RawData!$AF:$AF,$F486))</f>
        <v>1329.2</v>
      </c>
      <c r="H486" s="2">
        <f>IF(COUNTIFS(RawData!$E:$E,$E486,RawData!$F:$F,"CH"&amp;$D486,RawData!$AF:$AF,$F486)=0,"",SUMIFS(RawData!$T:$T,RawData!$E:$E,$E486,RawData!$F:$F,"CH"&amp;$D486,RawData!$AF:$AF,$F486))</f>
        <v>58.09</v>
      </c>
      <c r="I486" s="2">
        <f>IF(COUNTIFS(RawData!$E:$E,$E486,RawData!$F:$F,"CH"&amp;$D486,RawData!$AF:$AF,$F486)=0,"",SUMIFS(RawData!$Z:$Z,RawData!$E:$E,$E486,RawData!$F:$F,"CH"&amp;$D486,RawData!$AF:$AF,$F486))</f>
        <v>9.99</v>
      </c>
      <c r="J486" s="2">
        <f>IF(COUNTIFS(RawData!$E:$E,$E486,RawData!$F:$F,"CH"&amp;$D486,RawData!$AF:$AF,$F486)=0,"",SUMIFS(RawData!$AA:$AA,RawData!$E:$E,$E486,RawData!$F:$F,"CH"&amp;$D486,RawData!$AF:$AF,$F486))</f>
        <v>7.21</v>
      </c>
      <c r="K486" s="2">
        <f t="shared" si="31"/>
        <v>3.999999999996362E-2</v>
      </c>
    </row>
    <row r="487" spans="1:11" x14ac:dyDescent="0.3">
      <c r="A487" s="2" t="s">
        <v>65</v>
      </c>
      <c r="B487" s="2" t="str">
        <f>RawData!A487</f>
        <v>48226H40040</v>
      </c>
      <c r="C487" s="2" t="str">
        <f>IF(RawData!$B$2="","",RawData!$B$2)</f>
        <v>A2026100620533560886</v>
      </c>
      <c r="D487" s="2">
        <f t="shared" si="28"/>
        <v>4</v>
      </c>
      <c r="E487" s="2">
        <f t="shared" si="29"/>
        <v>10</v>
      </c>
      <c r="F487" s="2">
        <f t="shared" si="30"/>
        <v>300</v>
      </c>
      <c r="G487" s="2">
        <f>IF(COUNTIFS(RawData!$E:$E,$E487,RawData!$F:$F,"CH"&amp;$D487,RawData!$AF:$AF,$F487)=0,"",SUMIFS(RawData!$P:$P,RawData!$E:$E,$E487,RawData!$F:$F,"CH"&amp;$D487,RawData!$AF:$AF,$F487))</f>
        <v>1329.22</v>
      </c>
      <c r="H487" s="2">
        <f>IF(COUNTIFS(RawData!$E:$E,$E487,RawData!$F:$F,"CH"&amp;$D487,RawData!$AF:$AF,$F487)=0,"",SUMIFS(RawData!$T:$T,RawData!$E:$E,$E487,RawData!$F:$F,"CH"&amp;$D487,RawData!$AF:$AF,$F487))</f>
        <v>58.2</v>
      </c>
      <c r="I487" s="2">
        <f>IF(COUNTIFS(RawData!$E:$E,$E487,RawData!$F:$F,"CH"&amp;$D487,RawData!$AF:$AF,$F487)=0,"",SUMIFS(RawData!$Z:$Z,RawData!$E:$E,$E487,RawData!$F:$F,"CH"&amp;$D487,RawData!$AF:$AF,$F487))</f>
        <v>10</v>
      </c>
      <c r="J487" s="2">
        <f>IF(COUNTIFS(RawData!$E:$E,$E487,RawData!$F:$F,"CH"&amp;$D487,RawData!$AF:$AF,$F487)=0,"",SUMIFS(RawData!$AA:$AA,RawData!$E:$E,$E487,RawData!$F:$F,"CH"&amp;$D487,RawData!$AF:$AF,$F487))</f>
        <v>7.28</v>
      </c>
      <c r="K487" s="2">
        <f t="shared" si="31"/>
        <v>1.999999999998181E-2</v>
      </c>
    </row>
    <row r="488" spans="1:11" x14ac:dyDescent="0.3">
      <c r="A488" s="2" t="s">
        <v>65</v>
      </c>
      <c r="B488" s="2" t="str">
        <f>RawData!A488</f>
        <v>48226H40040</v>
      </c>
      <c r="C488" s="2" t="str">
        <f>IF(RawData!$B$2="","",RawData!$B$2)</f>
        <v>A2026100620533560886</v>
      </c>
      <c r="D488" s="2">
        <f t="shared" si="28"/>
        <v>4</v>
      </c>
      <c r="E488" s="2">
        <f t="shared" si="29"/>
        <v>10</v>
      </c>
      <c r="F488" s="2">
        <f t="shared" si="30"/>
        <v>310</v>
      </c>
      <c r="G488" s="2">
        <f>IF(COUNTIFS(RawData!$E:$E,$E488,RawData!$F:$F,"CH"&amp;$D488,RawData!$AF:$AF,$F488)=0,"",SUMIFS(RawData!$P:$P,RawData!$E:$E,$E488,RawData!$F:$F,"CH"&amp;$D488,RawData!$AF:$AF,$F488))</f>
        <v>1329.26</v>
      </c>
      <c r="H488" s="2">
        <f>IF(COUNTIFS(RawData!$E:$E,$E488,RawData!$F:$F,"CH"&amp;$D488,RawData!$AF:$AF,$F488)=0,"",SUMIFS(RawData!$T:$T,RawData!$E:$E,$E488,RawData!$F:$F,"CH"&amp;$D488,RawData!$AF:$AF,$F488))</f>
        <v>58.15</v>
      </c>
      <c r="I488" s="2">
        <f>IF(COUNTIFS(RawData!$E:$E,$E488,RawData!$F:$F,"CH"&amp;$D488,RawData!$AF:$AF,$F488)=0,"",SUMIFS(RawData!$Z:$Z,RawData!$E:$E,$E488,RawData!$F:$F,"CH"&amp;$D488,RawData!$AF:$AF,$F488))</f>
        <v>10</v>
      </c>
      <c r="J488" s="2">
        <f>IF(COUNTIFS(RawData!$E:$E,$E488,RawData!$F:$F,"CH"&amp;$D488,RawData!$AF:$AF,$F488)=0,"",SUMIFS(RawData!$AA:$AA,RawData!$E:$E,$E488,RawData!$F:$F,"CH"&amp;$D488,RawData!$AF:$AF,$F488))</f>
        <v>7.33</v>
      </c>
      <c r="K488" s="2">
        <f t="shared" si="31"/>
        <v>3.999999999996362E-2</v>
      </c>
    </row>
    <row r="489" spans="1:11" x14ac:dyDescent="0.3">
      <c r="A489" s="2" t="s">
        <v>65</v>
      </c>
      <c r="B489" s="2" t="str">
        <f>RawData!A489</f>
        <v>48226H40040</v>
      </c>
      <c r="C489" s="2" t="str">
        <f>IF(RawData!$B$2="","",RawData!$B$2)</f>
        <v>A2026100620533560886</v>
      </c>
      <c r="D489" s="2">
        <f t="shared" si="28"/>
        <v>4</v>
      </c>
      <c r="E489" s="2">
        <f t="shared" si="29"/>
        <v>10</v>
      </c>
      <c r="F489" s="2">
        <f t="shared" si="30"/>
        <v>320</v>
      </c>
      <c r="G489" s="2">
        <f>IF(COUNTIFS(RawData!$E:$E,$E489,RawData!$F:$F,"CH"&amp;$D489,RawData!$AF:$AF,$F489)=0,"",SUMIFS(RawData!$P:$P,RawData!$E:$E,$E489,RawData!$F:$F,"CH"&amp;$D489,RawData!$AF:$AF,$F489))</f>
        <v>1329.28</v>
      </c>
      <c r="H489" s="2">
        <f>IF(COUNTIFS(RawData!$E:$E,$E489,RawData!$F:$F,"CH"&amp;$D489,RawData!$AF:$AF,$F489)=0,"",SUMIFS(RawData!$T:$T,RawData!$E:$E,$E489,RawData!$F:$F,"CH"&amp;$D489,RawData!$AF:$AF,$F489))</f>
        <v>58.4</v>
      </c>
      <c r="I489" s="2">
        <f>IF(COUNTIFS(RawData!$E:$E,$E489,RawData!$F:$F,"CH"&amp;$D489,RawData!$AF:$AF,$F489)=0,"",SUMIFS(RawData!$Z:$Z,RawData!$E:$E,$E489,RawData!$F:$F,"CH"&amp;$D489,RawData!$AF:$AF,$F489))</f>
        <v>10</v>
      </c>
      <c r="J489" s="2">
        <f>IF(COUNTIFS(RawData!$E:$E,$E489,RawData!$F:$F,"CH"&amp;$D489,RawData!$AF:$AF,$F489)=0,"",SUMIFS(RawData!$AA:$AA,RawData!$E:$E,$E489,RawData!$F:$F,"CH"&amp;$D489,RawData!$AF:$AF,$F489))</f>
        <v>7.4</v>
      </c>
      <c r="K489" s="2">
        <f t="shared" si="31"/>
        <v>1.999999999998181E-2</v>
      </c>
    </row>
    <row r="490" spans="1:11" x14ac:dyDescent="0.3">
      <c r="A490" s="2" t="s">
        <v>65</v>
      </c>
      <c r="B490" s="2" t="str">
        <f>RawData!A490</f>
        <v>48226H40040</v>
      </c>
      <c r="C490" s="2" t="str">
        <f>IF(RawData!$B$2="","",RawData!$B$2)</f>
        <v>A2026100620533560886</v>
      </c>
      <c r="D490" s="2">
        <f t="shared" si="28"/>
        <v>4</v>
      </c>
      <c r="E490" s="2">
        <f t="shared" si="29"/>
        <v>10</v>
      </c>
      <c r="F490" s="2">
        <f t="shared" si="30"/>
        <v>330</v>
      </c>
      <c r="G490" s="2">
        <f>IF(COUNTIFS(RawData!$E:$E,$E490,RawData!$F:$F,"CH"&amp;$D490,RawData!$AF:$AF,$F490)=0,"",SUMIFS(RawData!$P:$P,RawData!$E:$E,$E490,RawData!$F:$F,"CH"&amp;$D490,RawData!$AF:$AF,$F490))</f>
        <v>1329.32</v>
      </c>
      <c r="H490" s="2">
        <f>IF(COUNTIFS(RawData!$E:$E,$E490,RawData!$F:$F,"CH"&amp;$D490,RawData!$AF:$AF,$F490)=0,"",SUMIFS(RawData!$T:$T,RawData!$E:$E,$E490,RawData!$F:$F,"CH"&amp;$D490,RawData!$AF:$AF,$F490))</f>
        <v>58.34</v>
      </c>
      <c r="I490" s="2">
        <f>IF(COUNTIFS(RawData!$E:$E,$E490,RawData!$F:$F,"CH"&amp;$D490,RawData!$AF:$AF,$F490)=0,"",SUMIFS(RawData!$Z:$Z,RawData!$E:$E,$E490,RawData!$F:$F,"CH"&amp;$D490,RawData!$AF:$AF,$F490))</f>
        <v>10.01</v>
      </c>
      <c r="J490" s="2">
        <f>IF(COUNTIFS(RawData!$E:$E,$E490,RawData!$F:$F,"CH"&amp;$D490,RawData!$AF:$AF,$F490)=0,"",SUMIFS(RawData!$AA:$AA,RawData!$E:$E,$E490,RawData!$F:$F,"CH"&amp;$D490,RawData!$AF:$AF,$F490))</f>
        <v>7.45</v>
      </c>
      <c r="K490" s="2">
        <f t="shared" si="31"/>
        <v>3.999999999996362E-2</v>
      </c>
    </row>
    <row r="491" spans="1:11" x14ac:dyDescent="0.3">
      <c r="A491" s="2" t="s">
        <v>65</v>
      </c>
      <c r="B491" s="2" t="str">
        <f>RawData!A491</f>
        <v>48226H40040</v>
      </c>
      <c r="C491" s="2" t="str">
        <f>IF(RawData!$B$2="","",RawData!$B$2)</f>
        <v>A2026100620533560886</v>
      </c>
      <c r="D491" s="2">
        <f t="shared" si="28"/>
        <v>4</v>
      </c>
      <c r="E491" s="2">
        <f t="shared" si="29"/>
        <v>10</v>
      </c>
      <c r="F491" s="2">
        <f t="shared" si="30"/>
        <v>340</v>
      </c>
      <c r="G491" s="2">
        <f>IF(COUNTIFS(RawData!$E:$E,$E491,RawData!$F:$F,"CH"&amp;$D491,RawData!$AF:$AF,$F491)=0,"",SUMIFS(RawData!$P:$P,RawData!$E:$E,$E491,RawData!$F:$F,"CH"&amp;$D491,RawData!$AF:$AF,$F491))</f>
        <v>1329.36</v>
      </c>
      <c r="H491" s="2">
        <f>IF(COUNTIFS(RawData!$E:$E,$E491,RawData!$F:$F,"CH"&amp;$D491,RawData!$AF:$AF,$F491)=0,"",SUMIFS(RawData!$T:$T,RawData!$E:$E,$E491,RawData!$F:$F,"CH"&amp;$D491,RawData!$AF:$AF,$F491))</f>
        <v>58.4</v>
      </c>
      <c r="I491" s="2">
        <f>IF(COUNTIFS(RawData!$E:$E,$E491,RawData!$F:$F,"CH"&amp;$D491,RawData!$AF:$AF,$F491)=0,"",SUMIFS(RawData!$Z:$Z,RawData!$E:$E,$E491,RawData!$F:$F,"CH"&amp;$D491,RawData!$AF:$AF,$F491))</f>
        <v>9.98</v>
      </c>
      <c r="J491" s="2">
        <f>IF(COUNTIFS(RawData!$E:$E,$E491,RawData!$F:$F,"CH"&amp;$D491,RawData!$AF:$AF,$F491)=0,"",SUMIFS(RawData!$AA:$AA,RawData!$E:$E,$E491,RawData!$F:$F,"CH"&amp;$D491,RawData!$AF:$AF,$F491))</f>
        <v>7.47</v>
      </c>
      <c r="K491" s="2">
        <f t="shared" si="31"/>
        <v>3.999999999996362E-2</v>
      </c>
    </row>
    <row r="492" spans="1:11" x14ac:dyDescent="0.3">
      <c r="A492" s="2" t="s">
        <v>65</v>
      </c>
      <c r="B492" s="2" t="str">
        <f>RawData!A492</f>
        <v>48226H40040</v>
      </c>
      <c r="C492" s="2" t="str">
        <f>IF(RawData!$B$2="","",RawData!$B$2)</f>
        <v>A2026100620533560886</v>
      </c>
      <c r="D492" s="2">
        <f t="shared" si="28"/>
        <v>4</v>
      </c>
      <c r="E492" s="2">
        <f t="shared" si="29"/>
        <v>10</v>
      </c>
      <c r="F492" s="2">
        <f t="shared" si="30"/>
        <v>350</v>
      </c>
      <c r="G492" s="2">
        <f>IF(COUNTIFS(RawData!$E:$E,$E492,RawData!$F:$F,"CH"&amp;$D492,RawData!$AF:$AF,$F492)=0,"",SUMIFS(RawData!$P:$P,RawData!$E:$E,$E492,RawData!$F:$F,"CH"&amp;$D492,RawData!$AF:$AF,$F492))</f>
        <v>1329.4</v>
      </c>
      <c r="H492" s="2">
        <f>IF(COUNTIFS(RawData!$E:$E,$E492,RawData!$F:$F,"CH"&amp;$D492,RawData!$AF:$AF,$F492)=0,"",SUMIFS(RawData!$T:$T,RawData!$E:$E,$E492,RawData!$F:$F,"CH"&amp;$D492,RawData!$AF:$AF,$F492))</f>
        <v>58.48</v>
      </c>
      <c r="I492" s="2">
        <f>IF(COUNTIFS(RawData!$E:$E,$E492,RawData!$F:$F,"CH"&amp;$D492,RawData!$AF:$AF,$F492)=0,"",SUMIFS(RawData!$Z:$Z,RawData!$E:$E,$E492,RawData!$F:$F,"CH"&amp;$D492,RawData!$AF:$AF,$F492))</f>
        <v>10.02</v>
      </c>
      <c r="J492" s="2">
        <f>IF(COUNTIFS(RawData!$E:$E,$E492,RawData!$F:$F,"CH"&amp;$D492,RawData!$AF:$AF,$F492)=0,"",SUMIFS(RawData!$AA:$AA,RawData!$E:$E,$E492,RawData!$F:$F,"CH"&amp;$D492,RawData!$AF:$AF,$F492))</f>
        <v>7.57</v>
      </c>
      <c r="K492" s="2">
        <f t="shared" si="31"/>
        <v>4.0000000000190994E-2</v>
      </c>
    </row>
    <row r="493" spans="1:11" x14ac:dyDescent="0.3">
      <c r="A493" s="2" t="s">
        <v>65</v>
      </c>
      <c r="B493" s="2" t="str">
        <f>RawData!A493</f>
        <v>48226H40040</v>
      </c>
      <c r="C493" s="2" t="str">
        <f>IF(RawData!$B$2="","",RawData!$B$2)</f>
        <v>A2026100620533560886</v>
      </c>
      <c r="D493" s="2">
        <f t="shared" si="28"/>
        <v>4</v>
      </c>
      <c r="E493" s="2">
        <f t="shared" si="29"/>
        <v>10</v>
      </c>
      <c r="F493" s="2">
        <f t="shared" si="30"/>
        <v>360</v>
      </c>
      <c r="G493" s="2">
        <f>IF(COUNTIFS(RawData!$E:$E,$E493,RawData!$F:$F,"CH"&amp;$D493,RawData!$AF:$AF,$F493)=0,"",SUMIFS(RawData!$P:$P,RawData!$E:$E,$E493,RawData!$F:$F,"CH"&amp;$D493,RawData!$AF:$AF,$F493))</f>
        <v>1329.42</v>
      </c>
      <c r="H493" s="2">
        <f>IF(COUNTIFS(RawData!$E:$E,$E493,RawData!$F:$F,"CH"&amp;$D493,RawData!$AF:$AF,$F493)=0,"",SUMIFS(RawData!$T:$T,RawData!$E:$E,$E493,RawData!$F:$F,"CH"&amp;$D493,RawData!$AF:$AF,$F493))</f>
        <v>58.48</v>
      </c>
      <c r="I493" s="2">
        <f>IF(COUNTIFS(RawData!$E:$E,$E493,RawData!$F:$F,"CH"&amp;$D493,RawData!$AF:$AF,$F493)=0,"",SUMIFS(RawData!$Z:$Z,RawData!$E:$E,$E493,RawData!$F:$F,"CH"&amp;$D493,RawData!$AF:$AF,$F493))</f>
        <v>10.01</v>
      </c>
      <c r="J493" s="2">
        <f>IF(COUNTIFS(RawData!$E:$E,$E493,RawData!$F:$F,"CH"&amp;$D493,RawData!$AF:$AF,$F493)=0,"",SUMIFS(RawData!$AA:$AA,RawData!$E:$E,$E493,RawData!$F:$F,"CH"&amp;$D493,RawData!$AF:$AF,$F493))</f>
        <v>7.62</v>
      </c>
      <c r="K493" s="2">
        <f t="shared" si="31"/>
        <v>1.999999999998181E-2</v>
      </c>
    </row>
    <row r="494" spans="1:11" x14ac:dyDescent="0.3">
      <c r="A494" s="2" t="s">
        <v>65</v>
      </c>
      <c r="B494" s="2" t="str">
        <f>RawData!A494</f>
        <v>48226H40040</v>
      </c>
      <c r="C494" s="2" t="str">
        <f>IF(RawData!$B$2="","",RawData!$B$2)</f>
        <v>A2026100620533560886</v>
      </c>
      <c r="D494" s="2">
        <f t="shared" si="28"/>
        <v>4</v>
      </c>
      <c r="E494" s="2">
        <f t="shared" si="29"/>
        <v>10</v>
      </c>
      <c r="F494" s="2">
        <f t="shared" si="30"/>
        <v>370</v>
      </c>
      <c r="G494" s="2">
        <f>IF(COUNTIFS(RawData!$E:$E,$E494,RawData!$F:$F,"CH"&amp;$D494,RawData!$AF:$AF,$F494)=0,"",SUMIFS(RawData!$P:$P,RawData!$E:$E,$E494,RawData!$F:$F,"CH"&amp;$D494,RawData!$AF:$AF,$F494))</f>
        <v>1329.46</v>
      </c>
      <c r="H494" s="2">
        <f>IF(COUNTIFS(RawData!$E:$E,$E494,RawData!$F:$F,"CH"&amp;$D494,RawData!$AF:$AF,$F494)=0,"",SUMIFS(RawData!$T:$T,RawData!$E:$E,$E494,RawData!$F:$F,"CH"&amp;$D494,RawData!$AF:$AF,$F494))</f>
        <v>58.58</v>
      </c>
      <c r="I494" s="2">
        <f>IF(COUNTIFS(RawData!$E:$E,$E494,RawData!$F:$F,"CH"&amp;$D494,RawData!$AF:$AF,$F494)=0,"",SUMIFS(RawData!$Z:$Z,RawData!$E:$E,$E494,RawData!$F:$F,"CH"&amp;$D494,RawData!$AF:$AF,$F494))</f>
        <v>10.029999999999999</v>
      </c>
      <c r="J494" s="2">
        <f>IF(COUNTIFS(RawData!$E:$E,$E494,RawData!$F:$F,"CH"&amp;$D494,RawData!$AF:$AF,$F494)=0,"",SUMIFS(RawData!$AA:$AA,RawData!$E:$E,$E494,RawData!$F:$F,"CH"&amp;$D494,RawData!$AF:$AF,$F494))</f>
        <v>7.71</v>
      </c>
      <c r="K494" s="2">
        <f t="shared" si="31"/>
        <v>3.999999999996362E-2</v>
      </c>
    </row>
    <row r="495" spans="1:11" x14ac:dyDescent="0.3">
      <c r="A495" s="2" t="s">
        <v>65</v>
      </c>
      <c r="B495" s="2" t="str">
        <f>RawData!A495</f>
        <v>48226H40040</v>
      </c>
      <c r="C495" s="2" t="str">
        <f>IF(RawData!$B$2="","",RawData!$B$2)</f>
        <v>A2026100620533560886</v>
      </c>
      <c r="D495" s="2">
        <f t="shared" si="28"/>
        <v>4</v>
      </c>
      <c r="E495" s="2">
        <f t="shared" si="29"/>
        <v>10</v>
      </c>
      <c r="F495" s="2">
        <f t="shared" si="30"/>
        <v>380</v>
      </c>
      <c r="G495" s="2">
        <f>IF(COUNTIFS(RawData!$E:$E,$E495,RawData!$F:$F,"CH"&amp;$D495,RawData!$AF:$AF,$F495)=0,"",SUMIFS(RawData!$P:$P,RawData!$E:$E,$E495,RawData!$F:$F,"CH"&amp;$D495,RawData!$AF:$AF,$F495))</f>
        <v>1329.48</v>
      </c>
      <c r="H495" s="2">
        <f>IF(COUNTIFS(RawData!$E:$E,$E495,RawData!$F:$F,"CH"&amp;$D495,RawData!$AF:$AF,$F495)=0,"",SUMIFS(RawData!$T:$T,RawData!$E:$E,$E495,RawData!$F:$F,"CH"&amp;$D495,RawData!$AF:$AF,$F495))</f>
        <v>58.62</v>
      </c>
      <c r="I495" s="2">
        <f>IF(COUNTIFS(RawData!$E:$E,$E495,RawData!$F:$F,"CH"&amp;$D495,RawData!$AF:$AF,$F495)=0,"",SUMIFS(RawData!$Z:$Z,RawData!$E:$E,$E495,RawData!$F:$F,"CH"&amp;$D495,RawData!$AF:$AF,$F495))</f>
        <v>10.01</v>
      </c>
      <c r="J495" s="2">
        <f>IF(COUNTIFS(RawData!$E:$E,$E495,RawData!$F:$F,"CH"&amp;$D495,RawData!$AF:$AF,$F495)=0,"",SUMIFS(RawData!$AA:$AA,RawData!$E:$E,$E495,RawData!$F:$F,"CH"&amp;$D495,RawData!$AF:$AF,$F495))</f>
        <v>7.76</v>
      </c>
      <c r="K495" s="2">
        <f t="shared" si="31"/>
        <v>1.999999999998181E-2</v>
      </c>
    </row>
    <row r="496" spans="1:11" x14ac:dyDescent="0.3">
      <c r="A496" s="2" t="s">
        <v>65</v>
      </c>
      <c r="B496" s="2" t="str">
        <f>RawData!A496</f>
        <v>48226H40040</v>
      </c>
      <c r="C496" s="2" t="str">
        <f>IF(RawData!$B$2="","",RawData!$B$2)</f>
        <v>A2026100620533560886</v>
      </c>
      <c r="D496" s="2">
        <f t="shared" si="28"/>
        <v>4</v>
      </c>
      <c r="E496" s="2">
        <f t="shared" si="29"/>
        <v>10</v>
      </c>
      <c r="F496" s="2">
        <f t="shared" si="30"/>
        <v>390</v>
      </c>
      <c r="G496" s="2">
        <f>IF(COUNTIFS(RawData!$E:$E,$E496,RawData!$F:$F,"CH"&amp;$D496,RawData!$AF:$AF,$F496)=0,"",SUMIFS(RawData!$P:$P,RawData!$E:$E,$E496,RawData!$F:$F,"CH"&amp;$D496,RawData!$AF:$AF,$F496))</f>
        <v>1329.54</v>
      </c>
      <c r="H496" s="2">
        <f>IF(COUNTIFS(RawData!$E:$E,$E496,RawData!$F:$F,"CH"&amp;$D496,RawData!$AF:$AF,$F496)=0,"",SUMIFS(RawData!$T:$T,RawData!$E:$E,$E496,RawData!$F:$F,"CH"&amp;$D496,RawData!$AF:$AF,$F496))</f>
        <v>58.59</v>
      </c>
      <c r="I496" s="2">
        <f>IF(COUNTIFS(RawData!$E:$E,$E496,RawData!$F:$F,"CH"&amp;$D496,RawData!$AF:$AF,$F496)=0,"",SUMIFS(RawData!$Z:$Z,RawData!$E:$E,$E496,RawData!$F:$F,"CH"&amp;$D496,RawData!$AF:$AF,$F496))</f>
        <v>10.02</v>
      </c>
      <c r="J496" s="2">
        <f>IF(COUNTIFS(RawData!$E:$E,$E496,RawData!$F:$F,"CH"&amp;$D496,RawData!$AF:$AF,$F496)=0,"",SUMIFS(RawData!$AA:$AA,RawData!$E:$E,$E496,RawData!$F:$F,"CH"&amp;$D496,RawData!$AF:$AF,$F496))</f>
        <v>7.86</v>
      </c>
      <c r="K496" s="2">
        <f t="shared" si="31"/>
        <v>5.999999999994543E-2</v>
      </c>
    </row>
    <row r="497" spans="1:11" x14ac:dyDescent="0.3">
      <c r="A497" s="2" t="s">
        <v>65</v>
      </c>
      <c r="B497" s="2" t="str">
        <f>RawData!A497</f>
        <v>48226H40040</v>
      </c>
      <c r="C497" s="2" t="str">
        <f>IF(RawData!$B$2="","",RawData!$B$2)</f>
        <v>A2026100620533560886</v>
      </c>
      <c r="D497" s="2">
        <f t="shared" si="28"/>
        <v>4</v>
      </c>
      <c r="E497" s="2">
        <f t="shared" si="29"/>
        <v>10</v>
      </c>
      <c r="F497" s="2">
        <f t="shared" si="30"/>
        <v>400</v>
      </c>
      <c r="G497" s="2">
        <f>IF(COUNTIFS(RawData!$E:$E,$E497,RawData!$F:$F,"CH"&amp;$D497,RawData!$AF:$AF,$F497)=0,"",SUMIFS(RawData!$P:$P,RawData!$E:$E,$E497,RawData!$F:$F,"CH"&amp;$D497,RawData!$AF:$AF,$F497))</f>
        <v>1329.56</v>
      </c>
      <c r="H497" s="2">
        <f>IF(COUNTIFS(RawData!$E:$E,$E497,RawData!$F:$F,"CH"&amp;$D497,RawData!$AF:$AF,$F497)=0,"",SUMIFS(RawData!$T:$T,RawData!$E:$E,$E497,RawData!$F:$F,"CH"&amp;$D497,RawData!$AF:$AF,$F497))</f>
        <v>58.57</v>
      </c>
      <c r="I497" s="2">
        <f>IF(COUNTIFS(RawData!$E:$E,$E497,RawData!$F:$F,"CH"&amp;$D497,RawData!$AF:$AF,$F497)=0,"",SUMIFS(RawData!$Z:$Z,RawData!$E:$E,$E497,RawData!$F:$F,"CH"&amp;$D497,RawData!$AF:$AF,$F497))</f>
        <v>9.99</v>
      </c>
      <c r="J497" s="2">
        <f>IF(COUNTIFS(RawData!$E:$E,$E497,RawData!$F:$F,"CH"&amp;$D497,RawData!$AF:$AF,$F497)=0,"",SUMIFS(RawData!$AA:$AA,RawData!$E:$E,$E497,RawData!$F:$F,"CH"&amp;$D497,RawData!$AF:$AF,$F497))</f>
        <v>7.88</v>
      </c>
      <c r="K497" s="2">
        <f t="shared" si="31"/>
        <v>1.999999999998181E-2</v>
      </c>
    </row>
    <row r="498" spans="1:11" x14ac:dyDescent="0.3">
      <c r="A498" s="2" t="s">
        <v>62</v>
      </c>
      <c r="B498" s="2" t="str">
        <f>RawData!A498</f>
        <v>48226H40040</v>
      </c>
      <c r="C498" s="2" t="str">
        <f>IF(RawData!$B$2="","",RawData!$B$2)</f>
        <v>A2026100620533560886</v>
      </c>
      <c r="D498" s="2">
        <f t="shared" si="28"/>
        <v>1</v>
      </c>
      <c r="E498" s="2">
        <f t="shared" si="29"/>
        <v>15</v>
      </c>
      <c r="F498" s="2">
        <f t="shared" si="30"/>
        <v>100</v>
      </c>
      <c r="G498" s="2">
        <f>IF(COUNTIFS(RawData!$E:$E,$E498,RawData!$F:$F,"CH"&amp;$D498,RawData!$AF:$AF,$F498)=0,"",SUMIFS(RawData!$P:$P,RawData!$E:$E,$E498,RawData!$F:$F,"CH"&amp;$D498,RawData!$AF:$AF,$F498))</f>
        <v>1269.3800000000001</v>
      </c>
      <c r="H498" s="2">
        <f>IF(COUNTIFS(RawData!$E:$E,$E498,RawData!$F:$F,"CH"&amp;$D498,RawData!$AF:$AF,$F498)=0,"",SUMIFS(RawData!$T:$T,RawData!$E:$E,$E498,RawData!$F:$F,"CH"&amp;$D498,RawData!$AF:$AF,$F498))</f>
        <v>57.86</v>
      </c>
      <c r="I498" s="2">
        <f>IF(COUNTIFS(RawData!$E:$E,$E498,RawData!$F:$F,"CH"&amp;$D498,RawData!$AF:$AF,$F498)=0,"",SUMIFS(RawData!$Z:$Z,RawData!$E:$E,$E498,RawData!$F:$F,"CH"&amp;$D498,RawData!$AF:$AF,$F498))</f>
        <v>15</v>
      </c>
      <c r="J498" s="2">
        <f>IF(COUNTIFS(RawData!$E:$E,$E498,RawData!$F:$F,"CH"&amp;$D498,RawData!$AF:$AF,$F498)=0,"",SUMIFS(RawData!$AA:$AA,RawData!$E:$E,$E498,RawData!$F:$F,"CH"&amp;$D498,RawData!$AF:$AF,$F498))</f>
        <v>11.11</v>
      </c>
      <c r="K498" s="2">
        <f t="shared" si="31"/>
        <v>-60.179999999999836</v>
      </c>
    </row>
    <row r="499" spans="1:11" x14ac:dyDescent="0.3">
      <c r="A499" s="2" t="s">
        <v>62</v>
      </c>
      <c r="B499" s="2" t="str">
        <f>RawData!A499</f>
        <v>48226H40040</v>
      </c>
      <c r="C499" s="2" t="str">
        <f>IF(RawData!$B$2="","",RawData!$B$2)</f>
        <v>A2026100620533560886</v>
      </c>
      <c r="D499" s="2">
        <f t="shared" si="28"/>
        <v>1</v>
      </c>
      <c r="E499" s="2">
        <f t="shared" si="29"/>
        <v>15</v>
      </c>
      <c r="F499" s="2">
        <f t="shared" si="30"/>
        <v>110</v>
      </c>
      <c r="G499" s="2">
        <f>IF(COUNTIFS(RawData!$E:$E,$E499,RawData!$F:$F,"CH"&amp;$D499,RawData!$AF:$AF,$F499)=0,"",SUMIFS(RawData!$P:$P,RawData!$E:$E,$E499,RawData!$F:$F,"CH"&amp;$D499,RawData!$AF:$AF,$F499))</f>
        <v>1269.4000000000001</v>
      </c>
      <c r="H499" s="2">
        <f>IF(COUNTIFS(RawData!$E:$E,$E499,RawData!$F:$F,"CH"&amp;$D499,RawData!$AF:$AF,$F499)=0,"",SUMIFS(RawData!$T:$T,RawData!$E:$E,$E499,RawData!$F:$F,"CH"&amp;$D499,RawData!$AF:$AF,$F499))</f>
        <v>58.14</v>
      </c>
      <c r="I499" s="2">
        <f>IF(COUNTIFS(RawData!$E:$E,$E499,RawData!$F:$F,"CH"&amp;$D499,RawData!$AF:$AF,$F499)=0,"",SUMIFS(RawData!$Z:$Z,RawData!$E:$E,$E499,RawData!$F:$F,"CH"&amp;$D499,RawData!$AF:$AF,$F499))</f>
        <v>15</v>
      </c>
      <c r="J499" s="2">
        <f>IF(COUNTIFS(RawData!$E:$E,$E499,RawData!$F:$F,"CH"&amp;$D499,RawData!$AF:$AF,$F499)=0,"",SUMIFS(RawData!$AA:$AA,RawData!$E:$E,$E499,RawData!$F:$F,"CH"&amp;$D499,RawData!$AF:$AF,$F499))</f>
        <v>11.15</v>
      </c>
      <c r="K499" s="2">
        <f t="shared" si="31"/>
        <v>1.999999999998181E-2</v>
      </c>
    </row>
    <row r="500" spans="1:11" x14ac:dyDescent="0.3">
      <c r="A500" s="2" t="s">
        <v>62</v>
      </c>
      <c r="B500" s="2" t="str">
        <f>RawData!A500</f>
        <v>48226H40040</v>
      </c>
      <c r="C500" s="2" t="str">
        <f>IF(RawData!$B$2="","",RawData!$B$2)</f>
        <v>A2026100620533560886</v>
      </c>
      <c r="D500" s="2">
        <f t="shared" si="28"/>
        <v>1</v>
      </c>
      <c r="E500" s="2">
        <f t="shared" si="29"/>
        <v>15</v>
      </c>
      <c r="F500" s="2">
        <f t="shared" si="30"/>
        <v>120</v>
      </c>
      <c r="G500" s="2">
        <f>IF(COUNTIFS(RawData!$E:$E,$E500,RawData!$F:$F,"CH"&amp;$D500,RawData!$AF:$AF,$F500)=0,"",SUMIFS(RawData!$P:$P,RawData!$E:$E,$E500,RawData!$F:$F,"CH"&amp;$D500,RawData!$AF:$AF,$F500))</f>
        <v>1269.42</v>
      </c>
      <c r="H500" s="2">
        <f>IF(COUNTIFS(RawData!$E:$E,$E500,RawData!$F:$F,"CH"&amp;$D500,RawData!$AF:$AF,$F500)=0,"",SUMIFS(RawData!$T:$T,RawData!$E:$E,$E500,RawData!$F:$F,"CH"&amp;$D500,RawData!$AF:$AF,$F500))</f>
        <v>58.5</v>
      </c>
      <c r="I500" s="2">
        <f>IF(COUNTIFS(RawData!$E:$E,$E500,RawData!$F:$F,"CH"&amp;$D500,RawData!$AF:$AF,$F500)=0,"",SUMIFS(RawData!$Z:$Z,RawData!$E:$E,$E500,RawData!$F:$F,"CH"&amp;$D500,RawData!$AF:$AF,$F500))</f>
        <v>15</v>
      </c>
      <c r="J500" s="2">
        <f>IF(COUNTIFS(RawData!$E:$E,$E500,RawData!$F:$F,"CH"&amp;$D500,RawData!$AF:$AF,$F500)=0,"",SUMIFS(RawData!$AA:$AA,RawData!$E:$E,$E500,RawData!$F:$F,"CH"&amp;$D500,RawData!$AF:$AF,$F500))</f>
        <v>11.2</v>
      </c>
      <c r="K500" s="2">
        <f t="shared" si="31"/>
        <v>1.999999999998181E-2</v>
      </c>
    </row>
    <row r="501" spans="1:11" x14ac:dyDescent="0.3">
      <c r="A501" s="2" t="s">
        <v>62</v>
      </c>
      <c r="B501" s="2" t="str">
        <f>RawData!A501</f>
        <v>48226H40040</v>
      </c>
      <c r="C501" s="2" t="str">
        <f>IF(RawData!$B$2="","",RawData!$B$2)</f>
        <v>A2026100620533560886</v>
      </c>
      <c r="D501" s="2">
        <f t="shared" si="28"/>
        <v>1</v>
      </c>
      <c r="E501" s="2">
        <f t="shared" si="29"/>
        <v>15</v>
      </c>
      <c r="F501" s="2">
        <f t="shared" si="30"/>
        <v>130</v>
      </c>
      <c r="G501" s="2">
        <f>IF(COUNTIFS(RawData!$E:$E,$E501,RawData!$F:$F,"CH"&amp;$D501,RawData!$AF:$AF,$F501)=0,"",SUMIFS(RawData!$P:$P,RawData!$E:$E,$E501,RawData!$F:$F,"CH"&amp;$D501,RawData!$AF:$AF,$F501))</f>
        <v>1269.44</v>
      </c>
      <c r="H501" s="2">
        <f>IF(COUNTIFS(RawData!$E:$E,$E501,RawData!$F:$F,"CH"&amp;$D501,RawData!$AF:$AF,$F501)=0,"",SUMIFS(RawData!$T:$T,RawData!$E:$E,$E501,RawData!$F:$F,"CH"&amp;$D501,RawData!$AF:$AF,$F501))</f>
        <v>58.82</v>
      </c>
      <c r="I501" s="2">
        <f>IF(COUNTIFS(RawData!$E:$E,$E501,RawData!$F:$F,"CH"&amp;$D501,RawData!$AF:$AF,$F501)=0,"",SUMIFS(RawData!$Z:$Z,RawData!$E:$E,$E501,RawData!$F:$F,"CH"&amp;$D501,RawData!$AF:$AF,$F501))</f>
        <v>14.98</v>
      </c>
      <c r="J501" s="2">
        <f>IF(COUNTIFS(RawData!$E:$E,$E501,RawData!$F:$F,"CH"&amp;$D501,RawData!$AF:$AF,$F501)=0,"",SUMIFS(RawData!$AA:$AA,RawData!$E:$E,$E501,RawData!$F:$F,"CH"&amp;$D501,RawData!$AF:$AF,$F501))</f>
        <v>11.25</v>
      </c>
      <c r="K501" s="2">
        <f t="shared" si="31"/>
        <v>1.999999999998181E-2</v>
      </c>
    </row>
    <row r="502" spans="1:11" x14ac:dyDescent="0.3">
      <c r="A502" s="2" t="s">
        <v>62</v>
      </c>
      <c r="B502" s="2" t="str">
        <f>RawData!A502</f>
        <v>48226H40040</v>
      </c>
      <c r="C502" s="2" t="str">
        <f>IF(RawData!$B$2="","",RawData!$B$2)</f>
        <v>A2026100620533560886</v>
      </c>
      <c r="D502" s="2">
        <f t="shared" si="28"/>
        <v>1</v>
      </c>
      <c r="E502" s="2">
        <f t="shared" si="29"/>
        <v>15</v>
      </c>
      <c r="F502" s="2">
        <f t="shared" si="30"/>
        <v>140</v>
      </c>
      <c r="G502" s="2">
        <f>IF(COUNTIFS(RawData!$E:$E,$E502,RawData!$F:$F,"CH"&amp;$D502,RawData!$AF:$AF,$F502)=0,"",SUMIFS(RawData!$P:$P,RawData!$E:$E,$E502,RawData!$F:$F,"CH"&amp;$D502,RawData!$AF:$AF,$F502))</f>
        <v>1269.46</v>
      </c>
      <c r="H502" s="2">
        <f>IF(COUNTIFS(RawData!$E:$E,$E502,RawData!$F:$F,"CH"&amp;$D502,RawData!$AF:$AF,$F502)=0,"",SUMIFS(RawData!$T:$T,RawData!$E:$E,$E502,RawData!$F:$F,"CH"&amp;$D502,RawData!$AF:$AF,$F502))</f>
        <v>59.06</v>
      </c>
      <c r="I502" s="2">
        <f>IF(COUNTIFS(RawData!$E:$E,$E502,RawData!$F:$F,"CH"&amp;$D502,RawData!$AF:$AF,$F502)=0,"",SUMIFS(RawData!$Z:$Z,RawData!$E:$E,$E502,RawData!$F:$F,"CH"&amp;$D502,RawData!$AF:$AF,$F502))</f>
        <v>15.01</v>
      </c>
      <c r="J502" s="2">
        <f>IF(COUNTIFS(RawData!$E:$E,$E502,RawData!$F:$F,"CH"&amp;$D502,RawData!$AF:$AF,$F502)=0,"",SUMIFS(RawData!$AA:$AA,RawData!$E:$E,$E502,RawData!$F:$F,"CH"&amp;$D502,RawData!$AF:$AF,$F502))</f>
        <v>11.34</v>
      </c>
      <c r="K502" s="2">
        <f t="shared" si="31"/>
        <v>1.999999999998181E-2</v>
      </c>
    </row>
    <row r="503" spans="1:11" x14ac:dyDescent="0.3">
      <c r="A503" s="2" t="s">
        <v>62</v>
      </c>
      <c r="B503" s="2" t="str">
        <f>RawData!A503</f>
        <v>48226H40040</v>
      </c>
      <c r="C503" s="2" t="str">
        <f>IF(RawData!$B$2="","",RawData!$B$2)</f>
        <v>A2026100620533560886</v>
      </c>
      <c r="D503" s="2">
        <f t="shared" si="28"/>
        <v>1</v>
      </c>
      <c r="E503" s="2">
        <f t="shared" si="29"/>
        <v>15</v>
      </c>
      <c r="F503" s="2">
        <f t="shared" si="30"/>
        <v>150</v>
      </c>
      <c r="G503" s="2">
        <f>IF(COUNTIFS(RawData!$E:$E,$E503,RawData!$F:$F,"CH"&amp;$D503,RawData!$AF:$AF,$F503)=0,"",SUMIFS(RawData!$P:$P,RawData!$E:$E,$E503,RawData!$F:$F,"CH"&amp;$D503,RawData!$AF:$AF,$F503))</f>
        <v>1269.5</v>
      </c>
      <c r="H503" s="2">
        <f>IF(COUNTIFS(RawData!$E:$E,$E503,RawData!$F:$F,"CH"&amp;$D503,RawData!$AF:$AF,$F503)=0,"",SUMIFS(RawData!$T:$T,RawData!$E:$E,$E503,RawData!$F:$F,"CH"&amp;$D503,RawData!$AF:$AF,$F503))</f>
        <v>59.17</v>
      </c>
      <c r="I503" s="2">
        <f>IF(COUNTIFS(RawData!$E:$E,$E503,RawData!$F:$F,"CH"&amp;$D503,RawData!$AF:$AF,$F503)=0,"",SUMIFS(RawData!$Z:$Z,RawData!$E:$E,$E503,RawData!$F:$F,"CH"&amp;$D503,RawData!$AF:$AF,$F503))</f>
        <v>14.99</v>
      </c>
      <c r="J503" s="2">
        <f>IF(COUNTIFS(RawData!$E:$E,$E503,RawData!$F:$F,"CH"&amp;$D503,RawData!$AF:$AF,$F503)=0,"",SUMIFS(RawData!$AA:$AA,RawData!$E:$E,$E503,RawData!$F:$F,"CH"&amp;$D503,RawData!$AF:$AF,$F503))</f>
        <v>11.39</v>
      </c>
      <c r="K503" s="2">
        <f t="shared" si="31"/>
        <v>3.999999999996362E-2</v>
      </c>
    </row>
    <row r="504" spans="1:11" x14ac:dyDescent="0.3">
      <c r="A504" s="2" t="s">
        <v>62</v>
      </c>
      <c r="B504" s="2" t="str">
        <f>RawData!A504</f>
        <v>48226H40040</v>
      </c>
      <c r="C504" s="2" t="str">
        <f>IF(RawData!$B$2="","",RawData!$B$2)</f>
        <v>A2026100620533560886</v>
      </c>
      <c r="D504" s="2">
        <f t="shared" si="28"/>
        <v>1</v>
      </c>
      <c r="E504" s="2">
        <f t="shared" si="29"/>
        <v>15</v>
      </c>
      <c r="F504" s="2">
        <f t="shared" si="30"/>
        <v>160</v>
      </c>
      <c r="G504" s="2">
        <f>IF(COUNTIFS(RawData!$E:$E,$E504,RawData!$F:$F,"CH"&amp;$D504,RawData!$AF:$AF,$F504)=0,"",SUMIFS(RawData!$P:$P,RawData!$E:$E,$E504,RawData!$F:$F,"CH"&amp;$D504,RawData!$AF:$AF,$F504))</f>
        <v>1269.52</v>
      </c>
      <c r="H504" s="2">
        <f>IF(COUNTIFS(RawData!$E:$E,$E504,RawData!$F:$F,"CH"&amp;$D504,RawData!$AF:$AF,$F504)=0,"",SUMIFS(RawData!$T:$T,RawData!$E:$E,$E504,RawData!$F:$F,"CH"&amp;$D504,RawData!$AF:$AF,$F504))</f>
        <v>59.38</v>
      </c>
      <c r="I504" s="2">
        <f>IF(COUNTIFS(RawData!$E:$E,$E504,RawData!$F:$F,"CH"&amp;$D504,RawData!$AF:$AF,$F504)=0,"",SUMIFS(RawData!$Z:$Z,RawData!$E:$E,$E504,RawData!$F:$F,"CH"&amp;$D504,RawData!$AF:$AF,$F504))</f>
        <v>14.99</v>
      </c>
      <c r="J504" s="2">
        <f>IF(COUNTIFS(RawData!$E:$E,$E504,RawData!$F:$F,"CH"&amp;$D504,RawData!$AF:$AF,$F504)=0,"",SUMIFS(RawData!$AA:$AA,RawData!$E:$E,$E504,RawData!$F:$F,"CH"&amp;$D504,RawData!$AF:$AF,$F504))</f>
        <v>11.41</v>
      </c>
      <c r="K504" s="2">
        <f t="shared" si="31"/>
        <v>1.999999999998181E-2</v>
      </c>
    </row>
    <row r="505" spans="1:11" x14ac:dyDescent="0.3">
      <c r="A505" s="2" t="s">
        <v>62</v>
      </c>
      <c r="B505" s="2" t="str">
        <f>RawData!A505</f>
        <v>48226H40040</v>
      </c>
      <c r="C505" s="2" t="str">
        <f>IF(RawData!$B$2="","",RawData!$B$2)</f>
        <v>A2026100620533560886</v>
      </c>
      <c r="D505" s="2">
        <f t="shared" si="28"/>
        <v>1</v>
      </c>
      <c r="E505" s="2">
        <f t="shared" si="29"/>
        <v>15</v>
      </c>
      <c r="F505" s="2">
        <f t="shared" si="30"/>
        <v>170</v>
      </c>
      <c r="G505" s="2">
        <f>IF(COUNTIFS(RawData!$E:$E,$E505,RawData!$F:$F,"CH"&amp;$D505,RawData!$AF:$AF,$F505)=0,"",SUMIFS(RawData!$P:$P,RawData!$E:$E,$E505,RawData!$F:$F,"CH"&amp;$D505,RawData!$AF:$AF,$F505))</f>
        <v>1269.54</v>
      </c>
      <c r="H505" s="2">
        <f>IF(COUNTIFS(RawData!$E:$E,$E505,RawData!$F:$F,"CH"&amp;$D505,RawData!$AF:$AF,$F505)=0,"",SUMIFS(RawData!$T:$T,RawData!$E:$E,$E505,RawData!$F:$F,"CH"&amp;$D505,RawData!$AF:$AF,$F505))</f>
        <v>60.58</v>
      </c>
      <c r="I505" s="2">
        <f>IF(COUNTIFS(RawData!$E:$E,$E505,RawData!$F:$F,"CH"&amp;$D505,RawData!$AF:$AF,$F505)=0,"",SUMIFS(RawData!$Z:$Z,RawData!$E:$E,$E505,RawData!$F:$F,"CH"&amp;$D505,RawData!$AF:$AF,$F505))</f>
        <v>15</v>
      </c>
      <c r="J505" s="2">
        <f>IF(COUNTIFS(RawData!$E:$E,$E505,RawData!$F:$F,"CH"&amp;$D505,RawData!$AF:$AF,$F505)=0,"",SUMIFS(RawData!$AA:$AA,RawData!$E:$E,$E505,RawData!$F:$F,"CH"&amp;$D505,RawData!$AF:$AF,$F505))</f>
        <v>11.49</v>
      </c>
      <c r="K505" s="2">
        <f t="shared" si="31"/>
        <v>1.999999999998181E-2</v>
      </c>
    </row>
    <row r="506" spans="1:11" x14ac:dyDescent="0.3">
      <c r="A506" s="2" t="s">
        <v>62</v>
      </c>
      <c r="B506" s="2" t="str">
        <f>RawData!A506</f>
        <v>48226H40040</v>
      </c>
      <c r="C506" s="2" t="str">
        <f>IF(RawData!$B$2="","",RawData!$B$2)</f>
        <v>A2026100620533560886</v>
      </c>
      <c r="D506" s="2">
        <f t="shared" si="28"/>
        <v>1</v>
      </c>
      <c r="E506" s="2">
        <f t="shared" si="29"/>
        <v>15</v>
      </c>
      <c r="F506" s="2">
        <f t="shared" si="30"/>
        <v>180</v>
      </c>
      <c r="G506" s="2">
        <f>IF(COUNTIFS(RawData!$E:$E,$E506,RawData!$F:$F,"CH"&amp;$D506,RawData!$AF:$AF,$F506)=0,"",SUMIFS(RawData!$P:$P,RawData!$E:$E,$E506,RawData!$F:$F,"CH"&amp;$D506,RawData!$AF:$AF,$F506))</f>
        <v>1269.56</v>
      </c>
      <c r="H506" s="2">
        <f>IF(COUNTIFS(RawData!$E:$E,$E506,RawData!$F:$F,"CH"&amp;$D506,RawData!$AF:$AF,$F506)=0,"",SUMIFS(RawData!$T:$T,RawData!$E:$E,$E506,RawData!$F:$F,"CH"&amp;$D506,RawData!$AF:$AF,$F506))</f>
        <v>60.85</v>
      </c>
      <c r="I506" s="2">
        <f>IF(COUNTIFS(RawData!$E:$E,$E506,RawData!$F:$F,"CH"&amp;$D506,RawData!$AF:$AF,$F506)=0,"",SUMIFS(RawData!$Z:$Z,RawData!$E:$E,$E506,RawData!$F:$F,"CH"&amp;$D506,RawData!$AF:$AF,$F506))</f>
        <v>15.01</v>
      </c>
      <c r="J506" s="2">
        <f>IF(COUNTIFS(RawData!$E:$E,$E506,RawData!$F:$F,"CH"&amp;$D506,RawData!$AF:$AF,$F506)=0,"",SUMIFS(RawData!$AA:$AA,RawData!$E:$E,$E506,RawData!$F:$F,"CH"&amp;$D506,RawData!$AF:$AF,$F506))</f>
        <v>11.59</v>
      </c>
      <c r="K506" s="2">
        <f t="shared" si="31"/>
        <v>1.999999999998181E-2</v>
      </c>
    </row>
    <row r="507" spans="1:11" x14ac:dyDescent="0.3">
      <c r="A507" s="2" t="s">
        <v>62</v>
      </c>
      <c r="B507" s="2" t="str">
        <f>RawData!A507</f>
        <v>48226H40040</v>
      </c>
      <c r="C507" s="2" t="str">
        <f>IF(RawData!$B$2="","",RawData!$B$2)</f>
        <v>A2026100620533560886</v>
      </c>
      <c r="D507" s="2">
        <f t="shared" si="28"/>
        <v>1</v>
      </c>
      <c r="E507" s="2">
        <f t="shared" si="29"/>
        <v>15</v>
      </c>
      <c r="F507" s="2">
        <f t="shared" si="30"/>
        <v>190</v>
      </c>
      <c r="G507" s="2">
        <f>IF(COUNTIFS(RawData!$E:$E,$E507,RawData!$F:$F,"CH"&amp;$D507,RawData!$AF:$AF,$F507)=0,"",SUMIFS(RawData!$P:$P,RawData!$E:$E,$E507,RawData!$F:$F,"CH"&amp;$D507,RawData!$AF:$AF,$F507))</f>
        <v>1269.58</v>
      </c>
      <c r="H507" s="2">
        <f>IF(COUNTIFS(RawData!$E:$E,$E507,RawData!$F:$F,"CH"&amp;$D507,RawData!$AF:$AF,$F507)=0,"",SUMIFS(RawData!$T:$T,RawData!$E:$E,$E507,RawData!$F:$F,"CH"&amp;$D507,RawData!$AF:$AF,$F507))</f>
        <v>60.97</v>
      </c>
      <c r="I507" s="2">
        <f>IF(COUNTIFS(RawData!$E:$E,$E507,RawData!$F:$F,"CH"&amp;$D507,RawData!$AF:$AF,$F507)=0,"",SUMIFS(RawData!$Z:$Z,RawData!$E:$E,$E507,RawData!$F:$F,"CH"&amp;$D507,RawData!$AF:$AF,$F507))</f>
        <v>15.01</v>
      </c>
      <c r="J507" s="2">
        <f>IF(COUNTIFS(RawData!$E:$E,$E507,RawData!$F:$F,"CH"&amp;$D507,RawData!$AF:$AF,$F507)=0,"",SUMIFS(RawData!$AA:$AA,RawData!$E:$E,$E507,RawData!$F:$F,"CH"&amp;$D507,RawData!$AF:$AF,$F507))</f>
        <v>11.63</v>
      </c>
      <c r="K507" s="2">
        <f t="shared" si="31"/>
        <v>1.999999999998181E-2</v>
      </c>
    </row>
    <row r="508" spans="1:11" x14ac:dyDescent="0.3">
      <c r="A508" s="2" t="s">
        <v>62</v>
      </c>
      <c r="B508" s="2" t="str">
        <f>RawData!A508</f>
        <v>48226H40040</v>
      </c>
      <c r="C508" s="2" t="str">
        <f>IF(RawData!$B$2="","",RawData!$B$2)</f>
        <v>A2026100620533560886</v>
      </c>
      <c r="D508" s="2">
        <f t="shared" si="28"/>
        <v>1</v>
      </c>
      <c r="E508" s="2">
        <f t="shared" si="29"/>
        <v>15</v>
      </c>
      <c r="F508" s="2">
        <f t="shared" si="30"/>
        <v>200</v>
      </c>
      <c r="G508" s="2">
        <f>IF(COUNTIFS(RawData!$E:$E,$E508,RawData!$F:$F,"CH"&amp;$D508,RawData!$AF:$AF,$F508)=0,"",SUMIFS(RawData!$P:$P,RawData!$E:$E,$E508,RawData!$F:$F,"CH"&amp;$D508,RawData!$AF:$AF,$F508))</f>
        <v>1269.6199999999999</v>
      </c>
      <c r="H508" s="2">
        <f>IF(COUNTIFS(RawData!$E:$E,$E508,RawData!$F:$F,"CH"&amp;$D508,RawData!$AF:$AF,$F508)=0,"",SUMIFS(RawData!$T:$T,RawData!$E:$E,$E508,RawData!$F:$F,"CH"&amp;$D508,RawData!$AF:$AF,$F508))</f>
        <v>59.9</v>
      </c>
      <c r="I508" s="2">
        <f>IF(COUNTIFS(RawData!$E:$E,$E508,RawData!$F:$F,"CH"&amp;$D508,RawData!$AF:$AF,$F508)=0,"",SUMIFS(RawData!$Z:$Z,RawData!$E:$E,$E508,RawData!$F:$F,"CH"&amp;$D508,RawData!$AF:$AF,$F508))</f>
        <v>15.01</v>
      </c>
      <c r="J508" s="2">
        <f>IF(COUNTIFS(RawData!$E:$E,$E508,RawData!$F:$F,"CH"&amp;$D508,RawData!$AF:$AF,$F508)=0,"",SUMIFS(RawData!$AA:$AA,RawData!$E:$E,$E508,RawData!$F:$F,"CH"&amp;$D508,RawData!$AF:$AF,$F508))</f>
        <v>11.68</v>
      </c>
      <c r="K508" s="2">
        <f t="shared" si="31"/>
        <v>3.999999999996362E-2</v>
      </c>
    </row>
    <row r="509" spans="1:11" x14ac:dyDescent="0.3">
      <c r="A509" s="2" t="s">
        <v>62</v>
      </c>
      <c r="B509" s="2" t="str">
        <f>RawData!A509</f>
        <v>48226H40040</v>
      </c>
      <c r="C509" s="2" t="str">
        <f>IF(RawData!$B$2="","",RawData!$B$2)</f>
        <v>A2026100620533560886</v>
      </c>
      <c r="D509" s="2">
        <f t="shared" si="28"/>
        <v>1</v>
      </c>
      <c r="E509" s="2">
        <f t="shared" si="29"/>
        <v>15</v>
      </c>
      <c r="F509" s="2">
        <f t="shared" si="30"/>
        <v>210</v>
      </c>
      <c r="G509" s="2">
        <f>IF(COUNTIFS(RawData!$E:$E,$E509,RawData!$F:$F,"CH"&amp;$D509,RawData!$AF:$AF,$F509)=0,"",SUMIFS(RawData!$P:$P,RawData!$E:$E,$E509,RawData!$F:$F,"CH"&amp;$D509,RawData!$AF:$AF,$F509))</f>
        <v>1269.6400000000001</v>
      </c>
      <c r="H509" s="2">
        <f>IF(COUNTIFS(RawData!$E:$E,$E509,RawData!$F:$F,"CH"&amp;$D509,RawData!$AF:$AF,$F509)=0,"",SUMIFS(RawData!$T:$T,RawData!$E:$E,$E509,RawData!$F:$F,"CH"&amp;$D509,RawData!$AF:$AF,$F509))</f>
        <v>61.16</v>
      </c>
      <c r="I509" s="2">
        <f>IF(COUNTIFS(RawData!$E:$E,$E509,RawData!$F:$F,"CH"&amp;$D509,RawData!$AF:$AF,$F509)=0,"",SUMIFS(RawData!$Z:$Z,RawData!$E:$E,$E509,RawData!$F:$F,"CH"&amp;$D509,RawData!$AF:$AF,$F509))</f>
        <v>15.02</v>
      </c>
      <c r="J509" s="2">
        <f>IF(COUNTIFS(RawData!$E:$E,$E509,RawData!$F:$F,"CH"&amp;$D509,RawData!$AF:$AF,$F509)=0,"",SUMIFS(RawData!$AA:$AA,RawData!$E:$E,$E509,RawData!$F:$F,"CH"&amp;$D509,RawData!$AF:$AF,$F509))</f>
        <v>11.8</v>
      </c>
      <c r="K509" s="2">
        <f t="shared" si="31"/>
        <v>2.0000000000209184E-2</v>
      </c>
    </row>
    <row r="510" spans="1:11" x14ac:dyDescent="0.3">
      <c r="A510" s="2" t="s">
        <v>62</v>
      </c>
      <c r="B510" s="2" t="str">
        <f>RawData!A510</f>
        <v>48226H40040</v>
      </c>
      <c r="C510" s="2" t="str">
        <f>IF(RawData!$B$2="","",RawData!$B$2)</f>
        <v>A2026100620533560886</v>
      </c>
      <c r="D510" s="2">
        <f t="shared" si="28"/>
        <v>1</v>
      </c>
      <c r="E510" s="2">
        <f t="shared" si="29"/>
        <v>15</v>
      </c>
      <c r="F510" s="2">
        <f t="shared" si="30"/>
        <v>220</v>
      </c>
      <c r="G510" s="2">
        <f>IF(COUNTIFS(RawData!$E:$E,$E510,RawData!$F:$F,"CH"&amp;$D510,RawData!$AF:$AF,$F510)=0,"",SUMIFS(RawData!$P:$P,RawData!$E:$E,$E510,RawData!$F:$F,"CH"&amp;$D510,RawData!$AF:$AF,$F510))</f>
        <v>1269.68</v>
      </c>
      <c r="H510" s="2">
        <f>IF(COUNTIFS(RawData!$E:$E,$E510,RawData!$F:$F,"CH"&amp;$D510,RawData!$AF:$AF,$F510)=0,"",SUMIFS(RawData!$T:$T,RawData!$E:$E,$E510,RawData!$F:$F,"CH"&amp;$D510,RawData!$AF:$AF,$F510))</f>
        <v>61.29</v>
      </c>
      <c r="I510" s="2">
        <f>IF(COUNTIFS(RawData!$E:$E,$E510,RawData!$F:$F,"CH"&amp;$D510,RawData!$AF:$AF,$F510)=0,"",SUMIFS(RawData!$Z:$Z,RawData!$E:$E,$E510,RawData!$F:$F,"CH"&amp;$D510,RawData!$AF:$AF,$F510))</f>
        <v>15</v>
      </c>
      <c r="J510" s="2">
        <f>IF(COUNTIFS(RawData!$E:$E,$E510,RawData!$F:$F,"CH"&amp;$D510,RawData!$AF:$AF,$F510)=0,"",SUMIFS(RawData!$AA:$AA,RawData!$E:$E,$E510,RawData!$F:$F,"CH"&amp;$D510,RawData!$AF:$AF,$F510))</f>
        <v>11.82</v>
      </c>
      <c r="K510" s="2">
        <f t="shared" si="31"/>
        <v>3.999999999996362E-2</v>
      </c>
    </row>
    <row r="511" spans="1:11" x14ac:dyDescent="0.3">
      <c r="A511" s="2" t="s">
        <v>62</v>
      </c>
      <c r="B511" s="2" t="str">
        <f>RawData!A511</f>
        <v>48226H40040</v>
      </c>
      <c r="C511" s="2" t="str">
        <f>IF(RawData!$B$2="","",RawData!$B$2)</f>
        <v>A2026100620533560886</v>
      </c>
      <c r="D511" s="2">
        <f t="shared" si="28"/>
        <v>1</v>
      </c>
      <c r="E511" s="2">
        <f t="shared" si="29"/>
        <v>15</v>
      </c>
      <c r="F511" s="2">
        <f t="shared" si="30"/>
        <v>230</v>
      </c>
      <c r="G511" s="2">
        <f>IF(COUNTIFS(RawData!$E:$E,$E511,RawData!$F:$F,"CH"&amp;$D511,RawData!$AF:$AF,$F511)=0,"",SUMIFS(RawData!$P:$P,RawData!$E:$E,$E511,RawData!$F:$F,"CH"&amp;$D511,RawData!$AF:$AF,$F511))</f>
        <v>1269.7</v>
      </c>
      <c r="H511" s="2">
        <f>IF(COUNTIFS(RawData!$E:$E,$E511,RawData!$F:$F,"CH"&amp;$D511,RawData!$AF:$AF,$F511)=0,"",SUMIFS(RawData!$T:$T,RawData!$E:$E,$E511,RawData!$F:$F,"CH"&amp;$D511,RawData!$AF:$AF,$F511))</f>
        <v>61.35</v>
      </c>
      <c r="I511" s="2">
        <f>IF(COUNTIFS(RawData!$E:$E,$E511,RawData!$F:$F,"CH"&amp;$D511,RawData!$AF:$AF,$F511)=0,"",SUMIFS(RawData!$Z:$Z,RawData!$E:$E,$E511,RawData!$F:$F,"CH"&amp;$D511,RawData!$AF:$AF,$F511))</f>
        <v>14.99</v>
      </c>
      <c r="J511" s="2">
        <f>IF(COUNTIFS(RawData!$E:$E,$E511,RawData!$F:$F,"CH"&amp;$D511,RawData!$AF:$AF,$F511)=0,"",SUMIFS(RawData!$AA:$AA,RawData!$E:$E,$E511,RawData!$F:$F,"CH"&amp;$D511,RawData!$AF:$AF,$F511))</f>
        <v>11.87</v>
      </c>
      <c r="K511" s="2">
        <f t="shared" si="31"/>
        <v>1.999999999998181E-2</v>
      </c>
    </row>
    <row r="512" spans="1:11" x14ac:dyDescent="0.3">
      <c r="A512" s="2" t="s">
        <v>62</v>
      </c>
      <c r="B512" s="2" t="str">
        <f>RawData!A512</f>
        <v>48226H40040</v>
      </c>
      <c r="C512" s="2" t="str">
        <f>IF(RawData!$B$2="","",RawData!$B$2)</f>
        <v>A2026100620533560886</v>
      </c>
      <c r="D512" s="2">
        <f t="shared" si="28"/>
        <v>1</v>
      </c>
      <c r="E512" s="2">
        <f t="shared" si="29"/>
        <v>15</v>
      </c>
      <c r="F512" s="2">
        <f t="shared" si="30"/>
        <v>240</v>
      </c>
      <c r="G512" s="2">
        <f>IF(COUNTIFS(RawData!$E:$E,$E512,RawData!$F:$F,"CH"&amp;$D512,RawData!$AF:$AF,$F512)=0,"",SUMIFS(RawData!$P:$P,RawData!$E:$E,$E512,RawData!$F:$F,"CH"&amp;$D512,RawData!$AF:$AF,$F512))</f>
        <v>1269.72</v>
      </c>
      <c r="H512" s="2">
        <f>IF(COUNTIFS(RawData!$E:$E,$E512,RawData!$F:$F,"CH"&amp;$D512,RawData!$AF:$AF,$F512)=0,"",SUMIFS(RawData!$T:$T,RawData!$E:$E,$E512,RawData!$F:$F,"CH"&amp;$D512,RawData!$AF:$AF,$F512))</f>
        <v>61.55</v>
      </c>
      <c r="I512" s="2">
        <f>IF(COUNTIFS(RawData!$E:$E,$E512,RawData!$F:$F,"CH"&amp;$D512,RawData!$AF:$AF,$F512)=0,"",SUMIFS(RawData!$Z:$Z,RawData!$E:$E,$E512,RawData!$F:$F,"CH"&amp;$D512,RawData!$AF:$AF,$F512))</f>
        <v>15</v>
      </c>
      <c r="J512" s="2">
        <f>IF(COUNTIFS(RawData!$E:$E,$E512,RawData!$F:$F,"CH"&amp;$D512,RawData!$AF:$AF,$F512)=0,"",SUMIFS(RawData!$AA:$AA,RawData!$E:$E,$E512,RawData!$F:$F,"CH"&amp;$D512,RawData!$AF:$AF,$F512))</f>
        <v>11.95</v>
      </c>
      <c r="K512" s="2">
        <f t="shared" si="31"/>
        <v>1.999999999998181E-2</v>
      </c>
    </row>
    <row r="513" spans="1:11" x14ac:dyDescent="0.3">
      <c r="A513" s="2" t="s">
        <v>62</v>
      </c>
      <c r="B513" s="2" t="str">
        <f>RawData!A513</f>
        <v>48226H40040</v>
      </c>
      <c r="C513" s="2" t="str">
        <f>IF(RawData!$B$2="","",RawData!$B$2)</f>
        <v>A2026100620533560886</v>
      </c>
      <c r="D513" s="2">
        <f t="shared" si="28"/>
        <v>1</v>
      </c>
      <c r="E513" s="2">
        <f t="shared" si="29"/>
        <v>15</v>
      </c>
      <c r="F513" s="2">
        <f t="shared" si="30"/>
        <v>250</v>
      </c>
      <c r="G513" s="2">
        <f>IF(COUNTIFS(RawData!$E:$E,$E513,RawData!$F:$F,"CH"&amp;$D513,RawData!$AF:$AF,$F513)=0,"",SUMIFS(RawData!$P:$P,RawData!$E:$E,$E513,RawData!$F:$F,"CH"&amp;$D513,RawData!$AF:$AF,$F513))</f>
        <v>1269.74</v>
      </c>
      <c r="H513" s="2">
        <f>IF(COUNTIFS(RawData!$E:$E,$E513,RawData!$F:$F,"CH"&amp;$D513,RawData!$AF:$AF,$F513)=0,"",SUMIFS(RawData!$T:$T,RawData!$E:$E,$E513,RawData!$F:$F,"CH"&amp;$D513,RawData!$AF:$AF,$F513))</f>
        <v>61.67</v>
      </c>
      <c r="I513" s="2">
        <f>IF(COUNTIFS(RawData!$E:$E,$E513,RawData!$F:$F,"CH"&amp;$D513,RawData!$AF:$AF,$F513)=0,"",SUMIFS(RawData!$Z:$Z,RawData!$E:$E,$E513,RawData!$F:$F,"CH"&amp;$D513,RawData!$AF:$AF,$F513))</f>
        <v>15.01</v>
      </c>
      <c r="J513" s="2">
        <f>IF(COUNTIFS(RawData!$E:$E,$E513,RawData!$F:$F,"CH"&amp;$D513,RawData!$AF:$AF,$F513)=0,"",SUMIFS(RawData!$AA:$AA,RawData!$E:$E,$E513,RawData!$F:$F,"CH"&amp;$D513,RawData!$AF:$AF,$F513))</f>
        <v>12</v>
      </c>
      <c r="K513" s="2">
        <f t="shared" si="31"/>
        <v>1.999999999998181E-2</v>
      </c>
    </row>
    <row r="514" spans="1:11" x14ac:dyDescent="0.3">
      <c r="A514" s="2" t="s">
        <v>62</v>
      </c>
      <c r="B514" s="2" t="str">
        <f>RawData!A514</f>
        <v>48226H40040</v>
      </c>
      <c r="C514" s="2" t="str">
        <f>IF(RawData!$B$2="","",RawData!$B$2)</f>
        <v>A2026100620533560886</v>
      </c>
      <c r="D514" s="2">
        <f t="shared" si="28"/>
        <v>1</v>
      </c>
      <c r="E514" s="2">
        <f t="shared" si="29"/>
        <v>15</v>
      </c>
      <c r="F514" s="2">
        <f t="shared" si="30"/>
        <v>260</v>
      </c>
      <c r="G514" s="2">
        <f>IF(COUNTIFS(RawData!$E:$E,$E514,RawData!$F:$F,"CH"&amp;$D514,RawData!$AF:$AF,$F514)=0,"",SUMIFS(RawData!$P:$P,RawData!$E:$E,$E514,RawData!$F:$F,"CH"&amp;$D514,RawData!$AF:$AF,$F514))</f>
        <v>1269.78</v>
      </c>
      <c r="H514" s="2">
        <f>IF(COUNTIFS(RawData!$E:$E,$E514,RawData!$F:$F,"CH"&amp;$D514,RawData!$AF:$AF,$F514)=0,"",SUMIFS(RawData!$T:$T,RawData!$E:$E,$E514,RawData!$F:$F,"CH"&amp;$D514,RawData!$AF:$AF,$F514))</f>
        <v>61.71</v>
      </c>
      <c r="I514" s="2">
        <f>IF(COUNTIFS(RawData!$E:$E,$E514,RawData!$F:$F,"CH"&amp;$D514,RawData!$AF:$AF,$F514)=0,"",SUMIFS(RawData!$Z:$Z,RawData!$E:$E,$E514,RawData!$F:$F,"CH"&amp;$D514,RawData!$AF:$AF,$F514))</f>
        <v>14.99</v>
      </c>
      <c r="J514" s="2">
        <f>IF(COUNTIFS(RawData!$E:$E,$E514,RawData!$F:$F,"CH"&amp;$D514,RawData!$AF:$AF,$F514)=0,"",SUMIFS(RawData!$AA:$AA,RawData!$E:$E,$E514,RawData!$F:$F,"CH"&amp;$D514,RawData!$AF:$AF,$F514))</f>
        <v>12.04</v>
      </c>
      <c r="K514" s="2">
        <f t="shared" si="31"/>
        <v>3.999999999996362E-2</v>
      </c>
    </row>
    <row r="515" spans="1:11" x14ac:dyDescent="0.3">
      <c r="A515" s="2" t="s">
        <v>62</v>
      </c>
      <c r="B515" s="2" t="str">
        <f>RawData!A515</f>
        <v>48226H40040</v>
      </c>
      <c r="C515" s="2" t="str">
        <f>IF(RawData!$B$2="","",RawData!$B$2)</f>
        <v>A2026100620533560886</v>
      </c>
      <c r="D515" s="2">
        <f t="shared" ref="D515:D578" si="32">MOD(INT((ROW()-2)/31),4)+1</f>
        <v>1</v>
      </c>
      <c r="E515" s="2">
        <f t="shared" ref="E515:E578" si="33">-5+5*INT((ROW()-2)/124)</f>
        <v>15</v>
      </c>
      <c r="F515" s="2">
        <f t="shared" ref="F515:F578" si="34">100+10*MOD(ROW()-2,31)</f>
        <v>270</v>
      </c>
      <c r="G515" s="2">
        <f>IF(COUNTIFS(RawData!$E:$E,$E515,RawData!$F:$F,"CH"&amp;$D515,RawData!$AF:$AF,$F515)=0,"",SUMIFS(RawData!$P:$P,RawData!$E:$E,$E515,RawData!$F:$F,"CH"&amp;$D515,RawData!$AF:$AF,$F515))</f>
        <v>1269.8</v>
      </c>
      <c r="H515" s="2">
        <f>IF(COUNTIFS(RawData!$E:$E,$E515,RawData!$F:$F,"CH"&amp;$D515,RawData!$AF:$AF,$F515)=0,"",SUMIFS(RawData!$T:$T,RawData!$E:$E,$E515,RawData!$F:$F,"CH"&amp;$D515,RawData!$AF:$AF,$F515))</f>
        <v>61.85</v>
      </c>
      <c r="I515" s="2">
        <f>IF(COUNTIFS(RawData!$E:$E,$E515,RawData!$F:$F,"CH"&amp;$D515,RawData!$AF:$AF,$F515)=0,"",SUMIFS(RawData!$Z:$Z,RawData!$E:$E,$E515,RawData!$F:$F,"CH"&amp;$D515,RawData!$AF:$AF,$F515))</f>
        <v>14.99</v>
      </c>
      <c r="J515" s="2">
        <f>IF(COUNTIFS(RawData!$E:$E,$E515,RawData!$F:$F,"CH"&amp;$D515,RawData!$AF:$AF,$F515)=0,"",SUMIFS(RawData!$AA:$AA,RawData!$E:$E,$E515,RawData!$F:$F,"CH"&amp;$D515,RawData!$AF:$AF,$F515))</f>
        <v>12.09</v>
      </c>
      <c r="K515" s="2">
        <f t="shared" si="31"/>
        <v>1.999999999998181E-2</v>
      </c>
    </row>
    <row r="516" spans="1:11" x14ac:dyDescent="0.3">
      <c r="A516" s="2" t="s">
        <v>62</v>
      </c>
      <c r="B516" s="2" t="str">
        <f>RawData!A516</f>
        <v>48226H40040</v>
      </c>
      <c r="C516" s="2" t="str">
        <f>IF(RawData!$B$2="","",RawData!$B$2)</f>
        <v>A2026100620533560886</v>
      </c>
      <c r="D516" s="2">
        <f t="shared" si="32"/>
        <v>1</v>
      </c>
      <c r="E516" s="2">
        <f t="shared" si="33"/>
        <v>15</v>
      </c>
      <c r="F516" s="2">
        <f t="shared" si="34"/>
        <v>280</v>
      </c>
      <c r="G516" s="2">
        <f>IF(COUNTIFS(RawData!$E:$E,$E516,RawData!$F:$F,"CH"&amp;$D516,RawData!$AF:$AF,$F516)=0,"",SUMIFS(RawData!$P:$P,RawData!$E:$E,$E516,RawData!$F:$F,"CH"&amp;$D516,RawData!$AF:$AF,$F516))</f>
        <v>1269.8399999999999</v>
      </c>
      <c r="H516" s="2">
        <f>IF(COUNTIFS(RawData!$E:$E,$E516,RawData!$F:$F,"CH"&amp;$D516,RawData!$AF:$AF,$F516)=0,"",SUMIFS(RawData!$T:$T,RawData!$E:$E,$E516,RawData!$F:$F,"CH"&amp;$D516,RawData!$AF:$AF,$F516))</f>
        <v>61.78</v>
      </c>
      <c r="I516" s="2">
        <f>IF(COUNTIFS(RawData!$E:$E,$E516,RawData!$F:$F,"CH"&amp;$D516,RawData!$AF:$AF,$F516)=0,"",SUMIFS(RawData!$Z:$Z,RawData!$E:$E,$E516,RawData!$F:$F,"CH"&amp;$D516,RawData!$AF:$AF,$F516))</f>
        <v>14.98</v>
      </c>
      <c r="J516" s="2">
        <f>IF(COUNTIFS(RawData!$E:$E,$E516,RawData!$F:$F,"CH"&amp;$D516,RawData!$AF:$AF,$F516)=0,"",SUMIFS(RawData!$AA:$AA,RawData!$E:$E,$E516,RawData!$F:$F,"CH"&amp;$D516,RawData!$AF:$AF,$F516))</f>
        <v>12.11</v>
      </c>
      <c r="K516" s="2">
        <f t="shared" ref="K516:K579" si="35">G516-G515</f>
        <v>3.999999999996362E-2</v>
      </c>
    </row>
    <row r="517" spans="1:11" x14ac:dyDescent="0.3">
      <c r="A517" s="2" t="s">
        <v>62</v>
      </c>
      <c r="B517" s="2" t="str">
        <f>RawData!A517</f>
        <v>48226H40040</v>
      </c>
      <c r="C517" s="2" t="str">
        <f>IF(RawData!$B$2="","",RawData!$B$2)</f>
        <v>A2026100620533560886</v>
      </c>
      <c r="D517" s="2">
        <f t="shared" si="32"/>
        <v>1</v>
      </c>
      <c r="E517" s="2">
        <f t="shared" si="33"/>
        <v>15</v>
      </c>
      <c r="F517" s="2">
        <f t="shared" si="34"/>
        <v>290</v>
      </c>
      <c r="G517" s="2">
        <f>IF(COUNTIFS(RawData!$E:$E,$E517,RawData!$F:$F,"CH"&amp;$D517,RawData!$AF:$AF,$F517)=0,"",SUMIFS(RawData!$P:$P,RawData!$E:$E,$E517,RawData!$F:$F,"CH"&amp;$D517,RawData!$AF:$AF,$F517))</f>
        <v>1269.8599999999999</v>
      </c>
      <c r="H517" s="2">
        <f>IF(COUNTIFS(RawData!$E:$E,$E517,RawData!$F:$F,"CH"&amp;$D517,RawData!$AF:$AF,$F517)=0,"",SUMIFS(RawData!$T:$T,RawData!$E:$E,$E517,RawData!$F:$F,"CH"&amp;$D517,RawData!$AF:$AF,$F517))</f>
        <v>62.05</v>
      </c>
      <c r="I517" s="2">
        <f>IF(COUNTIFS(RawData!$E:$E,$E517,RawData!$F:$F,"CH"&amp;$D517,RawData!$AF:$AF,$F517)=0,"",SUMIFS(RawData!$Z:$Z,RawData!$E:$E,$E517,RawData!$F:$F,"CH"&amp;$D517,RawData!$AF:$AF,$F517))</f>
        <v>15</v>
      </c>
      <c r="J517" s="2">
        <f>IF(COUNTIFS(RawData!$E:$E,$E517,RawData!$F:$F,"CH"&amp;$D517,RawData!$AF:$AF,$F517)=0,"",SUMIFS(RawData!$AA:$AA,RawData!$E:$E,$E517,RawData!$F:$F,"CH"&amp;$D517,RawData!$AF:$AF,$F517))</f>
        <v>12.21</v>
      </c>
      <c r="K517" s="2">
        <f t="shared" si="35"/>
        <v>1.999999999998181E-2</v>
      </c>
    </row>
    <row r="518" spans="1:11" x14ac:dyDescent="0.3">
      <c r="A518" s="2" t="s">
        <v>62</v>
      </c>
      <c r="B518" s="2" t="str">
        <f>RawData!A518</f>
        <v>48226H40040</v>
      </c>
      <c r="C518" s="2" t="str">
        <f>IF(RawData!$B$2="","",RawData!$B$2)</f>
        <v>A2026100620533560886</v>
      </c>
      <c r="D518" s="2">
        <f t="shared" si="32"/>
        <v>1</v>
      </c>
      <c r="E518" s="2">
        <f t="shared" si="33"/>
        <v>15</v>
      </c>
      <c r="F518" s="2">
        <f t="shared" si="34"/>
        <v>300</v>
      </c>
      <c r="G518" s="2">
        <f>IF(COUNTIFS(RawData!$E:$E,$E518,RawData!$F:$F,"CH"&amp;$D518,RawData!$AF:$AF,$F518)=0,"",SUMIFS(RawData!$P:$P,RawData!$E:$E,$E518,RawData!$F:$F,"CH"&amp;$D518,RawData!$AF:$AF,$F518))</f>
        <v>1269.9000000000001</v>
      </c>
      <c r="H518" s="2">
        <f>IF(COUNTIFS(RawData!$E:$E,$E518,RawData!$F:$F,"CH"&amp;$D518,RawData!$AF:$AF,$F518)=0,"",SUMIFS(RawData!$T:$T,RawData!$E:$E,$E518,RawData!$F:$F,"CH"&amp;$D518,RawData!$AF:$AF,$F518))</f>
        <v>61.95</v>
      </c>
      <c r="I518" s="2">
        <f>IF(COUNTIFS(RawData!$E:$E,$E518,RawData!$F:$F,"CH"&amp;$D518,RawData!$AF:$AF,$F518)=0,"",SUMIFS(RawData!$Z:$Z,RawData!$E:$E,$E518,RawData!$F:$F,"CH"&amp;$D518,RawData!$AF:$AF,$F518))</f>
        <v>14.99</v>
      </c>
      <c r="J518" s="2">
        <f>IF(COUNTIFS(RawData!$E:$E,$E518,RawData!$F:$F,"CH"&amp;$D518,RawData!$AF:$AF,$F518)=0,"",SUMIFS(RawData!$AA:$AA,RawData!$E:$E,$E518,RawData!$F:$F,"CH"&amp;$D518,RawData!$AF:$AF,$F518))</f>
        <v>12.26</v>
      </c>
      <c r="K518" s="2">
        <f t="shared" si="35"/>
        <v>4.0000000000190994E-2</v>
      </c>
    </row>
    <row r="519" spans="1:11" x14ac:dyDescent="0.3">
      <c r="A519" s="2" t="s">
        <v>62</v>
      </c>
      <c r="B519" s="2" t="str">
        <f>RawData!A519</f>
        <v>48226H40040</v>
      </c>
      <c r="C519" s="2" t="str">
        <f>IF(RawData!$B$2="","",RawData!$B$2)</f>
        <v>A2026100620533560886</v>
      </c>
      <c r="D519" s="2">
        <f t="shared" si="32"/>
        <v>1</v>
      </c>
      <c r="E519" s="2">
        <f t="shared" si="33"/>
        <v>15</v>
      </c>
      <c r="F519" s="2">
        <f t="shared" si="34"/>
        <v>310</v>
      </c>
      <c r="G519" s="2">
        <f>IF(COUNTIFS(RawData!$E:$E,$E519,RawData!$F:$F,"CH"&amp;$D519,RawData!$AF:$AF,$F519)=0,"",SUMIFS(RawData!$P:$P,RawData!$E:$E,$E519,RawData!$F:$F,"CH"&amp;$D519,RawData!$AF:$AF,$F519))</f>
        <v>1269.92</v>
      </c>
      <c r="H519" s="2">
        <f>IF(COUNTIFS(RawData!$E:$E,$E519,RawData!$F:$F,"CH"&amp;$D519,RawData!$AF:$AF,$F519)=0,"",SUMIFS(RawData!$T:$T,RawData!$E:$E,$E519,RawData!$F:$F,"CH"&amp;$D519,RawData!$AF:$AF,$F519))</f>
        <v>62.1</v>
      </c>
      <c r="I519" s="2">
        <f>IF(COUNTIFS(RawData!$E:$E,$E519,RawData!$F:$F,"CH"&amp;$D519,RawData!$AF:$AF,$F519)=0,"",SUMIFS(RawData!$Z:$Z,RawData!$E:$E,$E519,RawData!$F:$F,"CH"&amp;$D519,RawData!$AF:$AF,$F519))</f>
        <v>14.99</v>
      </c>
      <c r="J519" s="2">
        <f>IF(COUNTIFS(RawData!$E:$E,$E519,RawData!$F:$F,"CH"&amp;$D519,RawData!$AF:$AF,$F519)=0,"",SUMIFS(RawData!$AA:$AA,RawData!$E:$E,$E519,RawData!$F:$F,"CH"&amp;$D519,RawData!$AF:$AF,$F519))</f>
        <v>12.3</v>
      </c>
      <c r="K519" s="2">
        <f t="shared" si="35"/>
        <v>1.999999999998181E-2</v>
      </c>
    </row>
    <row r="520" spans="1:11" x14ac:dyDescent="0.3">
      <c r="A520" s="2" t="s">
        <v>62</v>
      </c>
      <c r="B520" s="2" t="str">
        <f>RawData!A520</f>
        <v>48226H40040</v>
      </c>
      <c r="C520" s="2" t="str">
        <f>IF(RawData!$B$2="","",RawData!$B$2)</f>
        <v>A2026100620533560886</v>
      </c>
      <c r="D520" s="2">
        <f t="shared" si="32"/>
        <v>1</v>
      </c>
      <c r="E520" s="2">
        <f t="shared" si="33"/>
        <v>15</v>
      </c>
      <c r="F520" s="2">
        <f t="shared" si="34"/>
        <v>320</v>
      </c>
      <c r="G520" s="2">
        <f>IF(COUNTIFS(RawData!$E:$E,$E520,RawData!$F:$F,"CH"&amp;$D520,RawData!$AF:$AF,$F520)=0,"",SUMIFS(RawData!$P:$P,RawData!$E:$E,$E520,RawData!$F:$F,"CH"&amp;$D520,RawData!$AF:$AF,$F520))</f>
        <v>1269.94</v>
      </c>
      <c r="H520" s="2">
        <f>IF(COUNTIFS(RawData!$E:$E,$E520,RawData!$F:$F,"CH"&amp;$D520,RawData!$AF:$AF,$F520)=0,"",SUMIFS(RawData!$T:$T,RawData!$E:$E,$E520,RawData!$F:$F,"CH"&amp;$D520,RawData!$AF:$AF,$F520))</f>
        <v>62.09</v>
      </c>
      <c r="I520" s="2">
        <f>IF(COUNTIFS(RawData!$E:$E,$E520,RawData!$F:$F,"CH"&amp;$D520,RawData!$AF:$AF,$F520)=0,"",SUMIFS(RawData!$Z:$Z,RawData!$E:$E,$E520,RawData!$F:$F,"CH"&amp;$D520,RawData!$AF:$AF,$F520))</f>
        <v>15</v>
      </c>
      <c r="J520" s="2">
        <f>IF(COUNTIFS(RawData!$E:$E,$E520,RawData!$F:$F,"CH"&amp;$D520,RawData!$AF:$AF,$F520)=0,"",SUMIFS(RawData!$AA:$AA,RawData!$E:$E,$E520,RawData!$F:$F,"CH"&amp;$D520,RawData!$AF:$AF,$F520))</f>
        <v>12.4</v>
      </c>
      <c r="K520" s="2">
        <f t="shared" si="35"/>
        <v>1.999999999998181E-2</v>
      </c>
    </row>
    <row r="521" spans="1:11" x14ac:dyDescent="0.3">
      <c r="A521" s="2" t="s">
        <v>62</v>
      </c>
      <c r="B521" s="2" t="str">
        <f>RawData!A521</f>
        <v>48226H40040</v>
      </c>
      <c r="C521" s="2" t="str">
        <f>IF(RawData!$B$2="","",RawData!$B$2)</f>
        <v>A2026100620533560886</v>
      </c>
      <c r="D521" s="2">
        <f t="shared" si="32"/>
        <v>1</v>
      </c>
      <c r="E521" s="2">
        <f t="shared" si="33"/>
        <v>15</v>
      </c>
      <c r="F521" s="2">
        <f t="shared" si="34"/>
        <v>330</v>
      </c>
      <c r="G521" s="2">
        <f>IF(COUNTIFS(RawData!$E:$E,$E521,RawData!$F:$F,"CH"&amp;$D521,RawData!$AF:$AF,$F521)=0,"",SUMIFS(RawData!$P:$P,RawData!$E:$E,$E521,RawData!$F:$F,"CH"&amp;$D521,RawData!$AF:$AF,$F521))</f>
        <v>1269.98</v>
      </c>
      <c r="H521" s="2">
        <f>IF(COUNTIFS(RawData!$E:$E,$E521,RawData!$F:$F,"CH"&amp;$D521,RawData!$AF:$AF,$F521)=0,"",SUMIFS(RawData!$T:$T,RawData!$E:$E,$E521,RawData!$F:$F,"CH"&amp;$D521,RawData!$AF:$AF,$F521))</f>
        <v>62.2</v>
      </c>
      <c r="I521" s="2">
        <f>IF(COUNTIFS(RawData!$E:$E,$E521,RawData!$F:$F,"CH"&amp;$D521,RawData!$AF:$AF,$F521)=0,"",SUMIFS(RawData!$Z:$Z,RawData!$E:$E,$E521,RawData!$F:$F,"CH"&amp;$D521,RawData!$AF:$AF,$F521))</f>
        <v>15</v>
      </c>
      <c r="J521" s="2">
        <f>IF(COUNTIFS(RawData!$E:$E,$E521,RawData!$F:$F,"CH"&amp;$D521,RawData!$AF:$AF,$F521)=0,"",SUMIFS(RawData!$AA:$AA,RawData!$E:$E,$E521,RawData!$F:$F,"CH"&amp;$D521,RawData!$AF:$AF,$F521))</f>
        <v>12.43</v>
      </c>
      <c r="K521" s="2">
        <f t="shared" si="35"/>
        <v>3.999999999996362E-2</v>
      </c>
    </row>
    <row r="522" spans="1:11" x14ac:dyDescent="0.3">
      <c r="A522" s="2" t="s">
        <v>62</v>
      </c>
      <c r="B522" s="2" t="str">
        <f>RawData!A522</f>
        <v>48226H40040</v>
      </c>
      <c r="C522" s="2" t="str">
        <f>IF(RawData!$B$2="","",RawData!$B$2)</f>
        <v>A2026100620533560886</v>
      </c>
      <c r="D522" s="2">
        <f t="shared" si="32"/>
        <v>1</v>
      </c>
      <c r="E522" s="2">
        <f t="shared" si="33"/>
        <v>15</v>
      </c>
      <c r="F522" s="2">
        <f t="shared" si="34"/>
        <v>340</v>
      </c>
      <c r="G522" s="2">
        <f>IF(COUNTIFS(RawData!$E:$E,$E522,RawData!$F:$F,"CH"&amp;$D522,RawData!$AF:$AF,$F522)=0,"",SUMIFS(RawData!$P:$P,RawData!$E:$E,$E522,RawData!$F:$F,"CH"&amp;$D522,RawData!$AF:$AF,$F522))</f>
        <v>1270.02</v>
      </c>
      <c r="H522" s="2">
        <f>IF(COUNTIFS(RawData!$E:$E,$E522,RawData!$F:$F,"CH"&amp;$D522,RawData!$AF:$AF,$F522)=0,"",SUMIFS(RawData!$T:$T,RawData!$E:$E,$E522,RawData!$F:$F,"CH"&amp;$D522,RawData!$AF:$AF,$F522))</f>
        <v>62.29</v>
      </c>
      <c r="I522" s="2">
        <f>IF(COUNTIFS(RawData!$E:$E,$E522,RawData!$F:$F,"CH"&amp;$D522,RawData!$AF:$AF,$F522)=0,"",SUMIFS(RawData!$Z:$Z,RawData!$E:$E,$E522,RawData!$F:$F,"CH"&amp;$D522,RawData!$AF:$AF,$F522))</f>
        <v>15.02</v>
      </c>
      <c r="J522" s="2">
        <f>IF(COUNTIFS(RawData!$E:$E,$E522,RawData!$F:$F,"CH"&amp;$D522,RawData!$AF:$AF,$F522)=0,"",SUMIFS(RawData!$AA:$AA,RawData!$E:$E,$E522,RawData!$F:$F,"CH"&amp;$D522,RawData!$AF:$AF,$F522))</f>
        <v>12.52</v>
      </c>
      <c r="K522" s="2">
        <f t="shared" si="35"/>
        <v>3.999999999996362E-2</v>
      </c>
    </row>
    <row r="523" spans="1:11" x14ac:dyDescent="0.3">
      <c r="A523" s="2" t="s">
        <v>62</v>
      </c>
      <c r="B523" s="2" t="str">
        <f>RawData!A523</f>
        <v>48226H40040</v>
      </c>
      <c r="C523" s="2" t="str">
        <f>IF(RawData!$B$2="","",RawData!$B$2)</f>
        <v>A2026100620533560886</v>
      </c>
      <c r="D523" s="2">
        <f t="shared" si="32"/>
        <v>1</v>
      </c>
      <c r="E523" s="2">
        <f t="shared" si="33"/>
        <v>15</v>
      </c>
      <c r="F523" s="2">
        <f t="shared" si="34"/>
        <v>350</v>
      </c>
      <c r="G523" s="2">
        <f>IF(COUNTIFS(RawData!$E:$E,$E523,RawData!$F:$F,"CH"&amp;$D523,RawData!$AF:$AF,$F523)=0,"",SUMIFS(RawData!$P:$P,RawData!$E:$E,$E523,RawData!$F:$F,"CH"&amp;$D523,RawData!$AF:$AF,$F523))</f>
        <v>1270.04</v>
      </c>
      <c r="H523" s="2">
        <f>IF(COUNTIFS(RawData!$E:$E,$E523,RawData!$F:$F,"CH"&amp;$D523,RawData!$AF:$AF,$F523)=0,"",SUMIFS(RawData!$T:$T,RawData!$E:$E,$E523,RawData!$F:$F,"CH"&amp;$D523,RawData!$AF:$AF,$F523))</f>
        <v>62.31</v>
      </c>
      <c r="I523" s="2">
        <f>IF(COUNTIFS(RawData!$E:$E,$E523,RawData!$F:$F,"CH"&amp;$D523,RawData!$AF:$AF,$F523)=0,"",SUMIFS(RawData!$Z:$Z,RawData!$E:$E,$E523,RawData!$F:$F,"CH"&amp;$D523,RawData!$AF:$AF,$F523))</f>
        <v>15.01</v>
      </c>
      <c r="J523" s="2">
        <f>IF(COUNTIFS(RawData!$E:$E,$E523,RawData!$F:$F,"CH"&amp;$D523,RawData!$AF:$AF,$F523)=0,"",SUMIFS(RawData!$AA:$AA,RawData!$E:$E,$E523,RawData!$F:$F,"CH"&amp;$D523,RawData!$AF:$AF,$F523))</f>
        <v>12.57</v>
      </c>
      <c r="K523" s="2">
        <f t="shared" si="35"/>
        <v>1.999999999998181E-2</v>
      </c>
    </row>
    <row r="524" spans="1:11" x14ac:dyDescent="0.3">
      <c r="A524" s="2" t="s">
        <v>62</v>
      </c>
      <c r="B524" s="2" t="str">
        <f>RawData!A524</f>
        <v>48226H40040</v>
      </c>
      <c r="C524" s="2" t="str">
        <f>IF(RawData!$B$2="","",RawData!$B$2)</f>
        <v>A2026100620533560886</v>
      </c>
      <c r="D524" s="2">
        <f t="shared" si="32"/>
        <v>1</v>
      </c>
      <c r="E524" s="2">
        <f t="shared" si="33"/>
        <v>15</v>
      </c>
      <c r="F524" s="2">
        <f t="shared" si="34"/>
        <v>360</v>
      </c>
      <c r="G524" s="2">
        <f>IF(COUNTIFS(RawData!$E:$E,$E524,RawData!$F:$F,"CH"&amp;$D524,RawData!$AF:$AF,$F524)=0,"",SUMIFS(RawData!$P:$P,RawData!$E:$E,$E524,RawData!$F:$F,"CH"&amp;$D524,RawData!$AF:$AF,$F524))</f>
        <v>1270.08</v>
      </c>
      <c r="H524" s="2">
        <f>IF(COUNTIFS(RawData!$E:$E,$E524,RawData!$F:$F,"CH"&amp;$D524,RawData!$AF:$AF,$F524)=0,"",SUMIFS(RawData!$T:$T,RawData!$E:$E,$E524,RawData!$F:$F,"CH"&amp;$D524,RawData!$AF:$AF,$F524))</f>
        <v>62.39</v>
      </c>
      <c r="I524" s="2">
        <f>IF(COUNTIFS(RawData!$E:$E,$E524,RawData!$F:$F,"CH"&amp;$D524,RawData!$AF:$AF,$F524)=0,"",SUMIFS(RawData!$Z:$Z,RawData!$E:$E,$E524,RawData!$F:$F,"CH"&amp;$D524,RawData!$AF:$AF,$F524))</f>
        <v>15.02</v>
      </c>
      <c r="J524" s="2">
        <f>IF(COUNTIFS(RawData!$E:$E,$E524,RawData!$F:$F,"CH"&amp;$D524,RawData!$AF:$AF,$F524)=0,"",SUMIFS(RawData!$AA:$AA,RawData!$E:$E,$E524,RawData!$F:$F,"CH"&amp;$D524,RawData!$AF:$AF,$F524))</f>
        <v>12.64</v>
      </c>
      <c r="K524" s="2">
        <f t="shared" si="35"/>
        <v>3.999999999996362E-2</v>
      </c>
    </row>
    <row r="525" spans="1:11" x14ac:dyDescent="0.3">
      <c r="A525" s="2" t="s">
        <v>62</v>
      </c>
      <c r="B525" s="2" t="str">
        <f>RawData!A525</f>
        <v>48226H40040</v>
      </c>
      <c r="C525" s="2" t="str">
        <f>IF(RawData!$B$2="","",RawData!$B$2)</f>
        <v>A2026100620533560886</v>
      </c>
      <c r="D525" s="2">
        <f t="shared" si="32"/>
        <v>1</v>
      </c>
      <c r="E525" s="2">
        <f t="shared" si="33"/>
        <v>15</v>
      </c>
      <c r="F525" s="2">
        <f t="shared" si="34"/>
        <v>370</v>
      </c>
      <c r="G525" s="2">
        <f>IF(COUNTIFS(RawData!$E:$E,$E525,RawData!$F:$F,"CH"&amp;$D525,RawData!$AF:$AF,$F525)=0,"",SUMIFS(RawData!$P:$P,RawData!$E:$E,$E525,RawData!$F:$F,"CH"&amp;$D525,RawData!$AF:$AF,$F525))</f>
        <v>1270.1199999999999</v>
      </c>
      <c r="H525" s="2">
        <f>IF(COUNTIFS(RawData!$E:$E,$E525,RawData!$F:$F,"CH"&amp;$D525,RawData!$AF:$AF,$F525)=0,"",SUMIFS(RawData!$T:$T,RawData!$E:$E,$E525,RawData!$F:$F,"CH"&amp;$D525,RawData!$AF:$AF,$F525))</f>
        <v>62.34</v>
      </c>
      <c r="I525" s="2">
        <f>IF(COUNTIFS(RawData!$E:$E,$E525,RawData!$F:$F,"CH"&amp;$D525,RawData!$AF:$AF,$F525)=0,"",SUMIFS(RawData!$Z:$Z,RawData!$E:$E,$E525,RawData!$F:$F,"CH"&amp;$D525,RawData!$AF:$AF,$F525))</f>
        <v>15</v>
      </c>
      <c r="J525" s="2">
        <f>IF(COUNTIFS(RawData!$E:$E,$E525,RawData!$F:$F,"CH"&amp;$D525,RawData!$AF:$AF,$F525)=0,"",SUMIFS(RawData!$AA:$AA,RawData!$E:$E,$E525,RawData!$F:$F,"CH"&amp;$D525,RawData!$AF:$AF,$F525))</f>
        <v>12.69</v>
      </c>
      <c r="K525" s="2">
        <f t="shared" si="35"/>
        <v>3.999999999996362E-2</v>
      </c>
    </row>
    <row r="526" spans="1:11" x14ac:dyDescent="0.3">
      <c r="A526" s="2" t="s">
        <v>62</v>
      </c>
      <c r="B526" s="2" t="str">
        <f>RawData!A526</f>
        <v>48226H40040</v>
      </c>
      <c r="C526" s="2" t="str">
        <f>IF(RawData!$B$2="","",RawData!$B$2)</f>
        <v>A2026100620533560886</v>
      </c>
      <c r="D526" s="2">
        <f t="shared" si="32"/>
        <v>1</v>
      </c>
      <c r="E526" s="2">
        <f t="shared" si="33"/>
        <v>15</v>
      </c>
      <c r="F526" s="2">
        <f t="shared" si="34"/>
        <v>380</v>
      </c>
      <c r="G526" s="2">
        <f>IF(COUNTIFS(RawData!$E:$E,$E526,RawData!$F:$F,"CH"&amp;$D526,RawData!$AF:$AF,$F526)=0,"",SUMIFS(RawData!$P:$P,RawData!$E:$E,$E526,RawData!$F:$F,"CH"&amp;$D526,RawData!$AF:$AF,$F526))</f>
        <v>1270.1600000000001</v>
      </c>
      <c r="H526" s="2">
        <f>IF(COUNTIFS(RawData!$E:$E,$E526,RawData!$F:$F,"CH"&amp;$D526,RawData!$AF:$AF,$F526)=0,"",SUMIFS(RawData!$T:$T,RawData!$E:$E,$E526,RawData!$F:$F,"CH"&amp;$D526,RawData!$AF:$AF,$F526))</f>
        <v>62.39</v>
      </c>
      <c r="I526" s="2">
        <f>IF(COUNTIFS(RawData!$E:$E,$E526,RawData!$F:$F,"CH"&amp;$D526,RawData!$AF:$AF,$F526)=0,"",SUMIFS(RawData!$Z:$Z,RawData!$E:$E,$E526,RawData!$F:$F,"CH"&amp;$D526,RawData!$AF:$AF,$F526))</f>
        <v>15.02</v>
      </c>
      <c r="J526" s="2">
        <f>IF(COUNTIFS(RawData!$E:$E,$E526,RawData!$F:$F,"CH"&amp;$D526,RawData!$AF:$AF,$F526)=0,"",SUMIFS(RawData!$AA:$AA,RawData!$E:$E,$E526,RawData!$F:$F,"CH"&amp;$D526,RawData!$AF:$AF,$F526))</f>
        <v>12.79</v>
      </c>
      <c r="K526" s="2">
        <f t="shared" si="35"/>
        <v>4.0000000000190994E-2</v>
      </c>
    </row>
    <row r="527" spans="1:11" x14ac:dyDescent="0.3">
      <c r="A527" s="2" t="s">
        <v>62</v>
      </c>
      <c r="B527" s="2" t="str">
        <f>RawData!A527</f>
        <v>48226H40040</v>
      </c>
      <c r="C527" s="2" t="str">
        <f>IF(RawData!$B$2="","",RawData!$B$2)</f>
        <v>A2026100620533560886</v>
      </c>
      <c r="D527" s="2">
        <f t="shared" si="32"/>
        <v>1</v>
      </c>
      <c r="E527" s="2">
        <f t="shared" si="33"/>
        <v>15</v>
      </c>
      <c r="F527" s="2">
        <f t="shared" si="34"/>
        <v>390</v>
      </c>
      <c r="G527" s="2">
        <f>IF(COUNTIFS(RawData!$E:$E,$E527,RawData!$F:$F,"CH"&amp;$D527,RawData!$AF:$AF,$F527)=0,"",SUMIFS(RawData!$P:$P,RawData!$E:$E,$E527,RawData!$F:$F,"CH"&amp;$D527,RawData!$AF:$AF,$F527))</f>
        <v>1270.18</v>
      </c>
      <c r="H527" s="2">
        <f>IF(COUNTIFS(RawData!$E:$E,$E527,RawData!$F:$F,"CH"&amp;$D527,RawData!$AF:$AF,$F527)=0,"",SUMIFS(RawData!$T:$T,RawData!$E:$E,$E527,RawData!$F:$F,"CH"&amp;$D527,RawData!$AF:$AF,$F527))</f>
        <v>62.47</v>
      </c>
      <c r="I527" s="2">
        <f>IF(COUNTIFS(RawData!$E:$E,$E527,RawData!$F:$F,"CH"&amp;$D527,RawData!$AF:$AF,$F527)=0,"",SUMIFS(RawData!$Z:$Z,RawData!$E:$E,$E527,RawData!$F:$F,"CH"&amp;$D527,RawData!$AF:$AF,$F527))</f>
        <v>15.01</v>
      </c>
      <c r="J527" s="2">
        <f>IF(COUNTIFS(RawData!$E:$E,$E527,RawData!$F:$F,"CH"&amp;$D527,RawData!$AF:$AF,$F527)=0,"",SUMIFS(RawData!$AA:$AA,RawData!$E:$E,$E527,RawData!$F:$F,"CH"&amp;$D527,RawData!$AF:$AF,$F527))</f>
        <v>12.86</v>
      </c>
      <c r="K527" s="2">
        <f t="shared" si="35"/>
        <v>1.999999999998181E-2</v>
      </c>
    </row>
    <row r="528" spans="1:11" x14ac:dyDescent="0.3">
      <c r="A528" s="2" t="s">
        <v>62</v>
      </c>
      <c r="B528" s="2" t="str">
        <f>RawData!A528</f>
        <v>48226H40040</v>
      </c>
      <c r="C528" s="2" t="str">
        <f>IF(RawData!$B$2="","",RawData!$B$2)</f>
        <v>A2026100620533560886</v>
      </c>
      <c r="D528" s="2">
        <f t="shared" si="32"/>
        <v>1</v>
      </c>
      <c r="E528" s="2">
        <f t="shared" si="33"/>
        <v>15</v>
      </c>
      <c r="F528" s="2">
        <f t="shared" si="34"/>
        <v>400</v>
      </c>
      <c r="G528" s="2">
        <f>IF(COUNTIFS(RawData!$E:$E,$E528,RawData!$F:$F,"CH"&amp;$D528,RawData!$AF:$AF,$F528)=0,"",SUMIFS(RawData!$P:$P,RawData!$E:$E,$E528,RawData!$F:$F,"CH"&amp;$D528,RawData!$AF:$AF,$F528))</f>
        <v>1270.22</v>
      </c>
      <c r="H528" s="2">
        <f>IF(COUNTIFS(RawData!$E:$E,$E528,RawData!$F:$F,"CH"&amp;$D528,RawData!$AF:$AF,$F528)=0,"",SUMIFS(RawData!$T:$T,RawData!$E:$E,$E528,RawData!$F:$F,"CH"&amp;$D528,RawData!$AF:$AF,$F528))</f>
        <v>62.49</v>
      </c>
      <c r="I528" s="2">
        <f>IF(COUNTIFS(RawData!$E:$E,$E528,RawData!$F:$F,"CH"&amp;$D528,RawData!$AF:$AF,$F528)=0,"",SUMIFS(RawData!$Z:$Z,RawData!$E:$E,$E528,RawData!$F:$F,"CH"&amp;$D528,RawData!$AF:$AF,$F528))</f>
        <v>15.02</v>
      </c>
      <c r="J528" s="2">
        <f>IF(COUNTIFS(RawData!$E:$E,$E528,RawData!$F:$F,"CH"&amp;$D528,RawData!$AF:$AF,$F528)=0,"",SUMIFS(RawData!$AA:$AA,RawData!$E:$E,$E528,RawData!$F:$F,"CH"&amp;$D528,RawData!$AF:$AF,$F528))</f>
        <v>12.93</v>
      </c>
      <c r="K528" s="2">
        <f t="shared" si="35"/>
        <v>3.999999999996362E-2</v>
      </c>
    </row>
    <row r="529" spans="1:11" x14ac:dyDescent="0.3">
      <c r="A529" s="2" t="s">
        <v>63</v>
      </c>
      <c r="B529" s="2" t="str">
        <f>RawData!A529</f>
        <v>48226H40040</v>
      </c>
      <c r="C529" s="2" t="str">
        <f>IF(RawData!$B$2="","",RawData!$B$2)</f>
        <v>A2026100620533560886</v>
      </c>
      <c r="D529" s="2">
        <f t="shared" si="32"/>
        <v>2</v>
      </c>
      <c r="E529" s="2">
        <f t="shared" si="33"/>
        <v>15</v>
      </c>
      <c r="F529" s="2">
        <f t="shared" si="34"/>
        <v>100</v>
      </c>
      <c r="G529" s="2">
        <f>IF(COUNTIFS(RawData!$E:$E,$E529,RawData!$F:$F,"CH"&amp;$D529,RawData!$AF:$AF,$F529)=0,"",SUMIFS(RawData!$P:$P,RawData!$E:$E,$E529,RawData!$F:$F,"CH"&amp;$D529,RawData!$AF:$AF,$F529))</f>
        <v>1289.0999999999999</v>
      </c>
      <c r="H529" s="2">
        <f>IF(COUNTIFS(RawData!$E:$E,$E529,RawData!$F:$F,"CH"&amp;$D529,RawData!$AF:$AF,$F529)=0,"",SUMIFS(RawData!$T:$T,RawData!$E:$E,$E529,RawData!$F:$F,"CH"&amp;$D529,RawData!$AF:$AF,$F529))</f>
        <v>59.58</v>
      </c>
      <c r="I529" s="2">
        <f>IF(COUNTIFS(RawData!$E:$E,$E529,RawData!$F:$F,"CH"&amp;$D529,RawData!$AF:$AF,$F529)=0,"",SUMIFS(RawData!$Z:$Z,RawData!$E:$E,$E529,RawData!$F:$F,"CH"&amp;$D529,RawData!$AF:$AF,$F529))</f>
        <v>15</v>
      </c>
      <c r="J529" s="2">
        <f>IF(COUNTIFS(RawData!$E:$E,$E529,RawData!$F:$F,"CH"&amp;$D529,RawData!$AF:$AF,$F529)=0,"",SUMIFS(RawData!$AA:$AA,RawData!$E:$E,$E529,RawData!$F:$F,"CH"&amp;$D529,RawData!$AF:$AF,$F529))</f>
        <v>11.11</v>
      </c>
      <c r="K529" s="2">
        <f t="shared" si="35"/>
        <v>18.879999999999882</v>
      </c>
    </row>
    <row r="530" spans="1:11" x14ac:dyDescent="0.3">
      <c r="A530" s="2" t="s">
        <v>63</v>
      </c>
      <c r="B530" s="2" t="str">
        <f>RawData!A530</f>
        <v>48226H40040</v>
      </c>
      <c r="C530" s="2" t="str">
        <f>IF(RawData!$B$2="","",RawData!$B$2)</f>
        <v>A2026100620533560886</v>
      </c>
      <c r="D530" s="2">
        <f t="shared" si="32"/>
        <v>2</v>
      </c>
      <c r="E530" s="2">
        <f t="shared" si="33"/>
        <v>15</v>
      </c>
      <c r="F530" s="2">
        <f t="shared" si="34"/>
        <v>110</v>
      </c>
      <c r="G530" s="2">
        <f>IF(COUNTIFS(RawData!$E:$E,$E530,RawData!$F:$F,"CH"&amp;$D530,RawData!$AF:$AF,$F530)=0,"",SUMIFS(RawData!$P:$P,RawData!$E:$E,$E530,RawData!$F:$F,"CH"&amp;$D530,RawData!$AF:$AF,$F530))</f>
        <v>1289.1199999999999</v>
      </c>
      <c r="H530" s="2">
        <f>IF(COUNTIFS(RawData!$E:$E,$E530,RawData!$F:$F,"CH"&amp;$D530,RawData!$AF:$AF,$F530)=0,"",SUMIFS(RawData!$T:$T,RawData!$E:$E,$E530,RawData!$F:$F,"CH"&amp;$D530,RawData!$AF:$AF,$F530))</f>
        <v>59.97</v>
      </c>
      <c r="I530" s="2">
        <f>IF(COUNTIFS(RawData!$E:$E,$E530,RawData!$F:$F,"CH"&amp;$D530,RawData!$AF:$AF,$F530)=0,"",SUMIFS(RawData!$Z:$Z,RawData!$E:$E,$E530,RawData!$F:$F,"CH"&amp;$D530,RawData!$AF:$AF,$F530))</f>
        <v>15</v>
      </c>
      <c r="J530" s="2">
        <f>IF(COUNTIFS(RawData!$E:$E,$E530,RawData!$F:$F,"CH"&amp;$D530,RawData!$AF:$AF,$F530)=0,"",SUMIFS(RawData!$AA:$AA,RawData!$E:$E,$E530,RawData!$F:$F,"CH"&amp;$D530,RawData!$AF:$AF,$F530))</f>
        <v>11.15</v>
      </c>
      <c r="K530" s="2">
        <f t="shared" si="35"/>
        <v>1.999999999998181E-2</v>
      </c>
    </row>
    <row r="531" spans="1:11" x14ac:dyDescent="0.3">
      <c r="A531" s="2" t="s">
        <v>63</v>
      </c>
      <c r="B531" s="2" t="str">
        <f>RawData!A531</f>
        <v>48226H40040</v>
      </c>
      <c r="C531" s="2" t="str">
        <f>IF(RawData!$B$2="","",RawData!$B$2)</f>
        <v>A2026100620533560886</v>
      </c>
      <c r="D531" s="2">
        <f t="shared" si="32"/>
        <v>2</v>
      </c>
      <c r="E531" s="2">
        <f t="shared" si="33"/>
        <v>15</v>
      </c>
      <c r="F531" s="2">
        <f t="shared" si="34"/>
        <v>120</v>
      </c>
      <c r="G531" s="2">
        <f>IF(COUNTIFS(RawData!$E:$E,$E531,RawData!$F:$F,"CH"&amp;$D531,RawData!$AF:$AF,$F531)=0,"",SUMIFS(RawData!$P:$P,RawData!$E:$E,$E531,RawData!$F:$F,"CH"&amp;$D531,RawData!$AF:$AF,$F531))</f>
        <v>1289.1400000000001</v>
      </c>
      <c r="H531" s="2">
        <f>IF(COUNTIFS(RawData!$E:$E,$E531,RawData!$F:$F,"CH"&amp;$D531,RawData!$AF:$AF,$F531)=0,"",SUMIFS(RawData!$T:$T,RawData!$E:$E,$E531,RawData!$F:$F,"CH"&amp;$D531,RawData!$AF:$AF,$F531))</f>
        <v>60.19</v>
      </c>
      <c r="I531" s="2">
        <f>IF(COUNTIFS(RawData!$E:$E,$E531,RawData!$F:$F,"CH"&amp;$D531,RawData!$AF:$AF,$F531)=0,"",SUMIFS(RawData!$Z:$Z,RawData!$E:$E,$E531,RawData!$F:$F,"CH"&amp;$D531,RawData!$AF:$AF,$F531))</f>
        <v>15</v>
      </c>
      <c r="J531" s="2">
        <f>IF(COUNTIFS(RawData!$E:$E,$E531,RawData!$F:$F,"CH"&amp;$D531,RawData!$AF:$AF,$F531)=0,"",SUMIFS(RawData!$AA:$AA,RawData!$E:$E,$E531,RawData!$F:$F,"CH"&amp;$D531,RawData!$AF:$AF,$F531))</f>
        <v>11.2</v>
      </c>
      <c r="K531" s="2">
        <f t="shared" si="35"/>
        <v>2.0000000000209184E-2</v>
      </c>
    </row>
    <row r="532" spans="1:11" x14ac:dyDescent="0.3">
      <c r="A532" s="2" t="s">
        <v>63</v>
      </c>
      <c r="B532" s="2" t="str">
        <f>RawData!A532</f>
        <v>48226H40040</v>
      </c>
      <c r="C532" s="2" t="str">
        <f>IF(RawData!$B$2="","",RawData!$B$2)</f>
        <v>A2026100620533560886</v>
      </c>
      <c r="D532" s="2">
        <f t="shared" si="32"/>
        <v>2</v>
      </c>
      <c r="E532" s="2">
        <f t="shared" si="33"/>
        <v>15</v>
      </c>
      <c r="F532" s="2">
        <f t="shared" si="34"/>
        <v>130</v>
      </c>
      <c r="G532" s="2">
        <f>IF(COUNTIFS(RawData!$E:$E,$E532,RawData!$F:$F,"CH"&amp;$D532,RawData!$AF:$AF,$F532)=0,"",SUMIFS(RawData!$P:$P,RawData!$E:$E,$E532,RawData!$F:$F,"CH"&amp;$D532,RawData!$AF:$AF,$F532))</f>
        <v>1289.1600000000001</v>
      </c>
      <c r="H532" s="2">
        <f>IF(COUNTIFS(RawData!$E:$E,$E532,RawData!$F:$F,"CH"&amp;$D532,RawData!$AF:$AF,$F532)=0,"",SUMIFS(RawData!$T:$T,RawData!$E:$E,$E532,RawData!$F:$F,"CH"&amp;$D532,RawData!$AF:$AF,$F532))</f>
        <v>60.32</v>
      </c>
      <c r="I532" s="2">
        <f>IF(COUNTIFS(RawData!$E:$E,$E532,RawData!$F:$F,"CH"&amp;$D532,RawData!$AF:$AF,$F532)=0,"",SUMIFS(RawData!$Z:$Z,RawData!$E:$E,$E532,RawData!$F:$F,"CH"&amp;$D532,RawData!$AF:$AF,$F532))</f>
        <v>14.98</v>
      </c>
      <c r="J532" s="2">
        <f>IF(COUNTIFS(RawData!$E:$E,$E532,RawData!$F:$F,"CH"&amp;$D532,RawData!$AF:$AF,$F532)=0,"",SUMIFS(RawData!$AA:$AA,RawData!$E:$E,$E532,RawData!$F:$F,"CH"&amp;$D532,RawData!$AF:$AF,$F532))</f>
        <v>11.25</v>
      </c>
      <c r="K532" s="2">
        <f t="shared" si="35"/>
        <v>1.999999999998181E-2</v>
      </c>
    </row>
    <row r="533" spans="1:11" x14ac:dyDescent="0.3">
      <c r="A533" s="2" t="s">
        <v>63</v>
      </c>
      <c r="B533" s="2" t="str">
        <f>RawData!A533</f>
        <v>48226H40040</v>
      </c>
      <c r="C533" s="2" t="str">
        <f>IF(RawData!$B$2="","",RawData!$B$2)</f>
        <v>A2026100620533560886</v>
      </c>
      <c r="D533" s="2">
        <f t="shared" si="32"/>
        <v>2</v>
      </c>
      <c r="E533" s="2">
        <f t="shared" si="33"/>
        <v>15</v>
      </c>
      <c r="F533" s="2">
        <f t="shared" si="34"/>
        <v>140</v>
      </c>
      <c r="G533" s="2">
        <f>IF(COUNTIFS(RawData!$E:$E,$E533,RawData!$F:$F,"CH"&amp;$D533,RawData!$AF:$AF,$F533)=0,"",SUMIFS(RawData!$P:$P,RawData!$E:$E,$E533,RawData!$F:$F,"CH"&amp;$D533,RawData!$AF:$AF,$F533))</f>
        <v>1289.18</v>
      </c>
      <c r="H533" s="2">
        <f>IF(COUNTIFS(RawData!$E:$E,$E533,RawData!$F:$F,"CH"&amp;$D533,RawData!$AF:$AF,$F533)=0,"",SUMIFS(RawData!$T:$T,RawData!$E:$E,$E533,RawData!$F:$F,"CH"&amp;$D533,RawData!$AF:$AF,$F533))</f>
        <v>60.55</v>
      </c>
      <c r="I533" s="2">
        <f>IF(COUNTIFS(RawData!$E:$E,$E533,RawData!$F:$F,"CH"&amp;$D533,RawData!$AF:$AF,$F533)=0,"",SUMIFS(RawData!$Z:$Z,RawData!$E:$E,$E533,RawData!$F:$F,"CH"&amp;$D533,RawData!$AF:$AF,$F533))</f>
        <v>15.01</v>
      </c>
      <c r="J533" s="2">
        <f>IF(COUNTIFS(RawData!$E:$E,$E533,RawData!$F:$F,"CH"&amp;$D533,RawData!$AF:$AF,$F533)=0,"",SUMIFS(RawData!$AA:$AA,RawData!$E:$E,$E533,RawData!$F:$F,"CH"&amp;$D533,RawData!$AF:$AF,$F533))</f>
        <v>11.34</v>
      </c>
      <c r="K533" s="2">
        <f t="shared" si="35"/>
        <v>1.999999999998181E-2</v>
      </c>
    </row>
    <row r="534" spans="1:11" x14ac:dyDescent="0.3">
      <c r="A534" s="2" t="s">
        <v>63</v>
      </c>
      <c r="B534" s="2" t="str">
        <f>RawData!A534</f>
        <v>48226H40040</v>
      </c>
      <c r="C534" s="2" t="str">
        <f>IF(RawData!$B$2="","",RawData!$B$2)</f>
        <v>A2026100620533560886</v>
      </c>
      <c r="D534" s="2">
        <f t="shared" si="32"/>
        <v>2</v>
      </c>
      <c r="E534" s="2">
        <f t="shared" si="33"/>
        <v>15</v>
      </c>
      <c r="F534" s="2">
        <f t="shared" si="34"/>
        <v>150</v>
      </c>
      <c r="G534" s="2">
        <f>IF(COUNTIFS(RawData!$E:$E,$E534,RawData!$F:$F,"CH"&amp;$D534,RawData!$AF:$AF,$F534)=0,"",SUMIFS(RawData!$P:$P,RawData!$E:$E,$E534,RawData!$F:$F,"CH"&amp;$D534,RawData!$AF:$AF,$F534))</f>
        <v>1289.2</v>
      </c>
      <c r="H534" s="2">
        <f>IF(COUNTIFS(RawData!$E:$E,$E534,RawData!$F:$F,"CH"&amp;$D534,RawData!$AF:$AF,$F534)=0,"",SUMIFS(RawData!$T:$T,RawData!$E:$E,$E534,RawData!$F:$F,"CH"&amp;$D534,RawData!$AF:$AF,$F534))</f>
        <v>60.8</v>
      </c>
      <c r="I534" s="2">
        <f>IF(COUNTIFS(RawData!$E:$E,$E534,RawData!$F:$F,"CH"&amp;$D534,RawData!$AF:$AF,$F534)=0,"",SUMIFS(RawData!$Z:$Z,RawData!$E:$E,$E534,RawData!$F:$F,"CH"&amp;$D534,RawData!$AF:$AF,$F534))</f>
        <v>14.99</v>
      </c>
      <c r="J534" s="2">
        <f>IF(COUNTIFS(RawData!$E:$E,$E534,RawData!$F:$F,"CH"&amp;$D534,RawData!$AF:$AF,$F534)=0,"",SUMIFS(RawData!$AA:$AA,RawData!$E:$E,$E534,RawData!$F:$F,"CH"&amp;$D534,RawData!$AF:$AF,$F534))</f>
        <v>11.39</v>
      </c>
      <c r="K534" s="2">
        <f t="shared" si="35"/>
        <v>1.999999999998181E-2</v>
      </c>
    </row>
    <row r="535" spans="1:11" x14ac:dyDescent="0.3">
      <c r="A535" s="2" t="s">
        <v>63</v>
      </c>
      <c r="B535" s="2" t="str">
        <f>RawData!A535</f>
        <v>48226H40040</v>
      </c>
      <c r="C535" s="2" t="str">
        <f>IF(RawData!$B$2="","",RawData!$B$2)</f>
        <v>A2026100620533560886</v>
      </c>
      <c r="D535" s="2">
        <f t="shared" si="32"/>
        <v>2</v>
      </c>
      <c r="E535" s="2">
        <f t="shared" si="33"/>
        <v>15</v>
      </c>
      <c r="F535" s="2">
        <f t="shared" si="34"/>
        <v>160</v>
      </c>
      <c r="G535" s="2">
        <f>IF(COUNTIFS(RawData!$E:$E,$E535,RawData!$F:$F,"CH"&amp;$D535,RawData!$AF:$AF,$F535)=0,"",SUMIFS(RawData!$P:$P,RawData!$E:$E,$E535,RawData!$F:$F,"CH"&amp;$D535,RawData!$AF:$AF,$F535))</f>
        <v>1289.22</v>
      </c>
      <c r="H535" s="2">
        <f>IF(COUNTIFS(RawData!$E:$E,$E535,RawData!$F:$F,"CH"&amp;$D535,RawData!$AF:$AF,$F535)=0,"",SUMIFS(RawData!$T:$T,RawData!$E:$E,$E535,RawData!$F:$F,"CH"&amp;$D535,RawData!$AF:$AF,$F535))</f>
        <v>61</v>
      </c>
      <c r="I535" s="2">
        <f>IF(COUNTIFS(RawData!$E:$E,$E535,RawData!$F:$F,"CH"&amp;$D535,RawData!$AF:$AF,$F535)=0,"",SUMIFS(RawData!$Z:$Z,RawData!$E:$E,$E535,RawData!$F:$F,"CH"&amp;$D535,RawData!$AF:$AF,$F535))</f>
        <v>14.99</v>
      </c>
      <c r="J535" s="2">
        <f>IF(COUNTIFS(RawData!$E:$E,$E535,RawData!$F:$F,"CH"&amp;$D535,RawData!$AF:$AF,$F535)=0,"",SUMIFS(RawData!$AA:$AA,RawData!$E:$E,$E535,RawData!$F:$F,"CH"&amp;$D535,RawData!$AF:$AF,$F535))</f>
        <v>11.41</v>
      </c>
      <c r="K535" s="2">
        <f t="shared" si="35"/>
        <v>1.999999999998181E-2</v>
      </c>
    </row>
    <row r="536" spans="1:11" x14ac:dyDescent="0.3">
      <c r="A536" s="2" t="s">
        <v>63</v>
      </c>
      <c r="B536" s="2" t="str">
        <f>RawData!A536</f>
        <v>48226H40040</v>
      </c>
      <c r="C536" s="2" t="str">
        <f>IF(RawData!$B$2="","",RawData!$B$2)</f>
        <v>A2026100620533560886</v>
      </c>
      <c r="D536" s="2">
        <f t="shared" si="32"/>
        <v>2</v>
      </c>
      <c r="E536" s="2">
        <f t="shared" si="33"/>
        <v>15</v>
      </c>
      <c r="F536" s="2">
        <f t="shared" si="34"/>
        <v>170</v>
      </c>
      <c r="G536" s="2">
        <f>IF(COUNTIFS(RawData!$E:$E,$E536,RawData!$F:$F,"CH"&amp;$D536,RawData!$AF:$AF,$F536)=0,"",SUMIFS(RawData!$P:$P,RawData!$E:$E,$E536,RawData!$F:$F,"CH"&amp;$D536,RawData!$AF:$AF,$F536))</f>
        <v>1289.26</v>
      </c>
      <c r="H536" s="2">
        <f>IF(COUNTIFS(RawData!$E:$E,$E536,RawData!$F:$F,"CH"&amp;$D536,RawData!$AF:$AF,$F536)=0,"",SUMIFS(RawData!$T:$T,RawData!$E:$E,$E536,RawData!$F:$F,"CH"&amp;$D536,RawData!$AF:$AF,$F536))</f>
        <v>61.14</v>
      </c>
      <c r="I536" s="2">
        <f>IF(COUNTIFS(RawData!$E:$E,$E536,RawData!$F:$F,"CH"&amp;$D536,RawData!$AF:$AF,$F536)=0,"",SUMIFS(RawData!$Z:$Z,RawData!$E:$E,$E536,RawData!$F:$F,"CH"&amp;$D536,RawData!$AF:$AF,$F536))</f>
        <v>15</v>
      </c>
      <c r="J536" s="2">
        <f>IF(COUNTIFS(RawData!$E:$E,$E536,RawData!$F:$F,"CH"&amp;$D536,RawData!$AF:$AF,$F536)=0,"",SUMIFS(RawData!$AA:$AA,RawData!$E:$E,$E536,RawData!$F:$F,"CH"&amp;$D536,RawData!$AF:$AF,$F536))</f>
        <v>11.49</v>
      </c>
      <c r="K536" s="2">
        <f t="shared" si="35"/>
        <v>3.999999999996362E-2</v>
      </c>
    </row>
    <row r="537" spans="1:11" x14ac:dyDescent="0.3">
      <c r="A537" s="2" t="s">
        <v>63</v>
      </c>
      <c r="B537" s="2" t="str">
        <f>RawData!A537</f>
        <v>48226H40040</v>
      </c>
      <c r="C537" s="2" t="str">
        <f>IF(RawData!$B$2="","",RawData!$B$2)</f>
        <v>A2026100620533560886</v>
      </c>
      <c r="D537" s="2">
        <f t="shared" si="32"/>
        <v>2</v>
      </c>
      <c r="E537" s="2">
        <f t="shared" si="33"/>
        <v>15</v>
      </c>
      <c r="F537" s="2">
        <f t="shared" si="34"/>
        <v>180</v>
      </c>
      <c r="G537" s="2">
        <f>IF(COUNTIFS(RawData!$E:$E,$E537,RawData!$F:$F,"CH"&amp;$D537,RawData!$AF:$AF,$F537)=0,"",SUMIFS(RawData!$P:$P,RawData!$E:$E,$E537,RawData!$F:$F,"CH"&amp;$D537,RawData!$AF:$AF,$F537))</f>
        <v>1289.28</v>
      </c>
      <c r="H537" s="2">
        <f>IF(COUNTIFS(RawData!$E:$E,$E537,RawData!$F:$F,"CH"&amp;$D537,RawData!$AF:$AF,$F537)=0,"",SUMIFS(RawData!$T:$T,RawData!$E:$E,$E537,RawData!$F:$F,"CH"&amp;$D537,RawData!$AF:$AF,$F537))</f>
        <v>61.3</v>
      </c>
      <c r="I537" s="2">
        <f>IF(COUNTIFS(RawData!$E:$E,$E537,RawData!$F:$F,"CH"&amp;$D537,RawData!$AF:$AF,$F537)=0,"",SUMIFS(RawData!$Z:$Z,RawData!$E:$E,$E537,RawData!$F:$F,"CH"&amp;$D537,RawData!$AF:$AF,$F537))</f>
        <v>15.01</v>
      </c>
      <c r="J537" s="2">
        <f>IF(COUNTIFS(RawData!$E:$E,$E537,RawData!$F:$F,"CH"&amp;$D537,RawData!$AF:$AF,$F537)=0,"",SUMIFS(RawData!$AA:$AA,RawData!$E:$E,$E537,RawData!$F:$F,"CH"&amp;$D537,RawData!$AF:$AF,$F537))</f>
        <v>11.59</v>
      </c>
      <c r="K537" s="2">
        <f t="shared" si="35"/>
        <v>1.999999999998181E-2</v>
      </c>
    </row>
    <row r="538" spans="1:11" x14ac:dyDescent="0.3">
      <c r="A538" s="2" t="s">
        <v>63</v>
      </c>
      <c r="B538" s="2" t="str">
        <f>RawData!A538</f>
        <v>48226H40040</v>
      </c>
      <c r="C538" s="2" t="str">
        <f>IF(RawData!$B$2="","",RawData!$B$2)</f>
        <v>A2026100620533560886</v>
      </c>
      <c r="D538" s="2">
        <f t="shared" si="32"/>
        <v>2</v>
      </c>
      <c r="E538" s="2">
        <f t="shared" si="33"/>
        <v>15</v>
      </c>
      <c r="F538" s="2">
        <f t="shared" si="34"/>
        <v>190</v>
      </c>
      <c r="G538" s="2">
        <f>IF(COUNTIFS(RawData!$E:$E,$E538,RawData!$F:$F,"CH"&amp;$D538,RawData!$AF:$AF,$F538)=0,"",SUMIFS(RawData!$P:$P,RawData!$E:$E,$E538,RawData!$F:$F,"CH"&amp;$D538,RawData!$AF:$AF,$F538))</f>
        <v>1289.3</v>
      </c>
      <c r="H538" s="2">
        <f>IF(COUNTIFS(RawData!$E:$E,$E538,RawData!$F:$F,"CH"&amp;$D538,RawData!$AF:$AF,$F538)=0,"",SUMIFS(RawData!$T:$T,RawData!$E:$E,$E538,RawData!$F:$F,"CH"&amp;$D538,RawData!$AF:$AF,$F538))</f>
        <v>61.35</v>
      </c>
      <c r="I538" s="2">
        <f>IF(COUNTIFS(RawData!$E:$E,$E538,RawData!$F:$F,"CH"&amp;$D538,RawData!$AF:$AF,$F538)=0,"",SUMIFS(RawData!$Z:$Z,RawData!$E:$E,$E538,RawData!$F:$F,"CH"&amp;$D538,RawData!$AF:$AF,$F538))</f>
        <v>15.01</v>
      </c>
      <c r="J538" s="2">
        <f>IF(COUNTIFS(RawData!$E:$E,$E538,RawData!$F:$F,"CH"&amp;$D538,RawData!$AF:$AF,$F538)=0,"",SUMIFS(RawData!$AA:$AA,RawData!$E:$E,$E538,RawData!$F:$F,"CH"&amp;$D538,RawData!$AF:$AF,$F538))</f>
        <v>11.63</v>
      </c>
      <c r="K538" s="2">
        <f t="shared" si="35"/>
        <v>1.999999999998181E-2</v>
      </c>
    </row>
    <row r="539" spans="1:11" x14ac:dyDescent="0.3">
      <c r="A539" s="2" t="s">
        <v>63</v>
      </c>
      <c r="B539" s="2" t="str">
        <f>RawData!A539</f>
        <v>48226H40040</v>
      </c>
      <c r="C539" s="2" t="str">
        <f>IF(RawData!$B$2="","",RawData!$B$2)</f>
        <v>A2026100620533560886</v>
      </c>
      <c r="D539" s="2">
        <f t="shared" si="32"/>
        <v>2</v>
      </c>
      <c r="E539" s="2">
        <f t="shared" si="33"/>
        <v>15</v>
      </c>
      <c r="F539" s="2">
        <f t="shared" si="34"/>
        <v>200</v>
      </c>
      <c r="G539" s="2">
        <f>IF(COUNTIFS(RawData!$E:$E,$E539,RawData!$F:$F,"CH"&amp;$D539,RawData!$AF:$AF,$F539)=0,"",SUMIFS(RawData!$P:$P,RawData!$E:$E,$E539,RawData!$F:$F,"CH"&amp;$D539,RawData!$AF:$AF,$F539))</f>
        <v>1289.3399999999999</v>
      </c>
      <c r="H539" s="2">
        <f>IF(COUNTIFS(RawData!$E:$E,$E539,RawData!$F:$F,"CH"&amp;$D539,RawData!$AF:$AF,$F539)=0,"",SUMIFS(RawData!$T:$T,RawData!$E:$E,$E539,RawData!$F:$F,"CH"&amp;$D539,RawData!$AF:$AF,$F539))</f>
        <v>61.46</v>
      </c>
      <c r="I539" s="2">
        <f>IF(COUNTIFS(RawData!$E:$E,$E539,RawData!$F:$F,"CH"&amp;$D539,RawData!$AF:$AF,$F539)=0,"",SUMIFS(RawData!$Z:$Z,RawData!$E:$E,$E539,RawData!$F:$F,"CH"&amp;$D539,RawData!$AF:$AF,$F539))</f>
        <v>15.01</v>
      </c>
      <c r="J539" s="2">
        <f>IF(COUNTIFS(RawData!$E:$E,$E539,RawData!$F:$F,"CH"&amp;$D539,RawData!$AF:$AF,$F539)=0,"",SUMIFS(RawData!$AA:$AA,RawData!$E:$E,$E539,RawData!$F:$F,"CH"&amp;$D539,RawData!$AF:$AF,$F539))</f>
        <v>11.68</v>
      </c>
      <c r="K539" s="2">
        <f t="shared" si="35"/>
        <v>3.999999999996362E-2</v>
      </c>
    </row>
    <row r="540" spans="1:11" x14ac:dyDescent="0.3">
      <c r="A540" s="2" t="s">
        <v>63</v>
      </c>
      <c r="B540" s="2" t="str">
        <f>RawData!A540</f>
        <v>48226H40040</v>
      </c>
      <c r="C540" s="2" t="str">
        <f>IF(RawData!$B$2="","",RawData!$B$2)</f>
        <v>A2026100620533560886</v>
      </c>
      <c r="D540" s="2">
        <f t="shared" si="32"/>
        <v>2</v>
      </c>
      <c r="E540" s="2">
        <f t="shared" si="33"/>
        <v>15</v>
      </c>
      <c r="F540" s="2">
        <f t="shared" si="34"/>
        <v>210</v>
      </c>
      <c r="G540" s="2">
        <f>IF(COUNTIFS(RawData!$E:$E,$E540,RawData!$F:$F,"CH"&amp;$D540,RawData!$AF:$AF,$F540)=0,"",SUMIFS(RawData!$P:$P,RawData!$E:$E,$E540,RawData!$F:$F,"CH"&amp;$D540,RawData!$AF:$AF,$F540))</f>
        <v>1289.3599999999999</v>
      </c>
      <c r="H540" s="2">
        <f>IF(COUNTIFS(RawData!$E:$E,$E540,RawData!$F:$F,"CH"&amp;$D540,RawData!$AF:$AF,$F540)=0,"",SUMIFS(RawData!$T:$T,RawData!$E:$E,$E540,RawData!$F:$F,"CH"&amp;$D540,RawData!$AF:$AF,$F540))</f>
        <v>61.5</v>
      </c>
      <c r="I540" s="2">
        <f>IF(COUNTIFS(RawData!$E:$E,$E540,RawData!$F:$F,"CH"&amp;$D540,RawData!$AF:$AF,$F540)=0,"",SUMIFS(RawData!$Z:$Z,RawData!$E:$E,$E540,RawData!$F:$F,"CH"&amp;$D540,RawData!$AF:$AF,$F540))</f>
        <v>15.02</v>
      </c>
      <c r="J540" s="2">
        <f>IF(COUNTIFS(RawData!$E:$E,$E540,RawData!$F:$F,"CH"&amp;$D540,RawData!$AF:$AF,$F540)=0,"",SUMIFS(RawData!$AA:$AA,RawData!$E:$E,$E540,RawData!$F:$F,"CH"&amp;$D540,RawData!$AF:$AF,$F540))</f>
        <v>11.8</v>
      </c>
      <c r="K540" s="2">
        <f t="shared" si="35"/>
        <v>1.999999999998181E-2</v>
      </c>
    </row>
    <row r="541" spans="1:11" x14ac:dyDescent="0.3">
      <c r="A541" s="2" t="s">
        <v>63</v>
      </c>
      <c r="B541" s="2" t="str">
        <f>RawData!A541</f>
        <v>48226H40040</v>
      </c>
      <c r="C541" s="2" t="str">
        <f>IF(RawData!$B$2="","",RawData!$B$2)</f>
        <v>A2026100620533560886</v>
      </c>
      <c r="D541" s="2">
        <f t="shared" si="32"/>
        <v>2</v>
      </c>
      <c r="E541" s="2">
        <f t="shared" si="33"/>
        <v>15</v>
      </c>
      <c r="F541" s="2">
        <f t="shared" si="34"/>
        <v>220</v>
      </c>
      <c r="G541" s="2">
        <f>IF(COUNTIFS(RawData!$E:$E,$E541,RawData!$F:$F,"CH"&amp;$D541,RawData!$AF:$AF,$F541)=0,"",SUMIFS(RawData!$P:$P,RawData!$E:$E,$E541,RawData!$F:$F,"CH"&amp;$D541,RawData!$AF:$AF,$F541))</f>
        <v>1289.4000000000001</v>
      </c>
      <c r="H541" s="2">
        <f>IF(COUNTIFS(RawData!$E:$E,$E541,RawData!$F:$F,"CH"&amp;$D541,RawData!$AF:$AF,$F541)=0,"",SUMIFS(RawData!$T:$T,RawData!$E:$E,$E541,RawData!$F:$F,"CH"&amp;$D541,RawData!$AF:$AF,$F541))</f>
        <v>61.71</v>
      </c>
      <c r="I541" s="2">
        <f>IF(COUNTIFS(RawData!$E:$E,$E541,RawData!$F:$F,"CH"&amp;$D541,RawData!$AF:$AF,$F541)=0,"",SUMIFS(RawData!$Z:$Z,RawData!$E:$E,$E541,RawData!$F:$F,"CH"&amp;$D541,RawData!$AF:$AF,$F541))</f>
        <v>15</v>
      </c>
      <c r="J541" s="2">
        <f>IF(COUNTIFS(RawData!$E:$E,$E541,RawData!$F:$F,"CH"&amp;$D541,RawData!$AF:$AF,$F541)=0,"",SUMIFS(RawData!$AA:$AA,RawData!$E:$E,$E541,RawData!$F:$F,"CH"&amp;$D541,RawData!$AF:$AF,$F541))</f>
        <v>11.82</v>
      </c>
      <c r="K541" s="2">
        <f t="shared" si="35"/>
        <v>4.0000000000190994E-2</v>
      </c>
    </row>
    <row r="542" spans="1:11" x14ac:dyDescent="0.3">
      <c r="A542" s="2" t="s">
        <v>63</v>
      </c>
      <c r="B542" s="2" t="str">
        <f>RawData!A542</f>
        <v>48226H40040</v>
      </c>
      <c r="C542" s="2" t="str">
        <f>IF(RawData!$B$2="","",RawData!$B$2)</f>
        <v>A2026100620533560886</v>
      </c>
      <c r="D542" s="2">
        <f t="shared" si="32"/>
        <v>2</v>
      </c>
      <c r="E542" s="2">
        <f t="shared" si="33"/>
        <v>15</v>
      </c>
      <c r="F542" s="2">
        <f t="shared" si="34"/>
        <v>230</v>
      </c>
      <c r="G542" s="2">
        <f>IF(COUNTIFS(RawData!$E:$E,$E542,RawData!$F:$F,"CH"&amp;$D542,RawData!$AF:$AF,$F542)=0,"",SUMIFS(RawData!$P:$P,RawData!$E:$E,$E542,RawData!$F:$F,"CH"&amp;$D542,RawData!$AF:$AF,$F542))</f>
        <v>1289.4000000000001</v>
      </c>
      <c r="H542" s="2">
        <f>IF(COUNTIFS(RawData!$E:$E,$E542,RawData!$F:$F,"CH"&amp;$D542,RawData!$AF:$AF,$F542)=0,"",SUMIFS(RawData!$T:$T,RawData!$E:$E,$E542,RawData!$F:$F,"CH"&amp;$D542,RawData!$AF:$AF,$F542))</f>
        <v>61.84</v>
      </c>
      <c r="I542" s="2">
        <f>IF(COUNTIFS(RawData!$E:$E,$E542,RawData!$F:$F,"CH"&amp;$D542,RawData!$AF:$AF,$F542)=0,"",SUMIFS(RawData!$Z:$Z,RawData!$E:$E,$E542,RawData!$F:$F,"CH"&amp;$D542,RawData!$AF:$AF,$F542))</f>
        <v>14.99</v>
      </c>
      <c r="J542" s="2">
        <f>IF(COUNTIFS(RawData!$E:$E,$E542,RawData!$F:$F,"CH"&amp;$D542,RawData!$AF:$AF,$F542)=0,"",SUMIFS(RawData!$AA:$AA,RawData!$E:$E,$E542,RawData!$F:$F,"CH"&amp;$D542,RawData!$AF:$AF,$F542))</f>
        <v>11.87</v>
      </c>
      <c r="K542" s="2">
        <f t="shared" si="35"/>
        <v>0</v>
      </c>
    </row>
    <row r="543" spans="1:11" x14ac:dyDescent="0.3">
      <c r="A543" s="2" t="s">
        <v>63</v>
      </c>
      <c r="B543" s="2" t="str">
        <f>RawData!A543</f>
        <v>48226H40040</v>
      </c>
      <c r="C543" s="2" t="str">
        <f>IF(RawData!$B$2="","",RawData!$B$2)</f>
        <v>A2026100620533560886</v>
      </c>
      <c r="D543" s="2">
        <f t="shared" si="32"/>
        <v>2</v>
      </c>
      <c r="E543" s="2">
        <f t="shared" si="33"/>
        <v>15</v>
      </c>
      <c r="F543" s="2">
        <f t="shared" si="34"/>
        <v>240</v>
      </c>
      <c r="G543" s="2">
        <f>IF(COUNTIFS(RawData!$E:$E,$E543,RawData!$F:$F,"CH"&amp;$D543,RawData!$AF:$AF,$F543)=0,"",SUMIFS(RawData!$P:$P,RawData!$E:$E,$E543,RawData!$F:$F,"CH"&amp;$D543,RawData!$AF:$AF,$F543))</f>
        <v>1289.44</v>
      </c>
      <c r="H543" s="2">
        <f>IF(COUNTIFS(RawData!$E:$E,$E543,RawData!$F:$F,"CH"&amp;$D543,RawData!$AF:$AF,$F543)=0,"",SUMIFS(RawData!$T:$T,RawData!$E:$E,$E543,RawData!$F:$F,"CH"&amp;$D543,RawData!$AF:$AF,$F543))</f>
        <v>61.88</v>
      </c>
      <c r="I543" s="2">
        <f>IF(COUNTIFS(RawData!$E:$E,$E543,RawData!$F:$F,"CH"&amp;$D543,RawData!$AF:$AF,$F543)=0,"",SUMIFS(RawData!$Z:$Z,RawData!$E:$E,$E543,RawData!$F:$F,"CH"&amp;$D543,RawData!$AF:$AF,$F543))</f>
        <v>15</v>
      </c>
      <c r="J543" s="2">
        <f>IF(COUNTIFS(RawData!$E:$E,$E543,RawData!$F:$F,"CH"&amp;$D543,RawData!$AF:$AF,$F543)=0,"",SUMIFS(RawData!$AA:$AA,RawData!$E:$E,$E543,RawData!$F:$F,"CH"&amp;$D543,RawData!$AF:$AF,$F543))</f>
        <v>11.95</v>
      </c>
      <c r="K543" s="2">
        <f t="shared" si="35"/>
        <v>3.999999999996362E-2</v>
      </c>
    </row>
    <row r="544" spans="1:11" x14ac:dyDescent="0.3">
      <c r="A544" s="2" t="s">
        <v>63</v>
      </c>
      <c r="B544" s="2" t="str">
        <f>RawData!A544</f>
        <v>48226H40040</v>
      </c>
      <c r="C544" s="2" t="str">
        <f>IF(RawData!$B$2="","",RawData!$B$2)</f>
        <v>A2026100620533560886</v>
      </c>
      <c r="D544" s="2">
        <f t="shared" si="32"/>
        <v>2</v>
      </c>
      <c r="E544" s="2">
        <f t="shared" si="33"/>
        <v>15</v>
      </c>
      <c r="F544" s="2">
        <f t="shared" si="34"/>
        <v>250</v>
      </c>
      <c r="G544" s="2">
        <f>IF(COUNTIFS(RawData!$E:$E,$E544,RawData!$F:$F,"CH"&amp;$D544,RawData!$AF:$AF,$F544)=0,"",SUMIFS(RawData!$P:$P,RawData!$E:$E,$E544,RawData!$F:$F,"CH"&amp;$D544,RawData!$AF:$AF,$F544))</f>
        <v>1289.46</v>
      </c>
      <c r="H544" s="2">
        <f>IF(COUNTIFS(RawData!$E:$E,$E544,RawData!$F:$F,"CH"&amp;$D544,RawData!$AF:$AF,$F544)=0,"",SUMIFS(RawData!$T:$T,RawData!$E:$E,$E544,RawData!$F:$F,"CH"&amp;$D544,RawData!$AF:$AF,$F544))</f>
        <v>61.95</v>
      </c>
      <c r="I544" s="2">
        <f>IF(COUNTIFS(RawData!$E:$E,$E544,RawData!$F:$F,"CH"&amp;$D544,RawData!$AF:$AF,$F544)=0,"",SUMIFS(RawData!$Z:$Z,RawData!$E:$E,$E544,RawData!$F:$F,"CH"&amp;$D544,RawData!$AF:$AF,$F544))</f>
        <v>15.01</v>
      </c>
      <c r="J544" s="2">
        <f>IF(COUNTIFS(RawData!$E:$E,$E544,RawData!$F:$F,"CH"&amp;$D544,RawData!$AF:$AF,$F544)=0,"",SUMIFS(RawData!$AA:$AA,RawData!$E:$E,$E544,RawData!$F:$F,"CH"&amp;$D544,RawData!$AF:$AF,$F544))</f>
        <v>12</v>
      </c>
      <c r="K544" s="2">
        <f t="shared" si="35"/>
        <v>1.999999999998181E-2</v>
      </c>
    </row>
    <row r="545" spans="1:11" x14ac:dyDescent="0.3">
      <c r="A545" s="2" t="s">
        <v>63</v>
      </c>
      <c r="B545" s="2" t="str">
        <f>RawData!A545</f>
        <v>48226H40040</v>
      </c>
      <c r="C545" s="2" t="str">
        <f>IF(RawData!$B$2="","",RawData!$B$2)</f>
        <v>A2026100620533560886</v>
      </c>
      <c r="D545" s="2">
        <f t="shared" si="32"/>
        <v>2</v>
      </c>
      <c r="E545" s="2">
        <f t="shared" si="33"/>
        <v>15</v>
      </c>
      <c r="F545" s="2">
        <f t="shared" si="34"/>
        <v>260</v>
      </c>
      <c r="G545" s="2">
        <f>IF(COUNTIFS(RawData!$E:$E,$E545,RawData!$F:$F,"CH"&amp;$D545,RawData!$AF:$AF,$F545)=0,"",SUMIFS(RawData!$P:$P,RawData!$E:$E,$E545,RawData!$F:$F,"CH"&amp;$D545,RawData!$AF:$AF,$F545))</f>
        <v>1289.5</v>
      </c>
      <c r="H545" s="2">
        <f>IF(COUNTIFS(RawData!$E:$E,$E545,RawData!$F:$F,"CH"&amp;$D545,RawData!$AF:$AF,$F545)=0,"",SUMIFS(RawData!$T:$T,RawData!$E:$E,$E545,RawData!$F:$F,"CH"&amp;$D545,RawData!$AF:$AF,$F545))</f>
        <v>62.09</v>
      </c>
      <c r="I545" s="2">
        <f>IF(COUNTIFS(RawData!$E:$E,$E545,RawData!$F:$F,"CH"&amp;$D545,RawData!$AF:$AF,$F545)=0,"",SUMIFS(RawData!$Z:$Z,RawData!$E:$E,$E545,RawData!$F:$F,"CH"&amp;$D545,RawData!$AF:$AF,$F545))</f>
        <v>14.99</v>
      </c>
      <c r="J545" s="2">
        <f>IF(COUNTIFS(RawData!$E:$E,$E545,RawData!$F:$F,"CH"&amp;$D545,RawData!$AF:$AF,$F545)=0,"",SUMIFS(RawData!$AA:$AA,RawData!$E:$E,$E545,RawData!$F:$F,"CH"&amp;$D545,RawData!$AF:$AF,$F545))</f>
        <v>12.04</v>
      </c>
      <c r="K545" s="2">
        <f t="shared" si="35"/>
        <v>3.999999999996362E-2</v>
      </c>
    </row>
    <row r="546" spans="1:11" x14ac:dyDescent="0.3">
      <c r="A546" s="2" t="s">
        <v>63</v>
      </c>
      <c r="B546" s="2" t="str">
        <f>RawData!A546</f>
        <v>48226H40040</v>
      </c>
      <c r="C546" s="2" t="str">
        <f>IF(RawData!$B$2="","",RawData!$B$2)</f>
        <v>A2026100620533560886</v>
      </c>
      <c r="D546" s="2">
        <f t="shared" si="32"/>
        <v>2</v>
      </c>
      <c r="E546" s="2">
        <f t="shared" si="33"/>
        <v>15</v>
      </c>
      <c r="F546" s="2">
        <f t="shared" si="34"/>
        <v>270</v>
      </c>
      <c r="G546" s="2">
        <f>IF(COUNTIFS(RawData!$E:$E,$E546,RawData!$F:$F,"CH"&amp;$D546,RawData!$AF:$AF,$F546)=0,"",SUMIFS(RawData!$P:$P,RawData!$E:$E,$E546,RawData!$F:$F,"CH"&amp;$D546,RawData!$AF:$AF,$F546))</f>
        <v>1289.54</v>
      </c>
      <c r="H546" s="2">
        <f>IF(COUNTIFS(RawData!$E:$E,$E546,RawData!$F:$F,"CH"&amp;$D546,RawData!$AF:$AF,$F546)=0,"",SUMIFS(RawData!$T:$T,RawData!$E:$E,$E546,RawData!$F:$F,"CH"&amp;$D546,RawData!$AF:$AF,$F546))</f>
        <v>61.91</v>
      </c>
      <c r="I546" s="2">
        <f>IF(COUNTIFS(RawData!$E:$E,$E546,RawData!$F:$F,"CH"&amp;$D546,RawData!$AF:$AF,$F546)=0,"",SUMIFS(RawData!$Z:$Z,RawData!$E:$E,$E546,RawData!$F:$F,"CH"&amp;$D546,RawData!$AF:$AF,$F546))</f>
        <v>14.99</v>
      </c>
      <c r="J546" s="2">
        <f>IF(COUNTIFS(RawData!$E:$E,$E546,RawData!$F:$F,"CH"&amp;$D546,RawData!$AF:$AF,$F546)=0,"",SUMIFS(RawData!$AA:$AA,RawData!$E:$E,$E546,RawData!$F:$F,"CH"&amp;$D546,RawData!$AF:$AF,$F546))</f>
        <v>12.09</v>
      </c>
      <c r="K546" s="2">
        <f t="shared" si="35"/>
        <v>3.999999999996362E-2</v>
      </c>
    </row>
    <row r="547" spans="1:11" x14ac:dyDescent="0.3">
      <c r="A547" s="2" t="s">
        <v>63</v>
      </c>
      <c r="B547" s="2" t="str">
        <f>RawData!A547</f>
        <v>48226H40040</v>
      </c>
      <c r="C547" s="2" t="str">
        <f>IF(RawData!$B$2="","",RawData!$B$2)</f>
        <v>A2026100620533560886</v>
      </c>
      <c r="D547" s="2">
        <f t="shared" si="32"/>
        <v>2</v>
      </c>
      <c r="E547" s="2">
        <f t="shared" si="33"/>
        <v>15</v>
      </c>
      <c r="F547" s="2">
        <f t="shared" si="34"/>
        <v>280</v>
      </c>
      <c r="G547" s="2">
        <f>IF(COUNTIFS(RawData!$E:$E,$E547,RawData!$F:$F,"CH"&amp;$D547,RawData!$AF:$AF,$F547)=0,"",SUMIFS(RawData!$P:$P,RawData!$E:$E,$E547,RawData!$F:$F,"CH"&amp;$D547,RawData!$AF:$AF,$F547))</f>
        <v>1289.54</v>
      </c>
      <c r="H547" s="2">
        <f>IF(COUNTIFS(RawData!$E:$E,$E547,RawData!$F:$F,"CH"&amp;$D547,RawData!$AF:$AF,$F547)=0,"",SUMIFS(RawData!$T:$T,RawData!$E:$E,$E547,RawData!$F:$F,"CH"&amp;$D547,RawData!$AF:$AF,$F547))</f>
        <v>62.08</v>
      </c>
      <c r="I547" s="2">
        <f>IF(COUNTIFS(RawData!$E:$E,$E547,RawData!$F:$F,"CH"&amp;$D547,RawData!$AF:$AF,$F547)=0,"",SUMIFS(RawData!$Z:$Z,RawData!$E:$E,$E547,RawData!$F:$F,"CH"&amp;$D547,RawData!$AF:$AF,$F547))</f>
        <v>14.98</v>
      </c>
      <c r="J547" s="2">
        <f>IF(COUNTIFS(RawData!$E:$E,$E547,RawData!$F:$F,"CH"&amp;$D547,RawData!$AF:$AF,$F547)=0,"",SUMIFS(RawData!$AA:$AA,RawData!$E:$E,$E547,RawData!$F:$F,"CH"&amp;$D547,RawData!$AF:$AF,$F547))</f>
        <v>12.11</v>
      </c>
      <c r="K547" s="2">
        <f t="shared" si="35"/>
        <v>0</v>
      </c>
    </row>
    <row r="548" spans="1:11" x14ac:dyDescent="0.3">
      <c r="A548" s="2" t="s">
        <v>63</v>
      </c>
      <c r="B548" s="2" t="str">
        <f>RawData!A548</f>
        <v>48226H40040</v>
      </c>
      <c r="C548" s="2" t="str">
        <f>IF(RawData!$B$2="","",RawData!$B$2)</f>
        <v>A2026100620533560886</v>
      </c>
      <c r="D548" s="2">
        <f t="shared" si="32"/>
        <v>2</v>
      </c>
      <c r="E548" s="2">
        <f t="shared" si="33"/>
        <v>15</v>
      </c>
      <c r="F548" s="2">
        <f t="shared" si="34"/>
        <v>290</v>
      </c>
      <c r="G548" s="2">
        <f>IF(COUNTIFS(RawData!$E:$E,$E548,RawData!$F:$F,"CH"&amp;$D548,RawData!$AF:$AF,$F548)=0,"",SUMIFS(RawData!$P:$P,RawData!$E:$E,$E548,RawData!$F:$F,"CH"&amp;$D548,RawData!$AF:$AF,$F548))</f>
        <v>1289.5999999999999</v>
      </c>
      <c r="H548" s="2">
        <f>IF(COUNTIFS(RawData!$E:$E,$E548,RawData!$F:$F,"CH"&amp;$D548,RawData!$AF:$AF,$F548)=0,"",SUMIFS(RawData!$T:$T,RawData!$E:$E,$E548,RawData!$F:$F,"CH"&amp;$D548,RawData!$AF:$AF,$F548))</f>
        <v>62.21</v>
      </c>
      <c r="I548" s="2">
        <f>IF(COUNTIFS(RawData!$E:$E,$E548,RawData!$F:$F,"CH"&amp;$D548,RawData!$AF:$AF,$F548)=0,"",SUMIFS(RawData!$Z:$Z,RawData!$E:$E,$E548,RawData!$F:$F,"CH"&amp;$D548,RawData!$AF:$AF,$F548))</f>
        <v>15</v>
      </c>
      <c r="J548" s="2">
        <f>IF(COUNTIFS(RawData!$E:$E,$E548,RawData!$F:$F,"CH"&amp;$D548,RawData!$AF:$AF,$F548)=0,"",SUMIFS(RawData!$AA:$AA,RawData!$E:$E,$E548,RawData!$F:$F,"CH"&amp;$D548,RawData!$AF:$AF,$F548))</f>
        <v>12.21</v>
      </c>
      <c r="K548" s="2">
        <f t="shared" si="35"/>
        <v>5.999999999994543E-2</v>
      </c>
    </row>
    <row r="549" spans="1:11" x14ac:dyDescent="0.3">
      <c r="A549" s="2" t="s">
        <v>63</v>
      </c>
      <c r="B549" s="2" t="str">
        <f>RawData!A549</f>
        <v>48226H40040</v>
      </c>
      <c r="C549" s="2" t="str">
        <f>IF(RawData!$B$2="","",RawData!$B$2)</f>
        <v>A2026100620533560886</v>
      </c>
      <c r="D549" s="2">
        <f t="shared" si="32"/>
        <v>2</v>
      </c>
      <c r="E549" s="2">
        <f t="shared" si="33"/>
        <v>15</v>
      </c>
      <c r="F549" s="2">
        <f t="shared" si="34"/>
        <v>300</v>
      </c>
      <c r="G549" s="2">
        <f>IF(COUNTIFS(RawData!$E:$E,$E549,RawData!$F:$F,"CH"&amp;$D549,RawData!$AF:$AF,$F549)=0,"",SUMIFS(RawData!$P:$P,RawData!$E:$E,$E549,RawData!$F:$F,"CH"&amp;$D549,RawData!$AF:$AF,$F549))</f>
        <v>1289.6199999999999</v>
      </c>
      <c r="H549" s="2">
        <f>IF(COUNTIFS(RawData!$E:$E,$E549,RawData!$F:$F,"CH"&amp;$D549,RawData!$AF:$AF,$F549)=0,"",SUMIFS(RawData!$T:$T,RawData!$E:$E,$E549,RawData!$F:$F,"CH"&amp;$D549,RawData!$AF:$AF,$F549))</f>
        <v>62.29</v>
      </c>
      <c r="I549" s="2">
        <f>IF(COUNTIFS(RawData!$E:$E,$E549,RawData!$F:$F,"CH"&amp;$D549,RawData!$AF:$AF,$F549)=0,"",SUMIFS(RawData!$Z:$Z,RawData!$E:$E,$E549,RawData!$F:$F,"CH"&amp;$D549,RawData!$AF:$AF,$F549))</f>
        <v>14.99</v>
      </c>
      <c r="J549" s="2">
        <f>IF(COUNTIFS(RawData!$E:$E,$E549,RawData!$F:$F,"CH"&amp;$D549,RawData!$AF:$AF,$F549)=0,"",SUMIFS(RawData!$AA:$AA,RawData!$E:$E,$E549,RawData!$F:$F,"CH"&amp;$D549,RawData!$AF:$AF,$F549))</f>
        <v>12.26</v>
      </c>
      <c r="K549" s="2">
        <f t="shared" si="35"/>
        <v>1.999999999998181E-2</v>
      </c>
    </row>
    <row r="550" spans="1:11" x14ac:dyDescent="0.3">
      <c r="A550" s="2" t="s">
        <v>63</v>
      </c>
      <c r="B550" s="2" t="str">
        <f>RawData!A550</f>
        <v>48226H40040</v>
      </c>
      <c r="C550" s="2" t="str">
        <f>IF(RawData!$B$2="","",RawData!$B$2)</f>
        <v>A2026100620533560886</v>
      </c>
      <c r="D550" s="2">
        <f t="shared" si="32"/>
        <v>2</v>
      </c>
      <c r="E550" s="2">
        <f t="shared" si="33"/>
        <v>15</v>
      </c>
      <c r="F550" s="2">
        <f t="shared" si="34"/>
        <v>310</v>
      </c>
      <c r="G550" s="2">
        <f>IF(COUNTIFS(RawData!$E:$E,$E550,RawData!$F:$F,"CH"&amp;$D550,RawData!$AF:$AF,$F550)=0,"",SUMIFS(RawData!$P:$P,RawData!$E:$E,$E550,RawData!$F:$F,"CH"&amp;$D550,RawData!$AF:$AF,$F550))</f>
        <v>1289.6600000000001</v>
      </c>
      <c r="H550" s="2">
        <f>IF(COUNTIFS(RawData!$E:$E,$E550,RawData!$F:$F,"CH"&amp;$D550,RawData!$AF:$AF,$F550)=0,"",SUMIFS(RawData!$T:$T,RawData!$E:$E,$E550,RawData!$F:$F,"CH"&amp;$D550,RawData!$AF:$AF,$F550))</f>
        <v>62.33</v>
      </c>
      <c r="I550" s="2">
        <f>IF(COUNTIFS(RawData!$E:$E,$E550,RawData!$F:$F,"CH"&amp;$D550,RawData!$AF:$AF,$F550)=0,"",SUMIFS(RawData!$Z:$Z,RawData!$E:$E,$E550,RawData!$F:$F,"CH"&amp;$D550,RawData!$AF:$AF,$F550))</f>
        <v>14.99</v>
      </c>
      <c r="J550" s="2">
        <f>IF(COUNTIFS(RawData!$E:$E,$E550,RawData!$F:$F,"CH"&amp;$D550,RawData!$AF:$AF,$F550)=0,"",SUMIFS(RawData!$AA:$AA,RawData!$E:$E,$E550,RawData!$F:$F,"CH"&amp;$D550,RawData!$AF:$AF,$F550))</f>
        <v>12.3</v>
      </c>
      <c r="K550" s="2">
        <f t="shared" si="35"/>
        <v>4.0000000000190994E-2</v>
      </c>
    </row>
    <row r="551" spans="1:11" x14ac:dyDescent="0.3">
      <c r="A551" s="2" t="s">
        <v>63</v>
      </c>
      <c r="B551" s="2" t="str">
        <f>RawData!A551</f>
        <v>48226H40040</v>
      </c>
      <c r="C551" s="2" t="str">
        <f>IF(RawData!$B$2="","",RawData!$B$2)</f>
        <v>A2026100620533560886</v>
      </c>
      <c r="D551" s="2">
        <f t="shared" si="32"/>
        <v>2</v>
      </c>
      <c r="E551" s="2">
        <f t="shared" si="33"/>
        <v>15</v>
      </c>
      <c r="F551" s="2">
        <f t="shared" si="34"/>
        <v>320</v>
      </c>
      <c r="G551" s="2">
        <f>IF(COUNTIFS(RawData!$E:$E,$E551,RawData!$F:$F,"CH"&amp;$D551,RawData!$AF:$AF,$F551)=0,"",SUMIFS(RawData!$P:$P,RawData!$E:$E,$E551,RawData!$F:$F,"CH"&amp;$D551,RawData!$AF:$AF,$F551))</f>
        <v>1289.68</v>
      </c>
      <c r="H551" s="2">
        <f>IF(COUNTIFS(RawData!$E:$E,$E551,RawData!$F:$F,"CH"&amp;$D551,RawData!$AF:$AF,$F551)=0,"",SUMIFS(RawData!$T:$T,RawData!$E:$E,$E551,RawData!$F:$F,"CH"&amp;$D551,RawData!$AF:$AF,$F551))</f>
        <v>62.31</v>
      </c>
      <c r="I551" s="2">
        <f>IF(COUNTIFS(RawData!$E:$E,$E551,RawData!$F:$F,"CH"&amp;$D551,RawData!$AF:$AF,$F551)=0,"",SUMIFS(RawData!$Z:$Z,RawData!$E:$E,$E551,RawData!$F:$F,"CH"&amp;$D551,RawData!$AF:$AF,$F551))</f>
        <v>15</v>
      </c>
      <c r="J551" s="2">
        <f>IF(COUNTIFS(RawData!$E:$E,$E551,RawData!$F:$F,"CH"&amp;$D551,RawData!$AF:$AF,$F551)=0,"",SUMIFS(RawData!$AA:$AA,RawData!$E:$E,$E551,RawData!$F:$F,"CH"&amp;$D551,RawData!$AF:$AF,$F551))</f>
        <v>12.4</v>
      </c>
      <c r="K551" s="2">
        <f t="shared" si="35"/>
        <v>1.999999999998181E-2</v>
      </c>
    </row>
    <row r="552" spans="1:11" x14ac:dyDescent="0.3">
      <c r="A552" s="2" t="s">
        <v>63</v>
      </c>
      <c r="B552" s="2" t="str">
        <f>RawData!A552</f>
        <v>48226H40040</v>
      </c>
      <c r="C552" s="2" t="str">
        <f>IF(RawData!$B$2="","",RawData!$B$2)</f>
        <v>A2026100620533560886</v>
      </c>
      <c r="D552" s="2">
        <f t="shared" si="32"/>
        <v>2</v>
      </c>
      <c r="E552" s="2">
        <f t="shared" si="33"/>
        <v>15</v>
      </c>
      <c r="F552" s="2">
        <f t="shared" si="34"/>
        <v>330</v>
      </c>
      <c r="G552" s="2">
        <f>IF(COUNTIFS(RawData!$E:$E,$E552,RawData!$F:$F,"CH"&amp;$D552,RawData!$AF:$AF,$F552)=0,"",SUMIFS(RawData!$P:$P,RawData!$E:$E,$E552,RawData!$F:$F,"CH"&amp;$D552,RawData!$AF:$AF,$F552))</f>
        <v>1289.7</v>
      </c>
      <c r="H552" s="2">
        <f>IF(COUNTIFS(RawData!$E:$E,$E552,RawData!$F:$F,"CH"&amp;$D552,RawData!$AF:$AF,$F552)=0,"",SUMIFS(RawData!$T:$T,RawData!$E:$E,$E552,RawData!$F:$F,"CH"&amp;$D552,RawData!$AF:$AF,$F552))</f>
        <v>62.25</v>
      </c>
      <c r="I552" s="2">
        <f>IF(COUNTIFS(RawData!$E:$E,$E552,RawData!$F:$F,"CH"&amp;$D552,RawData!$AF:$AF,$F552)=0,"",SUMIFS(RawData!$Z:$Z,RawData!$E:$E,$E552,RawData!$F:$F,"CH"&amp;$D552,RawData!$AF:$AF,$F552))</f>
        <v>15</v>
      </c>
      <c r="J552" s="2">
        <f>IF(COUNTIFS(RawData!$E:$E,$E552,RawData!$F:$F,"CH"&amp;$D552,RawData!$AF:$AF,$F552)=0,"",SUMIFS(RawData!$AA:$AA,RawData!$E:$E,$E552,RawData!$F:$F,"CH"&amp;$D552,RawData!$AF:$AF,$F552))</f>
        <v>12.43</v>
      </c>
      <c r="K552" s="2">
        <f t="shared" si="35"/>
        <v>1.999999999998181E-2</v>
      </c>
    </row>
    <row r="553" spans="1:11" x14ac:dyDescent="0.3">
      <c r="A553" s="2" t="s">
        <v>63</v>
      </c>
      <c r="B553" s="2" t="str">
        <f>RawData!A553</f>
        <v>48226H40040</v>
      </c>
      <c r="C553" s="2" t="str">
        <f>IF(RawData!$B$2="","",RawData!$B$2)</f>
        <v>A2026100620533560886</v>
      </c>
      <c r="D553" s="2">
        <f t="shared" si="32"/>
        <v>2</v>
      </c>
      <c r="E553" s="2">
        <f t="shared" si="33"/>
        <v>15</v>
      </c>
      <c r="F553" s="2">
        <f t="shared" si="34"/>
        <v>340</v>
      </c>
      <c r="G553" s="2">
        <f>IF(COUNTIFS(RawData!$E:$E,$E553,RawData!$F:$F,"CH"&amp;$D553,RawData!$AF:$AF,$F553)=0,"",SUMIFS(RawData!$P:$P,RawData!$E:$E,$E553,RawData!$F:$F,"CH"&amp;$D553,RawData!$AF:$AF,$F553))</f>
        <v>1289.74</v>
      </c>
      <c r="H553" s="2">
        <f>IF(COUNTIFS(RawData!$E:$E,$E553,RawData!$F:$F,"CH"&amp;$D553,RawData!$AF:$AF,$F553)=0,"",SUMIFS(RawData!$T:$T,RawData!$E:$E,$E553,RawData!$F:$F,"CH"&amp;$D553,RawData!$AF:$AF,$F553))</f>
        <v>62.37</v>
      </c>
      <c r="I553" s="2">
        <f>IF(COUNTIFS(RawData!$E:$E,$E553,RawData!$F:$F,"CH"&amp;$D553,RawData!$AF:$AF,$F553)=0,"",SUMIFS(RawData!$Z:$Z,RawData!$E:$E,$E553,RawData!$F:$F,"CH"&amp;$D553,RawData!$AF:$AF,$F553))</f>
        <v>15.02</v>
      </c>
      <c r="J553" s="2">
        <f>IF(COUNTIFS(RawData!$E:$E,$E553,RawData!$F:$F,"CH"&amp;$D553,RawData!$AF:$AF,$F553)=0,"",SUMIFS(RawData!$AA:$AA,RawData!$E:$E,$E553,RawData!$F:$F,"CH"&amp;$D553,RawData!$AF:$AF,$F553))</f>
        <v>12.52</v>
      </c>
      <c r="K553" s="2">
        <f t="shared" si="35"/>
        <v>3.999999999996362E-2</v>
      </c>
    </row>
    <row r="554" spans="1:11" x14ac:dyDescent="0.3">
      <c r="A554" s="2" t="s">
        <v>63</v>
      </c>
      <c r="B554" s="2" t="str">
        <f>RawData!A554</f>
        <v>48226H40040</v>
      </c>
      <c r="C554" s="2" t="str">
        <f>IF(RawData!$B$2="","",RawData!$B$2)</f>
        <v>A2026100620533560886</v>
      </c>
      <c r="D554" s="2">
        <f t="shared" si="32"/>
        <v>2</v>
      </c>
      <c r="E554" s="2">
        <f t="shared" si="33"/>
        <v>15</v>
      </c>
      <c r="F554" s="2">
        <f t="shared" si="34"/>
        <v>350</v>
      </c>
      <c r="G554" s="2">
        <f>IF(COUNTIFS(RawData!$E:$E,$E554,RawData!$F:$F,"CH"&amp;$D554,RawData!$AF:$AF,$F554)=0,"",SUMIFS(RawData!$P:$P,RawData!$E:$E,$E554,RawData!$F:$F,"CH"&amp;$D554,RawData!$AF:$AF,$F554))</f>
        <v>1289.78</v>
      </c>
      <c r="H554" s="2">
        <f>IF(COUNTIFS(RawData!$E:$E,$E554,RawData!$F:$F,"CH"&amp;$D554,RawData!$AF:$AF,$F554)=0,"",SUMIFS(RawData!$T:$T,RawData!$E:$E,$E554,RawData!$F:$F,"CH"&amp;$D554,RawData!$AF:$AF,$F554))</f>
        <v>62.37</v>
      </c>
      <c r="I554" s="2">
        <f>IF(COUNTIFS(RawData!$E:$E,$E554,RawData!$F:$F,"CH"&amp;$D554,RawData!$AF:$AF,$F554)=0,"",SUMIFS(RawData!$Z:$Z,RawData!$E:$E,$E554,RawData!$F:$F,"CH"&amp;$D554,RawData!$AF:$AF,$F554))</f>
        <v>15.01</v>
      </c>
      <c r="J554" s="2">
        <f>IF(COUNTIFS(RawData!$E:$E,$E554,RawData!$F:$F,"CH"&amp;$D554,RawData!$AF:$AF,$F554)=0,"",SUMIFS(RawData!$AA:$AA,RawData!$E:$E,$E554,RawData!$F:$F,"CH"&amp;$D554,RawData!$AF:$AF,$F554))</f>
        <v>12.57</v>
      </c>
      <c r="K554" s="2">
        <f t="shared" si="35"/>
        <v>3.999999999996362E-2</v>
      </c>
    </row>
    <row r="555" spans="1:11" x14ac:dyDescent="0.3">
      <c r="A555" s="2" t="s">
        <v>63</v>
      </c>
      <c r="B555" s="2" t="str">
        <f>RawData!A555</f>
        <v>48226H40040</v>
      </c>
      <c r="C555" s="2" t="str">
        <f>IF(RawData!$B$2="","",RawData!$B$2)</f>
        <v>A2026100620533560886</v>
      </c>
      <c r="D555" s="2">
        <f t="shared" si="32"/>
        <v>2</v>
      </c>
      <c r="E555" s="2">
        <f t="shared" si="33"/>
        <v>15</v>
      </c>
      <c r="F555" s="2">
        <f t="shared" si="34"/>
        <v>360</v>
      </c>
      <c r="G555" s="2">
        <f>IF(COUNTIFS(RawData!$E:$E,$E555,RawData!$F:$F,"CH"&amp;$D555,RawData!$AF:$AF,$F555)=0,"",SUMIFS(RawData!$P:$P,RawData!$E:$E,$E555,RawData!$F:$F,"CH"&amp;$D555,RawData!$AF:$AF,$F555))</f>
        <v>1289.82</v>
      </c>
      <c r="H555" s="2">
        <f>IF(COUNTIFS(RawData!$E:$E,$E555,RawData!$F:$F,"CH"&amp;$D555,RawData!$AF:$AF,$F555)=0,"",SUMIFS(RawData!$T:$T,RawData!$E:$E,$E555,RawData!$F:$F,"CH"&amp;$D555,RawData!$AF:$AF,$F555))</f>
        <v>62.71</v>
      </c>
      <c r="I555" s="2">
        <f>IF(COUNTIFS(RawData!$E:$E,$E555,RawData!$F:$F,"CH"&amp;$D555,RawData!$AF:$AF,$F555)=0,"",SUMIFS(RawData!$Z:$Z,RawData!$E:$E,$E555,RawData!$F:$F,"CH"&amp;$D555,RawData!$AF:$AF,$F555))</f>
        <v>15.02</v>
      </c>
      <c r="J555" s="2">
        <f>IF(COUNTIFS(RawData!$E:$E,$E555,RawData!$F:$F,"CH"&amp;$D555,RawData!$AF:$AF,$F555)=0,"",SUMIFS(RawData!$AA:$AA,RawData!$E:$E,$E555,RawData!$F:$F,"CH"&amp;$D555,RawData!$AF:$AF,$F555))</f>
        <v>12.64</v>
      </c>
      <c r="K555" s="2">
        <f t="shared" si="35"/>
        <v>3.999999999996362E-2</v>
      </c>
    </row>
    <row r="556" spans="1:11" x14ac:dyDescent="0.3">
      <c r="A556" s="2" t="s">
        <v>63</v>
      </c>
      <c r="B556" s="2" t="str">
        <f>RawData!A556</f>
        <v>48226H40040</v>
      </c>
      <c r="C556" s="2" t="str">
        <f>IF(RawData!$B$2="","",RawData!$B$2)</f>
        <v>A2026100620533560886</v>
      </c>
      <c r="D556" s="2">
        <f t="shared" si="32"/>
        <v>2</v>
      </c>
      <c r="E556" s="2">
        <f t="shared" si="33"/>
        <v>15</v>
      </c>
      <c r="F556" s="2">
        <f t="shared" si="34"/>
        <v>370</v>
      </c>
      <c r="G556" s="2">
        <f>IF(COUNTIFS(RawData!$E:$E,$E556,RawData!$F:$F,"CH"&amp;$D556,RawData!$AF:$AF,$F556)=0,"",SUMIFS(RawData!$P:$P,RawData!$E:$E,$E556,RawData!$F:$F,"CH"&amp;$D556,RawData!$AF:$AF,$F556))</f>
        <v>1289.82</v>
      </c>
      <c r="H556" s="2">
        <f>IF(COUNTIFS(RawData!$E:$E,$E556,RawData!$F:$F,"CH"&amp;$D556,RawData!$AF:$AF,$F556)=0,"",SUMIFS(RawData!$T:$T,RawData!$E:$E,$E556,RawData!$F:$F,"CH"&amp;$D556,RawData!$AF:$AF,$F556))</f>
        <v>62.79</v>
      </c>
      <c r="I556" s="2">
        <f>IF(COUNTIFS(RawData!$E:$E,$E556,RawData!$F:$F,"CH"&amp;$D556,RawData!$AF:$AF,$F556)=0,"",SUMIFS(RawData!$Z:$Z,RawData!$E:$E,$E556,RawData!$F:$F,"CH"&amp;$D556,RawData!$AF:$AF,$F556))</f>
        <v>15</v>
      </c>
      <c r="J556" s="2">
        <f>IF(COUNTIFS(RawData!$E:$E,$E556,RawData!$F:$F,"CH"&amp;$D556,RawData!$AF:$AF,$F556)=0,"",SUMIFS(RawData!$AA:$AA,RawData!$E:$E,$E556,RawData!$F:$F,"CH"&amp;$D556,RawData!$AF:$AF,$F556))</f>
        <v>12.69</v>
      </c>
      <c r="K556" s="2">
        <f t="shared" si="35"/>
        <v>0</v>
      </c>
    </row>
    <row r="557" spans="1:11" x14ac:dyDescent="0.3">
      <c r="A557" s="2" t="s">
        <v>63</v>
      </c>
      <c r="B557" s="2" t="str">
        <f>RawData!A557</f>
        <v>48226H40040</v>
      </c>
      <c r="C557" s="2" t="str">
        <f>IF(RawData!$B$2="","",RawData!$B$2)</f>
        <v>A2026100620533560886</v>
      </c>
      <c r="D557" s="2">
        <f t="shared" si="32"/>
        <v>2</v>
      </c>
      <c r="E557" s="2">
        <f t="shared" si="33"/>
        <v>15</v>
      </c>
      <c r="F557" s="2">
        <f t="shared" si="34"/>
        <v>380</v>
      </c>
      <c r="G557" s="2">
        <f>IF(COUNTIFS(RawData!$E:$E,$E557,RawData!$F:$F,"CH"&amp;$D557,RawData!$AF:$AF,$F557)=0,"",SUMIFS(RawData!$P:$P,RawData!$E:$E,$E557,RawData!$F:$F,"CH"&amp;$D557,RawData!$AF:$AF,$F557))</f>
        <v>1289.8599999999999</v>
      </c>
      <c r="H557" s="2">
        <f>IF(COUNTIFS(RawData!$E:$E,$E557,RawData!$F:$F,"CH"&amp;$D557,RawData!$AF:$AF,$F557)=0,"",SUMIFS(RawData!$T:$T,RawData!$E:$E,$E557,RawData!$F:$F,"CH"&amp;$D557,RawData!$AF:$AF,$F557))</f>
        <v>62.46</v>
      </c>
      <c r="I557" s="2">
        <f>IF(COUNTIFS(RawData!$E:$E,$E557,RawData!$F:$F,"CH"&amp;$D557,RawData!$AF:$AF,$F557)=0,"",SUMIFS(RawData!$Z:$Z,RawData!$E:$E,$E557,RawData!$F:$F,"CH"&amp;$D557,RawData!$AF:$AF,$F557))</f>
        <v>15.02</v>
      </c>
      <c r="J557" s="2">
        <f>IF(COUNTIFS(RawData!$E:$E,$E557,RawData!$F:$F,"CH"&amp;$D557,RawData!$AF:$AF,$F557)=0,"",SUMIFS(RawData!$AA:$AA,RawData!$E:$E,$E557,RawData!$F:$F,"CH"&amp;$D557,RawData!$AF:$AF,$F557))</f>
        <v>12.79</v>
      </c>
      <c r="K557" s="2">
        <f t="shared" si="35"/>
        <v>3.999999999996362E-2</v>
      </c>
    </row>
    <row r="558" spans="1:11" x14ac:dyDescent="0.3">
      <c r="A558" s="2" t="s">
        <v>63</v>
      </c>
      <c r="B558" s="2" t="str">
        <f>RawData!A558</f>
        <v>48226H40040</v>
      </c>
      <c r="C558" s="2" t="str">
        <f>IF(RawData!$B$2="","",RawData!$B$2)</f>
        <v>A2026100620533560886</v>
      </c>
      <c r="D558" s="2">
        <f t="shared" si="32"/>
        <v>2</v>
      </c>
      <c r="E558" s="2">
        <f t="shared" si="33"/>
        <v>15</v>
      </c>
      <c r="F558" s="2">
        <f t="shared" si="34"/>
        <v>390</v>
      </c>
      <c r="G558" s="2">
        <f>IF(COUNTIFS(RawData!$E:$E,$E558,RawData!$F:$F,"CH"&amp;$D558,RawData!$AF:$AF,$F558)=0,"",SUMIFS(RawData!$P:$P,RawData!$E:$E,$E558,RawData!$F:$F,"CH"&amp;$D558,RawData!$AF:$AF,$F558))</f>
        <v>1289.9000000000001</v>
      </c>
      <c r="H558" s="2">
        <f>IF(COUNTIFS(RawData!$E:$E,$E558,RawData!$F:$F,"CH"&amp;$D558,RawData!$AF:$AF,$F558)=0,"",SUMIFS(RawData!$T:$T,RawData!$E:$E,$E558,RawData!$F:$F,"CH"&amp;$D558,RawData!$AF:$AF,$F558))</f>
        <v>62.42</v>
      </c>
      <c r="I558" s="2">
        <f>IF(COUNTIFS(RawData!$E:$E,$E558,RawData!$F:$F,"CH"&amp;$D558,RawData!$AF:$AF,$F558)=0,"",SUMIFS(RawData!$Z:$Z,RawData!$E:$E,$E558,RawData!$F:$F,"CH"&amp;$D558,RawData!$AF:$AF,$F558))</f>
        <v>15.01</v>
      </c>
      <c r="J558" s="2">
        <f>IF(COUNTIFS(RawData!$E:$E,$E558,RawData!$F:$F,"CH"&amp;$D558,RawData!$AF:$AF,$F558)=0,"",SUMIFS(RawData!$AA:$AA,RawData!$E:$E,$E558,RawData!$F:$F,"CH"&amp;$D558,RawData!$AF:$AF,$F558))</f>
        <v>12.86</v>
      </c>
      <c r="K558" s="2">
        <f t="shared" si="35"/>
        <v>4.0000000000190994E-2</v>
      </c>
    </row>
    <row r="559" spans="1:11" x14ac:dyDescent="0.3">
      <c r="A559" s="2" t="s">
        <v>63</v>
      </c>
      <c r="B559" s="2" t="str">
        <f>RawData!A559</f>
        <v>48226H40040</v>
      </c>
      <c r="C559" s="2" t="str">
        <f>IF(RawData!$B$2="","",RawData!$B$2)</f>
        <v>A2026100620533560886</v>
      </c>
      <c r="D559" s="2">
        <f t="shared" si="32"/>
        <v>2</v>
      </c>
      <c r="E559" s="2">
        <f t="shared" si="33"/>
        <v>15</v>
      </c>
      <c r="F559" s="2">
        <f t="shared" si="34"/>
        <v>400</v>
      </c>
      <c r="G559" s="2">
        <f>IF(COUNTIFS(RawData!$E:$E,$E559,RawData!$F:$F,"CH"&amp;$D559,RawData!$AF:$AF,$F559)=0,"",SUMIFS(RawData!$P:$P,RawData!$E:$E,$E559,RawData!$F:$F,"CH"&amp;$D559,RawData!$AF:$AF,$F559))</f>
        <v>1289.94</v>
      </c>
      <c r="H559" s="2">
        <f>IF(COUNTIFS(RawData!$E:$E,$E559,RawData!$F:$F,"CH"&amp;$D559,RawData!$AF:$AF,$F559)=0,"",SUMIFS(RawData!$T:$T,RawData!$E:$E,$E559,RawData!$F:$F,"CH"&amp;$D559,RawData!$AF:$AF,$F559))</f>
        <v>62.64</v>
      </c>
      <c r="I559" s="2">
        <f>IF(COUNTIFS(RawData!$E:$E,$E559,RawData!$F:$F,"CH"&amp;$D559,RawData!$AF:$AF,$F559)=0,"",SUMIFS(RawData!$Z:$Z,RawData!$E:$E,$E559,RawData!$F:$F,"CH"&amp;$D559,RawData!$AF:$AF,$F559))</f>
        <v>15.02</v>
      </c>
      <c r="J559" s="2">
        <f>IF(COUNTIFS(RawData!$E:$E,$E559,RawData!$F:$F,"CH"&amp;$D559,RawData!$AF:$AF,$F559)=0,"",SUMIFS(RawData!$AA:$AA,RawData!$E:$E,$E559,RawData!$F:$F,"CH"&amp;$D559,RawData!$AF:$AF,$F559))</f>
        <v>12.93</v>
      </c>
      <c r="K559" s="2">
        <f t="shared" si="35"/>
        <v>3.999999999996362E-2</v>
      </c>
    </row>
    <row r="560" spans="1:11" x14ac:dyDescent="0.3">
      <c r="A560" s="2" t="s">
        <v>64</v>
      </c>
      <c r="B560" s="2" t="str">
        <f>RawData!A560</f>
        <v>48226H40040</v>
      </c>
      <c r="C560" s="2" t="str">
        <f>IF(RawData!$B$2="","",RawData!$B$2)</f>
        <v>A2026100620533560886</v>
      </c>
      <c r="D560" s="2">
        <f t="shared" si="32"/>
        <v>3</v>
      </c>
      <c r="E560" s="2">
        <f t="shared" si="33"/>
        <v>15</v>
      </c>
      <c r="F560" s="2">
        <f t="shared" si="34"/>
        <v>100</v>
      </c>
      <c r="G560" s="2">
        <f>IF(COUNTIFS(RawData!$E:$E,$E560,RawData!$F:$F,"CH"&amp;$D560,RawData!$AF:$AF,$F560)=0,"",SUMIFS(RawData!$P:$P,RawData!$E:$E,$E560,RawData!$F:$F,"CH"&amp;$D560,RawData!$AF:$AF,$F560))</f>
        <v>1309.56</v>
      </c>
      <c r="H560" s="2">
        <f>IF(COUNTIFS(RawData!$E:$E,$E560,RawData!$F:$F,"CH"&amp;$D560,RawData!$AF:$AF,$F560)=0,"",SUMIFS(RawData!$T:$T,RawData!$E:$E,$E560,RawData!$F:$F,"CH"&amp;$D560,RawData!$AF:$AF,$F560))</f>
        <v>53.89</v>
      </c>
      <c r="I560" s="2">
        <f>IF(COUNTIFS(RawData!$E:$E,$E560,RawData!$F:$F,"CH"&amp;$D560,RawData!$AF:$AF,$F560)=0,"",SUMIFS(RawData!$Z:$Z,RawData!$E:$E,$E560,RawData!$F:$F,"CH"&amp;$D560,RawData!$AF:$AF,$F560))</f>
        <v>15</v>
      </c>
      <c r="J560" s="2">
        <f>IF(COUNTIFS(RawData!$E:$E,$E560,RawData!$F:$F,"CH"&amp;$D560,RawData!$AF:$AF,$F560)=0,"",SUMIFS(RawData!$AA:$AA,RawData!$E:$E,$E560,RawData!$F:$F,"CH"&amp;$D560,RawData!$AF:$AF,$F560))</f>
        <v>11.11</v>
      </c>
      <c r="K560" s="2">
        <f t="shared" si="35"/>
        <v>19.619999999999891</v>
      </c>
    </row>
    <row r="561" spans="1:11" x14ac:dyDescent="0.3">
      <c r="A561" s="2" t="s">
        <v>64</v>
      </c>
      <c r="B561" s="2" t="str">
        <f>RawData!A561</f>
        <v>48226H40040</v>
      </c>
      <c r="C561" s="2" t="str">
        <f>IF(RawData!$B$2="","",RawData!$B$2)</f>
        <v>A2026100620533560886</v>
      </c>
      <c r="D561" s="2">
        <f t="shared" si="32"/>
        <v>3</v>
      </c>
      <c r="E561" s="2">
        <f t="shared" si="33"/>
        <v>15</v>
      </c>
      <c r="F561" s="2">
        <f t="shared" si="34"/>
        <v>110</v>
      </c>
      <c r="G561" s="2">
        <f>IF(COUNTIFS(RawData!$E:$E,$E561,RawData!$F:$F,"CH"&amp;$D561,RawData!$AF:$AF,$F561)=0,"",SUMIFS(RawData!$P:$P,RawData!$E:$E,$E561,RawData!$F:$F,"CH"&amp;$D561,RawData!$AF:$AF,$F561))</f>
        <v>1309.58</v>
      </c>
      <c r="H561" s="2">
        <f>IF(COUNTIFS(RawData!$E:$E,$E561,RawData!$F:$F,"CH"&amp;$D561,RawData!$AF:$AF,$F561)=0,"",SUMIFS(RawData!$T:$T,RawData!$E:$E,$E561,RawData!$F:$F,"CH"&amp;$D561,RawData!$AF:$AF,$F561))</f>
        <v>54.19</v>
      </c>
      <c r="I561" s="2">
        <f>IF(COUNTIFS(RawData!$E:$E,$E561,RawData!$F:$F,"CH"&amp;$D561,RawData!$AF:$AF,$F561)=0,"",SUMIFS(RawData!$Z:$Z,RawData!$E:$E,$E561,RawData!$F:$F,"CH"&amp;$D561,RawData!$AF:$AF,$F561))</f>
        <v>15</v>
      </c>
      <c r="J561" s="2">
        <f>IF(COUNTIFS(RawData!$E:$E,$E561,RawData!$F:$F,"CH"&amp;$D561,RawData!$AF:$AF,$F561)=0,"",SUMIFS(RawData!$AA:$AA,RawData!$E:$E,$E561,RawData!$F:$F,"CH"&amp;$D561,RawData!$AF:$AF,$F561))</f>
        <v>11.15</v>
      </c>
      <c r="K561" s="2">
        <f t="shared" si="35"/>
        <v>1.999999999998181E-2</v>
      </c>
    </row>
    <row r="562" spans="1:11" x14ac:dyDescent="0.3">
      <c r="A562" s="2" t="s">
        <v>64</v>
      </c>
      <c r="B562" s="2" t="str">
        <f>RawData!A562</f>
        <v>48226H40040</v>
      </c>
      <c r="C562" s="2" t="str">
        <f>IF(RawData!$B$2="","",RawData!$B$2)</f>
        <v>A2026100620533560886</v>
      </c>
      <c r="D562" s="2">
        <f t="shared" si="32"/>
        <v>3</v>
      </c>
      <c r="E562" s="2">
        <f t="shared" si="33"/>
        <v>15</v>
      </c>
      <c r="F562" s="2">
        <f t="shared" si="34"/>
        <v>120</v>
      </c>
      <c r="G562" s="2">
        <f>IF(COUNTIFS(RawData!$E:$E,$E562,RawData!$F:$F,"CH"&amp;$D562,RawData!$AF:$AF,$F562)=0,"",SUMIFS(RawData!$P:$P,RawData!$E:$E,$E562,RawData!$F:$F,"CH"&amp;$D562,RawData!$AF:$AF,$F562))</f>
        <v>1309.5999999999999</v>
      </c>
      <c r="H562" s="2">
        <f>IF(COUNTIFS(RawData!$E:$E,$E562,RawData!$F:$F,"CH"&amp;$D562,RawData!$AF:$AF,$F562)=0,"",SUMIFS(RawData!$T:$T,RawData!$E:$E,$E562,RawData!$F:$F,"CH"&amp;$D562,RawData!$AF:$AF,$F562))</f>
        <v>54.41</v>
      </c>
      <c r="I562" s="2">
        <f>IF(COUNTIFS(RawData!$E:$E,$E562,RawData!$F:$F,"CH"&amp;$D562,RawData!$AF:$AF,$F562)=0,"",SUMIFS(RawData!$Z:$Z,RawData!$E:$E,$E562,RawData!$F:$F,"CH"&amp;$D562,RawData!$AF:$AF,$F562))</f>
        <v>15</v>
      </c>
      <c r="J562" s="2">
        <f>IF(COUNTIFS(RawData!$E:$E,$E562,RawData!$F:$F,"CH"&amp;$D562,RawData!$AF:$AF,$F562)=0,"",SUMIFS(RawData!$AA:$AA,RawData!$E:$E,$E562,RawData!$F:$F,"CH"&amp;$D562,RawData!$AF:$AF,$F562))</f>
        <v>11.2</v>
      </c>
      <c r="K562" s="2">
        <f t="shared" si="35"/>
        <v>1.999999999998181E-2</v>
      </c>
    </row>
    <row r="563" spans="1:11" x14ac:dyDescent="0.3">
      <c r="A563" s="2" t="s">
        <v>64</v>
      </c>
      <c r="B563" s="2" t="str">
        <f>RawData!A563</f>
        <v>48226H40040</v>
      </c>
      <c r="C563" s="2" t="str">
        <f>IF(RawData!$B$2="","",RawData!$B$2)</f>
        <v>A2026100620533560886</v>
      </c>
      <c r="D563" s="2">
        <f t="shared" si="32"/>
        <v>3</v>
      </c>
      <c r="E563" s="2">
        <f t="shared" si="33"/>
        <v>15</v>
      </c>
      <c r="F563" s="2">
        <f t="shared" si="34"/>
        <v>130</v>
      </c>
      <c r="G563" s="2">
        <f>IF(COUNTIFS(RawData!$E:$E,$E563,RawData!$F:$F,"CH"&amp;$D563,RawData!$AF:$AF,$F563)=0,"",SUMIFS(RawData!$P:$P,RawData!$E:$E,$E563,RawData!$F:$F,"CH"&amp;$D563,RawData!$AF:$AF,$F563))</f>
        <v>1309.6400000000001</v>
      </c>
      <c r="H563" s="2">
        <f>IF(COUNTIFS(RawData!$E:$E,$E563,RawData!$F:$F,"CH"&amp;$D563,RawData!$AF:$AF,$F563)=0,"",SUMIFS(RawData!$T:$T,RawData!$E:$E,$E563,RawData!$F:$F,"CH"&amp;$D563,RawData!$AF:$AF,$F563))</f>
        <v>54.73</v>
      </c>
      <c r="I563" s="2">
        <f>IF(COUNTIFS(RawData!$E:$E,$E563,RawData!$F:$F,"CH"&amp;$D563,RawData!$AF:$AF,$F563)=0,"",SUMIFS(RawData!$Z:$Z,RawData!$E:$E,$E563,RawData!$F:$F,"CH"&amp;$D563,RawData!$AF:$AF,$F563))</f>
        <v>14.98</v>
      </c>
      <c r="J563" s="2">
        <f>IF(COUNTIFS(RawData!$E:$E,$E563,RawData!$F:$F,"CH"&amp;$D563,RawData!$AF:$AF,$F563)=0,"",SUMIFS(RawData!$AA:$AA,RawData!$E:$E,$E563,RawData!$F:$F,"CH"&amp;$D563,RawData!$AF:$AF,$F563))</f>
        <v>11.25</v>
      </c>
      <c r="K563" s="2">
        <f t="shared" si="35"/>
        <v>4.0000000000190994E-2</v>
      </c>
    </row>
    <row r="564" spans="1:11" x14ac:dyDescent="0.3">
      <c r="A564" s="2" t="s">
        <v>64</v>
      </c>
      <c r="B564" s="2" t="str">
        <f>RawData!A564</f>
        <v>48226H40040</v>
      </c>
      <c r="C564" s="2" t="str">
        <f>IF(RawData!$B$2="","",RawData!$B$2)</f>
        <v>A2026100620533560886</v>
      </c>
      <c r="D564" s="2">
        <f t="shared" si="32"/>
        <v>3</v>
      </c>
      <c r="E564" s="2">
        <f t="shared" si="33"/>
        <v>15</v>
      </c>
      <c r="F564" s="2">
        <f t="shared" si="34"/>
        <v>140</v>
      </c>
      <c r="G564" s="2">
        <f>IF(COUNTIFS(RawData!$E:$E,$E564,RawData!$F:$F,"CH"&amp;$D564,RawData!$AF:$AF,$F564)=0,"",SUMIFS(RawData!$P:$P,RawData!$E:$E,$E564,RawData!$F:$F,"CH"&amp;$D564,RawData!$AF:$AF,$F564))</f>
        <v>1309.6600000000001</v>
      </c>
      <c r="H564" s="2">
        <f>IF(COUNTIFS(RawData!$E:$E,$E564,RawData!$F:$F,"CH"&amp;$D564,RawData!$AF:$AF,$F564)=0,"",SUMIFS(RawData!$T:$T,RawData!$E:$E,$E564,RawData!$F:$F,"CH"&amp;$D564,RawData!$AF:$AF,$F564))</f>
        <v>54.91</v>
      </c>
      <c r="I564" s="2">
        <f>IF(COUNTIFS(RawData!$E:$E,$E564,RawData!$F:$F,"CH"&amp;$D564,RawData!$AF:$AF,$F564)=0,"",SUMIFS(RawData!$Z:$Z,RawData!$E:$E,$E564,RawData!$F:$F,"CH"&amp;$D564,RawData!$AF:$AF,$F564))</f>
        <v>15.01</v>
      </c>
      <c r="J564" s="2">
        <f>IF(COUNTIFS(RawData!$E:$E,$E564,RawData!$F:$F,"CH"&amp;$D564,RawData!$AF:$AF,$F564)=0,"",SUMIFS(RawData!$AA:$AA,RawData!$E:$E,$E564,RawData!$F:$F,"CH"&amp;$D564,RawData!$AF:$AF,$F564))</f>
        <v>11.34</v>
      </c>
      <c r="K564" s="2">
        <f t="shared" si="35"/>
        <v>1.999999999998181E-2</v>
      </c>
    </row>
    <row r="565" spans="1:11" x14ac:dyDescent="0.3">
      <c r="A565" s="2" t="s">
        <v>64</v>
      </c>
      <c r="B565" s="2" t="str">
        <f>RawData!A565</f>
        <v>48226H40040</v>
      </c>
      <c r="C565" s="2" t="str">
        <f>IF(RawData!$B$2="","",RawData!$B$2)</f>
        <v>A2026100620533560886</v>
      </c>
      <c r="D565" s="2">
        <f t="shared" si="32"/>
        <v>3</v>
      </c>
      <c r="E565" s="2">
        <f t="shared" si="33"/>
        <v>15</v>
      </c>
      <c r="F565" s="2">
        <f t="shared" si="34"/>
        <v>150</v>
      </c>
      <c r="G565" s="2">
        <f>IF(COUNTIFS(RawData!$E:$E,$E565,RawData!$F:$F,"CH"&amp;$D565,RawData!$AF:$AF,$F565)=0,"",SUMIFS(RawData!$P:$P,RawData!$E:$E,$E565,RawData!$F:$F,"CH"&amp;$D565,RawData!$AF:$AF,$F565))</f>
        <v>1309.68</v>
      </c>
      <c r="H565" s="2">
        <f>IF(COUNTIFS(RawData!$E:$E,$E565,RawData!$F:$F,"CH"&amp;$D565,RawData!$AF:$AF,$F565)=0,"",SUMIFS(RawData!$T:$T,RawData!$E:$E,$E565,RawData!$F:$F,"CH"&amp;$D565,RawData!$AF:$AF,$F565))</f>
        <v>55.04</v>
      </c>
      <c r="I565" s="2">
        <f>IF(COUNTIFS(RawData!$E:$E,$E565,RawData!$F:$F,"CH"&amp;$D565,RawData!$AF:$AF,$F565)=0,"",SUMIFS(RawData!$Z:$Z,RawData!$E:$E,$E565,RawData!$F:$F,"CH"&amp;$D565,RawData!$AF:$AF,$F565))</f>
        <v>14.99</v>
      </c>
      <c r="J565" s="2">
        <f>IF(COUNTIFS(RawData!$E:$E,$E565,RawData!$F:$F,"CH"&amp;$D565,RawData!$AF:$AF,$F565)=0,"",SUMIFS(RawData!$AA:$AA,RawData!$E:$E,$E565,RawData!$F:$F,"CH"&amp;$D565,RawData!$AF:$AF,$F565))</f>
        <v>11.39</v>
      </c>
      <c r="K565" s="2">
        <f t="shared" si="35"/>
        <v>1.999999999998181E-2</v>
      </c>
    </row>
    <row r="566" spans="1:11" x14ac:dyDescent="0.3">
      <c r="A566" s="2" t="s">
        <v>64</v>
      </c>
      <c r="B566" s="2" t="str">
        <f>RawData!A566</f>
        <v>48226H40040</v>
      </c>
      <c r="C566" s="2" t="str">
        <f>IF(RawData!$B$2="","",RawData!$B$2)</f>
        <v>A2026100620533560886</v>
      </c>
      <c r="D566" s="2">
        <f t="shared" si="32"/>
        <v>3</v>
      </c>
      <c r="E566" s="2">
        <f t="shared" si="33"/>
        <v>15</v>
      </c>
      <c r="F566" s="2">
        <f t="shared" si="34"/>
        <v>160</v>
      </c>
      <c r="G566" s="2">
        <f>IF(COUNTIFS(RawData!$E:$E,$E566,RawData!$F:$F,"CH"&amp;$D566,RawData!$AF:$AF,$F566)=0,"",SUMIFS(RawData!$P:$P,RawData!$E:$E,$E566,RawData!$F:$F,"CH"&amp;$D566,RawData!$AF:$AF,$F566))</f>
        <v>1309.7</v>
      </c>
      <c r="H566" s="2">
        <f>IF(COUNTIFS(RawData!$E:$E,$E566,RawData!$F:$F,"CH"&amp;$D566,RawData!$AF:$AF,$F566)=0,"",SUMIFS(RawData!$T:$T,RawData!$E:$E,$E566,RawData!$F:$F,"CH"&amp;$D566,RawData!$AF:$AF,$F566))</f>
        <v>55.23</v>
      </c>
      <c r="I566" s="2">
        <f>IF(COUNTIFS(RawData!$E:$E,$E566,RawData!$F:$F,"CH"&amp;$D566,RawData!$AF:$AF,$F566)=0,"",SUMIFS(RawData!$Z:$Z,RawData!$E:$E,$E566,RawData!$F:$F,"CH"&amp;$D566,RawData!$AF:$AF,$F566))</f>
        <v>14.99</v>
      </c>
      <c r="J566" s="2">
        <f>IF(COUNTIFS(RawData!$E:$E,$E566,RawData!$F:$F,"CH"&amp;$D566,RawData!$AF:$AF,$F566)=0,"",SUMIFS(RawData!$AA:$AA,RawData!$E:$E,$E566,RawData!$F:$F,"CH"&amp;$D566,RawData!$AF:$AF,$F566))</f>
        <v>11.41</v>
      </c>
      <c r="K566" s="2">
        <f t="shared" si="35"/>
        <v>1.999999999998181E-2</v>
      </c>
    </row>
    <row r="567" spans="1:11" x14ac:dyDescent="0.3">
      <c r="A567" s="2" t="s">
        <v>64</v>
      </c>
      <c r="B567" s="2" t="str">
        <f>RawData!A567</f>
        <v>48226H40040</v>
      </c>
      <c r="C567" s="2" t="str">
        <f>IF(RawData!$B$2="","",RawData!$B$2)</f>
        <v>A2026100620533560886</v>
      </c>
      <c r="D567" s="2">
        <f t="shared" si="32"/>
        <v>3</v>
      </c>
      <c r="E567" s="2">
        <f t="shared" si="33"/>
        <v>15</v>
      </c>
      <c r="F567" s="2">
        <f t="shared" si="34"/>
        <v>170</v>
      </c>
      <c r="G567" s="2">
        <f>IF(COUNTIFS(RawData!$E:$E,$E567,RawData!$F:$F,"CH"&amp;$D567,RawData!$AF:$AF,$F567)=0,"",SUMIFS(RawData!$P:$P,RawData!$E:$E,$E567,RawData!$F:$F,"CH"&amp;$D567,RawData!$AF:$AF,$F567))</f>
        <v>1309.74</v>
      </c>
      <c r="H567" s="2">
        <f>IF(COUNTIFS(RawData!$E:$E,$E567,RawData!$F:$F,"CH"&amp;$D567,RawData!$AF:$AF,$F567)=0,"",SUMIFS(RawData!$T:$T,RawData!$E:$E,$E567,RawData!$F:$F,"CH"&amp;$D567,RawData!$AF:$AF,$F567))</f>
        <v>55.38</v>
      </c>
      <c r="I567" s="2">
        <f>IF(COUNTIFS(RawData!$E:$E,$E567,RawData!$F:$F,"CH"&amp;$D567,RawData!$AF:$AF,$F567)=0,"",SUMIFS(RawData!$Z:$Z,RawData!$E:$E,$E567,RawData!$F:$F,"CH"&amp;$D567,RawData!$AF:$AF,$F567))</f>
        <v>15</v>
      </c>
      <c r="J567" s="2">
        <f>IF(COUNTIFS(RawData!$E:$E,$E567,RawData!$F:$F,"CH"&amp;$D567,RawData!$AF:$AF,$F567)=0,"",SUMIFS(RawData!$AA:$AA,RawData!$E:$E,$E567,RawData!$F:$F,"CH"&amp;$D567,RawData!$AF:$AF,$F567))</f>
        <v>11.49</v>
      </c>
      <c r="K567" s="2">
        <f t="shared" si="35"/>
        <v>3.999999999996362E-2</v>
      </c>
    </row>
    <row r="568" spans="1:11" x14ac:dyDescent="0.3">
      <c r="A568" s="2" t="s">
        <v>64</v>
      </c>
      <c r="B568" s="2" t="str">
        <f>RawData!A568</f>
        <v>48226H40040</v>
      </c>
      <c r="C568" s="2" t="str">
        <f>IF(RawData!$B$2="","",RawData!$B$2)</f>
        <v>A2026100620533560886</v>
      </c>
      <c r="D568" s="2">
        <f t="shared" si="32"/>
        <v>3</v>
      </c>
      <c r="E568" s="2">
        <f t="shared" si="33"/>
        <v>15</v>
      </c>
      <c r="F568" s="2">
        <f t="shared" si="34"/>
        <v>180</v>
      </c>
      <c r="G568" s="2">
        <f>IF(COUNTIFS(RawData!$E:$E,$E568,RawData!$F:$F,"CH"&amp;$D568,RawData!$AF:$AF,$F568)=0,"",SUMIFS(RawData!$P:$P,RawData!$E:$E,$E568,RawData!$F:$F,"CH"&amp;$D568,RawData!$AF:$AF,$F568))</f>
        <v>1309.76</v>
      </c>
      <c r="H568" s="2">
        <f>IF(COUNTIFS(RawData!$E:$E,$E568,RawData!$F:$F,"CH"&amp;$D568,RawData!$AF:$AF,$F568)=0,"",SUMIFS(RawData!$T:$T,RawData!$E:$E,$E568,RawData!$F:$F,"CH"&amp;$D568,RawData!$AF:$AF,$F568))</f>
        <v>55.5</v>
      </c>
      <c r="I568" s="2">
        <f>IF(COUNTIFS(RawData!$E:$E,$E568,RawData!$F:$F,"CH"&amp;$D568,RawData!$AF:$AF,$F568)=0,"",SUMIFS(RawData!$Z:$Z,RawData!$E:$E,$E568,RawData!$F:$F,"CH"&amp;$D568,RawData!$AF:$AF,$F568))</f>
        <v>15.01</v>
      </c>
      <c r="J568" s="2">
        <f>IF(COUNTIFS(RawData!$E:$E,$E568,RawData!$F:$F,"CH"&amp;$D568,RawData!$AF:$AF,$F568)=0,"",SUMIFS(RawData!$AA:$AA,RawData!$E:$E,$E568,RawData!$F:$F,"CH"&amp;$D568,RawData!$AF:$AF,$F568))</f>
        <v>11.59</v>
      </c>
      <c r="K568" s="2">
        <f t="shared" si="35"/>
        <v>1.999999999998181E-2</v>
      </c>
    </row>
    <row r="569" spans="1:11" x14ac:dyDescent="0.3">
      <c r="A569" s="2" t="s">
        <v>64</v>
      </c>
      <c r="B569" s="2" t="str">
        <f>RawData!A569</f>
        <v>48226H40040</v>
      </c>
      <c r="C569" s="2" t="str">
        <f>IF(RawData!$B$2="","",RawData!$B$2)</f>
        <v>A2026100620533560886</v>
      </c>
      <c r="D569" s="2">
        <f t="shared" si="32"/>
        <v>3</v>
      </c>
      <c r="E569" s="2">
        <f t="shared" si="33"/>
        <v>15</v>
      </c>
      <c r="F569" s="2">
        <f t="shared" si="34"/>
        <v>190</v>
      </c>
      <c r="G569" s="2">
        <f>IF(COUNTIFS(RawData!$E:$E,$E569,RawData!$F:$F,"CH"&amp;$D569,RawData!$AF:$AF,$F569)=0,"",SUMIFS(RawData!$P:$P,RawData!$E:$E,$E569,RawData!$F:$F,"CH"&amp;$D569,RawData!$AF:$AF,$F569))</f>
        <v>1309.8</v>
      </c>
      <c r="H569" s="2">
        <f>IF(COUNTIFS(RawData!$E:$E,$E569,RawData!$F:$F,"CH"&amp;$D569,RawData!$AF:$AF,$F569)=0,"",SUMIFS(RawData!$T:$T,RawData!$E:$E,$E569,RawData!$F:$F,"CH"&amp;$D569,RawData!$AF:$AF,$F569))</f>
        <v>55.74</v>
      </c>
      <c r="I569" s="2">
        <f>IF(COUNTIFS(RawData!$E:$E,$E569,RawData!$F:$F,"CH"&amp;$D569,RawData!$AF:$AF,$F569)=0,"",SUMIFS(RawData!$Z:$Z,RawData!$E:$E,$E569,RawData!$F:$F,"CH"&amp;$D569,RawData!$AF:$AF,$F569))</f>
        <v>15.01</v>
      </c>
      <c r="J569" s="2">
        <f>IF(COUNTIFS(RawData!$E:$E,$E569,RawData!$F:$F,"CH"&amp;$D569,RawData!$AF:$AF,$F569)=0,"",SUMIFS(RawData!$AA:$AA,RawData!$E:$E,$E569,RawData!$F:$F,"CH"&amp;$D569,RawData!$AF:$AF,$F569))</f>
        <v>11.63</v>
      </c>
      <c r="K569" s="2">
        <f t="shared" si="35"/>
        <v>3.999999999996362E-2</v>
      </c>
    </row>
    <row r="570" spans="1:11" x14ac:dyDescent="0.3">
      <c r="A570" s="2" t="s">
        <v>64</v>
      </c>
      <c r="B570" s="2" t="str">
        <f>RawData!A570</f>
        <v>48226H40040</v>
      </c>
      <c r="C570" s="2" t="str">
        <f>IF(RawData!$B$2="","",RawData!$B$2)</f>
        <v>A2026100620533560886</v>
      </c>
      <c r="D570" s="2">
        <f t="shared" si="32"/>
        <v>3</v>
      </c>
      <c r="E570" s="2">
        <f t="shared" si="33"/>
        <v>15</v>
      </c>
      <c r="F570" s="2">
        <f t="shared" si="34"/>
        <v>200</v>
      </c>
      <c r="G570" s="2">
        <f>IF(COUNTIFS(RawData!$E:$E,$E570,RawData!$F:$F,"CH"&amp;$D570,RawData!$AF:$AF,$F570)=0,"",SUMIFS(RawData!$P:$P,RawData!$E:$E,$E570,RawData!$F:$F,"CH"&amp;$D570,RawData!$AF:$AF,$F570))</f>
        <v>1309.82</v>
      </c>
      <c r="H570" s="2">
        <f>IF(COUNTIFS(RawData!$E:$E,$E570,RawData!$F:$F,"CH"&amp;$D570,RawData!$AF:$AF,$F570)=0,"",SUMIFS(RawData!$T:$T,RawData!$E:$E,$E570,RawData!$F:$F,"CH"&amp;$D570,RawData!$AF:$AF,$F570))</f>
        <v>55.8</v>
      </c>
      <c r="I570" s="2">
        <f>IF(COUNTIFS(RawData!$E:$E,$E570,RawData!$F:$F,"CH"&amp;$D570,RawData!$AF:$AF,$F570)=0,"",SUMIFS(RawData!$Z:$Z,RawData!$E:$E,$E570,RawData!$F:$F,"CH"&amp;$D570,RawData!$AF:$AF,$F570))</f>
        <v>15.01</v>
      </c>
      <c r="J570" s="2">
        <f>IF(COUNTIFS(RawData!$E:$E,$E570,RawData!$F:$F,"CH"&amp;$D570,RawData!$AF:$AF,$F570)=0,"",SUMIFS(RawData!$AA:$AA,RawData!$E:$E,$E570,RawData!$F:$F,"CH"&amp;$D570,RawData!$AF:$AF,$F570))</f>
        <v>11.68</v>
      </c>
      <c r="K570" s="2">
        <f t="shared" si="35"/>
        <v>1.999999999998181E-2</v>
      </c>
    </row>
    <row r="571" spans="1:11" x14ac:dyDescent="0.3">
      <c r="A571" s="2" t="s">
        <v>64</v>
      </c>
      <c r="B571" s="2" t="str">
        <f>RawData!A571</f>
        <v>48226H40040</v>
      </c>
      <c r="C571" s="2" t="str">
        <f>IF(RawData!$B$2="","",RawData!$B$2)</f>
        <v>A2026100620533560886</v>
      </c>
      <c r="D571" s="2">
        <f t="shared" si="32"/>
        <v>3</v>
      </c>
      <c r="E571" s="2">
        <f t="shared" si="33"/>
        <v>15</v>
      </c>
      <c r="F571" s="2">
        <f t="shared" si="34"/>
        <v>210</v>
      </c>
      <c r="G571" s="2">
        <f>IF(COUNTIFS(RawData!$E:$E,$E571,RawData!$F:$F,"CH"&amp;$D571,RawData!$AF:$AF,$F571)=0,"",SUMIFS(RawData!$P:$P,RawData!$E:$E,$E571,RawData!$F:$F,"CH"&amp;$D571,RawData!$AF:$AF,$F571))</f>
        <v>1309.8399999999999</v>
      </c>
      <c r="H571" s="2">
        <f>IF(COUNTIFS(RawData!$E:$E,$E571,RawData!$F:$F,"CH"&amp;$D571,RawData!$AF:$AF,$F571)=0,"",SUMIFS(RawData!$T:$T,RawData!$E:$E,$E571,RawData!$F:$F,"CH"&amp;$D571,RawData!$AF:$AF,$F571))</f>
        <v>55.7</v>
      </c>
      <c r="I571" s="2">
        <f>IF(COUNTIFS(RawData!$E:$E,$E571,RawData!$F:$F,"CH"&amp;$D571,RawData!$AF:$AF,$F571)=0,"",SUMIFS(RawData!$Z:$Z,RawData!$E:$E,$E571,RawData!$F:$F,"CH"&amp;$D571,RawData!$AF:$AF,$F571))</f>
        <v>15.02</v>
      </c>
      <c r="J571" s="2">
        <f>IF(COUNTIFS(RawData!$E:$E,$E571,RawData!$F:$F,"CH"&amp;$D571,RawData!$AF:$AF,$F571)=0,"",SUMIFS(RawData!$AA:$AA,RawData!$E:$E,$E571,RawData!$F:$F,"CH"&amp;$D571,RawData!$AF:$AF,$F571))</f>
        <v>11.8</v>
      </c>
      <c r="K571" s="2">
        <f t="shared" si="35"/>
        <v>1.999999999998181E-2</v>
      </c>
    </row>
    <row r="572" spans="1:11" x14ac:dyDescent="0.3">
      <c r="A572" s="2" t="s">
        <v>64</v>
      </c>
      <c r="B572" s="2" t="str">
        <f>RawData!A572</f>
        <v>48226H40040</v>
      </c>
      <c r="C572" s="2" t="str">
        <f>IF(RawData!$B$2="","",RawData!$B$2)</f>
        <v>A2026100620533560886</v>
      </c>
      <c r="D572" s="2">
        <f t="shared" si="32"/>
        <v>3</v>
      </c>
      <c r="E572" s="2">
        <f t="shared" si="33"/>
        <v>15</v>
      </c>
      <c r="F572" s="2">
        <f t="shared" si="34"/>
        <v>220</v>
      </c>
      <c r="G572" s="2">
        <f>IF(COUNTIFS(RawData!$E:$E,$E572,RawData!$F:$F,"CH"&amp;$D572,RawData!$AF:$AF,$F572)=0,"",SUMIFS(RawData!$P:$P,RawData!$E:$E,$E572,RawData!$F:$F,"CH"&amp;$D572,RawData!$AF:$AF,$F572))</f>
        <v>1309.8599999999999</v>
      </c>
      <c r="H572" s="2">
        <f>IF(COUNTIFS(RawData!$E:$E,$E572,RawData!$F:$F,"CH"&amp;$D572,RawData!$AF:$AF,$F572)=0,"",SUMIFS(RawData!$T:$T,RawData!$E:$E,$E572,RawData!$F:$F,"CH"&amp;$D572,RawData!$AF:$AF,$F572))</f>
        <v>55.9</v>
      </c>
      <c r="I572" s="2">
        <f>IF(COUNTIFS(RawData!$E:$E,$E572,RawData!$F:$F,"CH"&amp;$D572,RawData!$AF:$AF,$F572)=0,"",SUMIFS(RawData!$Z:$Z,RawData!$E:$E,$E572,RawData!$F:$F,"CH"&amp;$D572,RawData!$AF:$AF,$F572))</f>
        <v>15</v>
      </c>
      <c r="J572" s="2">
        <f>IF(COUNTIFS(RawData!$E:$E,$E572,RawData!$F:$F,"CH"&amp;$D572,RawData!$AF:$AF,$F572)=0,"",SUMIFS(RawData!$AA:$AA,RawData!$E:$E,$E572,RawData!$F:$F,"CH"&amp;$D572,RawData!$AF:$AF,$F572))</f>
        <v>11.82</v>
      </c>
      <c r="K572" s="2">
        <f t="shared" si="35"/>
        <v>1.999999999998181E-2</v>
      </c>
    </row>
    <row r="573" spans="1:11" x14ac:dyDescent="0.3">
      <c r="A573" s="2" t="s">
        <v>64</v>
      </c>
      <c r="B573" s="2" t="str">
        <f>RawData!A573</f>
        <v>48226H40040</v>
      </c>
      <c r="C573" s="2" t="str">
        <f>IF(RawData!$B$2="","",RawData!$B$2)</f>
        <v>A2026100620533560886</v>
      </c>
      <c r="D573" s="2">
        <f t="shared" si="32"/>
        <v>3</v>
      </c>
      <c r="E573" s="2">
        <f t="shared" si="33"/>
        <v>15</v>
      </c>
      <c r="F573" s="2">
        <f t="shared" si="34"/>
        <v>230</v>
      </c>
      <c r="G573" s="2">
        <f>IF(COUNTIFS(RawData!$E:$E,$E573,RawData!$F:$F,"CH"&amp;$D573,RawData!$AF:$AF,$F573)=0,"",SUMIFS(RawData!$P:$P,RawData!$E:$E,$E573,RawData!$F:$F,"CH"&amp;$D573,RawData!$AF:$AF,$F573))</f>
        <v>1309.9000000000001</v>
      </c>
      <c r="H573" s="2">
        <f>IF(COUNTIFS(RawData!$E:$E,$E573,RawData!$F:$F,"CH"&amp;$D573,RawData!$AF:$AF,$F573)=0,"",SUMIFS(RawData!$T:$T,RawData!$E:$E,$E573,RawData!$F:$F,"CH"&amp;$D573,RawData!$AF:$AF,$F573))</f>
        <v>56.09</v>
      </c>
      <c r="I573" s="2">
        <f>IF(COUNTIFS(RawData!$E:$E,$E573,RawData!$F:$F,"CH"&amp;$D573,RawData!$AF:$AF,$F573)=0,"",SUMIFS(RawData!$Z:$Z,RawData!$E:$E,$E573,RawData!$F:$F,"CH"&amp;$D573,RawData!$AF:$AF,$F573))</f>
        <v>14.99</v>
      </c>
      <c r="J573" s="2">
        <f>IF(COUNTIFS(RawData!$E:$E,$E573,RawData!$F:$F,"CH"&amp;$D573,RawData!$AF:$AF,$F573)=0,"",SUMIFS(RawData!$AA:$AA,RawData!$E:$E,$E573,RawData!$F:$F,"CH"&amp;$D573,RawData!$AF:$AF,$F573))</f>
        <v>11.87</v>
      </c>
      <c r="K573" s="2">
        <f t="shared" si="35"/>
        <v>4.0000000000190994E-2</v>
      </c>
    </row>
    <row r="574" spans="1:11" x14ac:dyDescent="0.3">
      <c r="A574" s="2" t="s">
        <v>64</v>
      </c>
      <c r="B574" s="2" t="str">
        <f>RawData!A574</f>
        <v>48226H40040</v>
      </c>
      <c r="C574" s="2" t="str">
        <f>IF(RawData!$B$2="","",RawData!$B$2)</f>
        <v>A2026100620533560886</v>
      </c>
      <c r="D574" s="2">
        <f t="shared" si="32"/>
        <v>3</v>
      </c>
      <c r="E574" s="2">
        <f t="shared" si="33"/>
        <v>15</v>
      </c>
      <c r="F574" s="2">
        <f t="shared" si="34"/>
        <v>240</v>
      </c>
      <c r="G574" s="2">
        <f>IF(COUNTIFS(RawData!$E:$E,$E574,RawData!$F:$F,"CH"&amp;$D574,RawData!$AF:$AF,$F574)=0,"",SUMIFS(RawData!$P:$P,RawData!$E:$E,$E574,RawData!$F:$F,"CH"&amp;$D574,RawData!$AF:$AF,$F574))</f>
        <v>1309.92</v>
      </c>
      <c r="H574" s="2">
        <f>IF(COUNTIFS(RawData!$E:$E,$E574,RawData!$F:$F,"CH"&amp;$D574,RawData!$AF:$AF,$F574)=0,"",SUMIFS(RawData!$T:$T,RawData!$E:$E,$E574,RawData!$F:$F,"CH"&amp;$D574,RawData!$AF:$AF,$F574))</f>
        <v>56.15</v>
      </c>
      <c r="I574" s="2">
        <f>IF(COUNTIFS(RawData!$E:$E,$E574,RawData!$F:$F,"CH"&amp;$D574,RawData!$AF:$AF,$F574)=0,"",SUMIFS(RawData!$Z:$Z,RawData!$E:$E,$E574,RawData!$F:$F,"CH"&amp;$D574,RawData!$AF:$AF,$F574))</f>
        <v>15</v>
      </c>
      <c r="J574" s="2">
        <f>IF(COUNTIFS(RawData!$E:$E,$E574,RawData!$F:$F,"CH"&amp;$D574,RawData!$AF:$AF,$F574)=0,"",SUMIFS(RawData!$AA:$AA,RawData!$E:$E,$E574,RawData!$F:$F,"CH"&amp;$D574,RawData!$AF:$AF,$F574))</f>
        <v>11.95</v>
      </c>
      <c r="K574" s="2">
        <f t="shared" si="35"/>
        <v>1.999999999998181E-2</v>
      </c>
    </row>
    <row r="575" spans="1:11" x14ac:dyDescent="0.3">
      <c r="A575" s="2" t="s">
        <v>64</v>
      </c>
      <c r="B575" s="2" t="str">
        <f>RawData!A575</f>
        <v>48226H40040</v>
      </c>
      <c r="C575" s="2" t="str">
        <f>IF(RawData!$B$2="","",RawData!$B$2)</f>
        <v>A2026100620533560886</v>
      </c>
      <c r="D575" s="2">
        <f t="shared" si="32"/>
        <v>3</v>
      </c>
      <c r="E575" s="2">
        <f t="shared" si="33"/>
        <v>15</v>
      </c>
      <c r="F575" s="2">
        <f t="shared" si="34"/>
        <v>250</v>
      </c>
      <c r="G575" s="2">
        <f>IF(COUNTIFS(RawData!$E:$E,$E575,RawData!$F:$F,"CH"&amp;$D575,RawData!$AF:$AF,$F575)=0,"",SUMIFS(RawData!$P:$P,RawData!$E:$E,$E575,RawData!$F:$F,"CH"&amp;$D575,RawData!$AF:$AF,$F575))</f>
        <v>1309.96</v>
      </c>
      <c r="H575" s="2">
        <f>IF(COUNTIFS(RawData!$E:$E,$E575,RawData!$F:$F,"CH"&amp;$D575,RawData!$AF:$AF,$F575)=0,"",SUMIFS(RawData!$T:$T,RawData!$E:$E,$E575,RawData!$F:$F,"CH"&amp;$D575,RawData!$AF:$AF,$F575))</f>
        <v>56.18</v>
      </c>
      <c r="I575" s="2">
        <f>IF(COUNTIFS(RawData!$E:$E,$E575,RawData!$F:$F,"CH"&amp;$D575,RawData!$AF:$AF,$F575)=0,"",SUMIFS(RawData!$Z:$Z,RawData!$E:$E,$E575,RawData!$F:$F,"CH"&amp;$D575,RawData!$AF:$AF,$F575))</f>
        <v>15.01</v>
      </c>
      <c r="J575" s="2">
        <f>IF(COUNTIFS(RawData!$E:$E,$E575,RawData!$F:$F,"CH"&amp;$D575,RawData!$AF:$AF,$F575)=0,"",SUMIFS(RawData!$AA:$AA,RawData!$E:$E,$E575,RawData!$F:$F,"CH"&amp;$D575,RawData!$AF:$AF,$F575))</f>
        <v>12</v>
      </c>
      <c r="K575" s="2">
        <f t="shared" si="35"/>
        <v>3.999999999996362E-2</v>
      </c>
    </row>
    <row r="576" spans="1:11" x14ac:dyDescent="0.3">
      <c r="A576" s="2" t="s">
        <v>64</v>
      </c>
      <c r="B576" s="2" t="str">
        <f>RawData!A576</f>
        <v>48226H40040</v>
      </c>
      <c r="C576" s="2" t="str">
        <f>IF(RawData!$B$2="","",RawData!$B$2)</f>
        <v>A2026100620533560886</v>
      </c>
      <c r="D576" s="2">
        <f t="shared" si="32"/>
        <v>3</v>
      </c>
      <c r="E576" s="2">
        <f t="shared" si="33"/>
        <v>15</v>
      </c>
      <c r="F576" s="2">
        <f t="shared" si="34"/>
        <v>260</v>
      </c>
      <c r="G576" s="2">
        <f>IF(COUNTIFS(RawData!$E:$E,$E576,RawData!$F:$F,"CH"&amp;$D576,RawData!$AF:$AF,$F576)=0,"",SUMIFS(RawData!$P:$P,RawData!$E:$E,$E576,RawData!$F:$F,"CH"&amp;$D576,RawData!$AF:$AF,$F576))</f>
        <v>1309.98</v>
      </c>
      <c r="H576" s="2">
        <f>IF(COUNTIFS(RawData!$E:$E,$E576,RawData!$F:$F,"CH"&amp;$D576,RawData!$AF:$AF,$F576)=0,"",SUMIFS(RawData!$T:$T,RawData!$E:$E,$E576,RawData!$F:$F,"CH"&amp;$D576,RawData!$AF:$AF,$F576))</f>
        <v>56.12</v>
      </c>
      <c r="I576" s="2">
        <f>IF(COUNTIFS(RawData!$E:$E,$E576,RawData!$F:$F,"CH"&amp;$D576,RawData!$AF:$AF,$F576)=0,"",SUMIFS(RawData!$Z:$Z,RawData!$E:$E,$E576,RawData!$F:$F,"CH"&amp;$D576,RawData!$AF:$AF,$F576))</f>
        <v>14.99</v>
      </c>
      <c r="J576" s="2">
        <f>IF(COUNTIFS(RawData!$E:$E,$E576,RawData!$F:$F,"CH"&amp;$D576,RawData!$AF:$AF,$F576)=0,"",SUMIFS(RawData!$AA:$AA,RawData!$E:$E,$E576,RawData!$F:$F,"CH"&amp;$D576,RawData!$AF:$AF,$F576))</f>
        <v>12.04</v>
      </c>
      <c r="K576" s="2">
        <f t="shared" si="35"/>
        <v>1.999999999998181E-2</v>
      </c>
    </row>
    <row r="577" spans="1:11" x14ac:dyDescent="0.3">
      <c r="A577" s="2" t="s">
        <v>64</v>
      </c>
      <c r="B577" s="2" t="str">
        <f>RawData!A577</f>
        <v>48226H40040</v>
      </c>
      <c r="C577" s="2" t="str">
        <f>IF(RawData!$B$2="","",RawData!$B$2)</f>
        <v>A2026100620533560886</v>
      </c>
      <c r="D577" s="2">
        <f t="shared" si="32"/>
        <v>3</v>
      </c>
      <c r="E577" s="2">
        <f t="shared" si="33"/>
        <v>15</v>
      </c>
      <c r="F577" s="2">
        <f t="shared" si="34"/>
        <v>270</v>
      </c>
      <c r="G577" s="2">
        <f>IF(COUNTIFS(RawData!$E:$E,$E577,RawData!$F:$F,"CH"&amp;$D577,RawData!$AF:$AF,$F577)=0,"",SUMIFS(RawData!$P:$P,RawData!$E:$E,$E577,RawData!$F:$F,"CH"&amp;$D577,RawData!$AF:$AF,$F577))</f>
        <v>1310.02</v>
      </c>
      <c r="H577" s="2">
        <f>IF(COUNTIFS(RawData!$E:$E,$E577,RawData!$F:$F,"CH"&amp;$D577,RawData!$AF:$AF,$F577)=0,"",SUMIFS(RawData!$T:$T,RawData!$E:$E,$E577,RawData!$F:$F,"CH"&amp;$D577,RawData!$AF:$AF,$F577))</f>
        <v>56.28</v>
      </c>
      <c r="I577" s="2">
        <f>IF(COUNTIFS(RawData!$E:$E,$E577,RawData!$F:$F,"CH"&amp;$D577,RawData!$AF:$AF,$F577)=0,"",SUMIFS(RawData!$Z:$Z,RawData!$E:$E,$E577,RawData!$F:$F,"CH"&amp;$D577,RawData!$AF:$AF,$F577))</f>
        <v>14.99</v>
      </c>
      <c r="J577" s="2">
        <f>IF(COUNTIFS(RawData!$E:$E,$E577,RawData!$F:$F,"CH"&amp;$D577,RawData!$AF:$AF,$F577)=0,"",SUMIFS(RawData!$AA:$AA,RawData!$E:$E,$E577,RawData!$F:$F,"CH"&amp;$D577,RawData!$AF:$AF,$F577))</f>
        <v>12.09</v>
      </c>
      <c r="K577" s="2">
        <f t="shared" si="35"/>
        <v>3.999999999996362E-2</v>
      </c>
    </row>
    <row r="578" spans="1:11" x14ac:dyDescent="0.3">
      <c r="A578" s="2" t="s">
        <v>64</v>
      </c>
      <c r="B578" s="2" t="str">
        <f>RawData!A578</f>
        <v>48226H40040</v>
      </c>
      <c r="C578" s="2" t="str">
        <f>IF(RawData!$B$2="","",RawData!$B$2)</f>
        <v>A2026100620533560886</v>
      </c>
      <c r="D578" s="2">
        <f t="shared" si="32"/>
        <v>3</v>
      </c>
      <c r="E578" s="2">
        <f t="shared" si="33"/>
        <v>15</v>
      </c>
      <c r="F578" s="2">
        <f t="shared" si="34"/>
        <v>280</v>
      </c>
      <c r="G578" s="2">
        <f>IF(COUNTIFS(RawData!$E:$E,$E578,RawData!$F:$F,"CH"&amp;$D578,RawData!$AF:$AF,$F578)=0,"",SUMIFS(RawData!$P:$P,RawData!$E:$E,$E578,RawData!$F:$F,"CH"&amp;$D578,RawData!$AF:$AF,$F578))</f>
        <v>1310.06</v>
      </c>
      <c r="H578" s="2">
        <f>IF(COUNTIFS(RawData!$E:$E,$E578,RawData!$F:$F,"CH"&amp;$D578,RawData!$AF:$AF,$F578)=0,"",SUMIFS(RawData!$T:$T,RawData!$E:$E,$E578,RawData!$F:$F,"CH"&amp;$D578,RawData!$AF:$AF,$F578))</f>
        <v>56.38</v>
      </c>
      <c r="I578" s="2">
        <f>IF(COUNTIFS(RawData!$E:$E,$E578,RawData!$F:$F,"CH"&amp;$D578,RawData!$AF:$AF,$F578)=0,"",SUMIFS(RawData!$Z:$Z,RawData!$E:$E,$E578,RawData!$F:$F,"CH"&amp;$D578,RawData!$AF:$AF,$F578))</f>
        <v>14.98</v>
      </c>
      <c r="J578" s="2">
        <f>IF(COUNTIFS(RawData!$E:$E,$E578,RawData!$F:$F,"CH"&amp;$D578,RawData!$AF:$AF,$F578)=0,"",SUMIFS(RawData!$AA:$AA,RawData!$E:$E,$E578,RawData!$F:$F,"CH"&amp;$D578,RawData!$AF:$AF,$F578))</f>
        <v>12.11</v>
      </c>
      <c r="K578" s="2">
        <f t="shared" si="35"/>
        <v>3.999999999996362E-2</v>
      </c>
    </row>
    <row r="579" spans="1:11" x14ac:dyDescent="0.3">
      <c r="A579" s="2" t="s">
        <v>64</v>
      </c>
      <c r="B579" s="2" t="str">
        <f>RawData!A579</f>
        <v>48226H40040</v>
      </c>
      <c r="C579" s="2" t="str">
        <f>IF(RawData!$B$2="","",RawData!$B$2)</f>
        <v>A2026100620533560886</v>
      </c>
      <c r="D579" s="2">
        <f t="shared" ref="D579:D642" si="36">MOD(INT((ROW()-2)/31),4)+1</f>
        <v>3</v>
      </c>
      <c r="E579" s="2">
        <f t="shared" ref="E579:E642" si="37">-5+5*INT((ROW()-2)/124)</f>
        <v>15</v>
      </c>
      <c r="F579" s="2">
        <f t="shared" ref="F579:F642" si="38">100+10*MOD(ROW()-2,31)</f>
        <v>290</v>
      </c>
      <c r="G579" s="2">
        <f>IF(COUNTIFS(RawData!$E:$E,$E579,RawData!$F:$F,"CH"&amp;$D579,RawData!$AF:$AF,$F579)=0,"",SUMIFS(RawData!$P:$P,RawData!$E:$E,$E579,RawData!$F:$F,"CH"&amp;$D579,RawData!$AF:$AF,$F579))</f>
        <v>1310.08</v>
      </c>
      <c r="H579" s="2">
        <f>IF(COUNTIFS(RawData!$E:$E,$E579,RawData!$F:$F,"CH"&amp;$D579,RawData!$AF:$AF,$F579)=0,"",SUMIFS(RawData!$T:$T,RawData!$E:$E,$E579,RawData!$F:$F,"CH"&amp;$D579,RawData!$AF:$AF,$F579))</f>
        <v>56.34</v>
      </c>
      <c r="I579" s="2">
        <f>IF(COUNTIFS(RawData!$E:$E,$E579,RawData!$F:$F,"CH"&amp;$D579,RawData!$AF:$AF,$F579)=0,"",SUMIFS(RawData!$Z:$Z,RawData!$E:$E,$E579,RawData!$F:$F,"CH"&amp;$D579,RawData!$AF:$AF,$F579))</f>
        <v>15</v>
      </c>
      <c r="J579" s="2">
        <f>IF(COUNTIFS(RawData!$E:$E,$E579,RawData!$F:$F,"CH"&amp;$D579,RawData!$AF:$AF,$F579)=0,"",SUMIFS(RawData!$AA:$AA,RawData!$E:$E,$E579,RawData!$F:$F,"CH"&amp;$D579,RawData!$AF:$AF,$F579))</f>
        <v>12.21</v>
      </c>
      <c r="K579" s="2">
        <f t="shared" si="35"/>
        <v>1.999999999998181E-2</v>
      </c>
    </row>
    <row r="580" spans="1:11" x14ac:dyDescent="0.3">
      <c r="A580" s="2" t="s">
        <v>64</v>
      </c>
      <c r="B580" s="2" t="str">
        <f>RawData!A580</f>
        <v>48226H40040</v>
      </c>
      <c r="C580" s="2" t="str">
        <f>IF(RawData!$B$2="","",RawData!$B$2)</f>
        <v>A2026100620533560886</v>
      </c>
      <c r="D580" s="2">
        <f t="shared" si="36"/>
        <v>3</v>
      </c>
      <c r="E580" s="2">
        <f t="shared" si="37"/>
        <v>15</v>
      </c>
      <c r="F580" s="2">
        <f t="shared" si="38"/>
        <v>300</v>
      </c>
      <c r="G580" s="2">
        <f>IF(COUNTIFS(RawData!$E:$E,$E580,RawData!$F:$F,"CH"&amp;$D580,RawData!$AF:$AF,$F580)=0,"",SUMIFS(RawData!$P:$P,RawData!$E:$E,$E580,RawData!$F:$F,"CH"&amp;$D580,RawData!$AF:$AF,$F580))</f>
        <v>1310.1199999999999</v>
      </c>
      <c r="H580" s="2">
        <f>IF(COUNTIFS(RawData!$E:$E,$E580,RawData!$F:$F,"CH"&amp;$D580,RawData!$AF:$AF,$F580)=0,"",SUMIFS(RawData!$T:$T,RawData!$E:$E,$E580,RawData!$F:$F,"CH"&amp;$D580,RawData!$AF:$AF,$F580))</f>
        <v>56.57</v>
      </c>
      <c r="I580" s="2">
        <f>IF(COUNTIFS(RawData!$E:$E,$E580,RawData!$F:$F,"CH"&amp;$D580,RawData!$AF:$AF,$F580)=0,"",SUMIFS(RawData!$Z:$Z,RawData!$E:$E,$E580,RawData!$F:$F,"CH"&amp;$D580,RawData!$AF:$AF,$F580))</f>
        <v>14.99</v>
      </c>
      <c r="J580" s="2">
        <f>IF(COUNTIFS(RawData!$E:$E,$E580,RawData!$F:$F,"CH"&amp;$D580,RawData!$AF:$AF,$F580)=0,"",SUMIFS(RawData!$AA:$AA,RawData!$E:$E,$E580,RawData!$F:$F,"CH"&amp;$D580,RawData!$AF:$AF,$F580))</f>
        <v>12.26</v>
      </c>
      <c r="K580" s="2">
        <f t="shared" ref="K580:K643" si="39">G580-G579</f>
        <v>3.999999999996362E-2</v>
      </c>
    </row>
    <row r="581" spans="1:11" x14ac:dyDescent="0.3">
      <c r="A581" s="2" t="s">
        <v>64</v>
      </c>
      <c r="B581" s="2" t="str">
        <f>RawData!A581</f>
        <v>48226H40040</v>
      </c>
      <c r="C581" s="2" t="str">
        <f>IF(RawData!$B$2="","",RawData!$B$2)</f>
        <v>A2026100620533560886</v>
      </c>
      <c r="D581" s="2">
        <f t="shared" si="36"/>
        <v>3</v>
      </c>
      <c r="E581" s="2">
        <f t="shared" si="37"/>
        <v>15</v>
      </c>
      <c r="F581" s="2">
        <f t="shared" si="38"/>
        <v>310</v>
      </c>
      <c r="G581" s="2">
        <f>IF(COUNTIFS(RawData!$E:$E,$E581,RawData!$F:$F,"CH"&amp;$D581,RawData!$AF:$AF,$F581)=0,"",SUMIFS(RawData!$P:$P,RawData!$E:$E,$E581,RawData!$F:$F,"CH"&amp;$D581,RawData!$AF:$AF,$F581))</f>
        <v>1310.1400000000001</v>
      </c>
      <c r="H581" s="2">
        <f>IF(COUNTIFS(RawData!$E:$E,$E581,RawData!$F:$F,"CH"&amp;$D581,RawData!$AF:$AF,$F581)=0,"",SUMIFS(RawData!$T:$T,RawData!$E:$E,$E581,RawData!$F:$F,"CH"&amp;$D581,RawData!$AF:$AF,$F581))</f>
        <v>56.48</v>
      </c>
      <c r="I581" s="2">
        <f>IF(COUNTIFS(RawData!$E:$E,$E581,RawData!$F:$F,"CH"&amp;$D581,RawData!$AF:$AF,$F581)=0,"",SUMIFS(RawData!$Z:$Z,RawData!$E:$E,$E581,RawData!$F:$F,"CH"&amp;$D581,RawData!$AF:$AF,$F581))</f>
        <v>14.99</v>
      </c>
      <c r="J581" s="2">
        <f>IF(COUNTIFS(RawData!$E:$E,$E581,RawData!$F:$F,"CH"&amp;$D581,RawData!$AF:$AF,$F581)=0,"",SUMIFS(RawData!$AA:$AA,RawData!$E:$E,$E581,RawData!$F:$F,"CH"&amp;$D581,RawData!$AF:$AF,$F581))</f>
        <v>12.3</v>
      </c>
      <c r="K581" s="2">
        <f t="shared" si="39"/>
        <v>2.0000000000209184E-2</v>
      </c>
    </row>
    <row r="582" spans="1:11" x14ac:dyDescent="0.3">
      <c r="A582" s="2" t="s">
        <v>64</v>
      </c>
      <c r="B582" s="2" t="str">
        <f>RawData!A582</f>
        <v>48226H40040</v>
      </c>
      <c r="C582" s="2" t="str">
        <f>IF(RawData!$B$2="","",RawData!$B$2)</f>
        <v>A2026100620533560886</v>
      </c>
      <c r="D582" s="2">
        <f t="shared" si="36"/>
        <v>3</v>
      </c>
      <c r="E582" s="2">
        <f t="shared" si="37"/>
        <v>15</v>
      </c>
      <c r="F582" s="2">
        <f t="shared" si="38"/>
        <v>320</v>
      </c>
      <c r="G582" s="2">
        <f>IF(COUNTIFS(RawData!$E:$E,$E582,RawData!$F:$F,"CH"&amp;$D582,RawData!$AF:$AF,$F582)=0,"",SUMIFS(RawData!$P:$P,RawData!$E:$E,$E582,RawData!$F:$F,"CH"&amp;$D582,RawData!$AF:$AF,$F582))</f>
        <v>1310.2</v>
      </c>
      <c r="H582" s="2">
        <f>IF(COUNTIFS(RawData!$E:$E,$E582,RawData!$F:$F,"CH"&amp;$D582,RawData!$AF:$AF,$F582)=0,"",SUMIFS(RawData!$T:$T,RawData!$E:$E,$E582,RawData!$F:$F,"CH"&amp;$D582,RawData!$AF:$AF,$F582))</f>
        <v>56.55</v>
      </c>
      <c r="I582" s="2">
        <f>IF(COUNTIFS(RawData!$E:$E,$E582,RawData!$F:$F,"CH"&amp;$D582,RawData!$AF:$AF,$F582)=0,"",SUMIFS(RawData!$Z:$Z,RawData!$E:$E,$E582,RawData!$F:$F,"CH"&amp;$D582,RawData!$AF:$AF,$F582))</f>
        <v>15</v>
      </c>
      <c r="J582" s="2">
        <f>IF(COUNTIFS(RawData!$E:$E,$E582,RawData!$F:$F,"CH"&amp;$D582,RawData!$AF:$AF,$F582)=0,"",SUMIFS(RawData!$AA:$AA,RawData!$E:$E,$E582,RawData!$F:$F,"CH"&amp;$D582,RawData!$AF:$AF,$F582))</f>
        <v>12.4</v>
      </c>
      <c r="K582" s="2">
        <f t="shared" si="39"/>
        <v>5.999999999994543E-2</v>
      </c>
    </row>
    <row r="583" spans="1:11" x14ac:dyDescent="0.3">
      <c r="A583" s="2" t="s">
        <v>64</v>
      </c>
      <c r="B583" s="2" t="str">
        <f>RawData!A583</f>
        <v>48226H40040</v>
      </c>
      <c r="C583" s="2" t="str">
        <f>IF(RawData!$B$2="","",RawData!$B$2)</f>
        <v>A2026100620533560886</v>
      </c>
      <c r="D583" s="2">
        <f t="shared" si="36"/>
        <v>3</v>
      </c>
      <c r="E583" s="2">
        <f t="shared" si="37"/>
        <v>15</v>
      </c>
      <c r="F583" s="2">
        <f t="shared" si="38"/>
        <v>330</v>
      </c>
      <c r="G583" s="2">
        <f>IF(COUNTIFS(RawData!$E:$E,$E583,RawData!$F:$F,"CH"&amp;$D583,RawData!$AF:$AF,$F583)=0,"",SUMIFS(RawData!$P:$P,RawData!$E:$E,$E583,RawData!$F:$F,"CH"&amp;$D583,RawData!$AF:$AF,$F583))</f>
        <v>1310.22</v>
      </c>
      <c r="H583" s="2">
        <f>IF(COUNTIFS(RawData!$E:$E,$E583,RawData!$F:$F,"CH"&amp;$D583,RawData!$AF:$AF,$F583)=0,"",SUMIFS(RawData!$T:$T,RawData!$E:$E,$E583,RawData!$F:$F,"CH"&amp;$D583,RawData!$AF:$AF,$F583))</f>
        <v>56.63</v>
      </c>
      <c r="I583" s="2">
        <f>IF(COUNTIFS(RawData!$E:$E,$E583,RawData!$F:$F,"CH"&amp;$D583,RawData!$AF:$AF,$F583)=0,"",SUMIFS(RawData!$Z:$Z,RawData!$E:$E,$E583,RawData!$F:$F,"CH"&amp;$D583,RawData!$AF:$AF,$F583))</f>
        <v>15</v>
      </c>
      <c r="J583" s="2">
        <f>IF(COUNTIFS(RawData!$E:$E,$E583,RawData!$F:$F,"CH"&amp;$D583,RawData!$AF:$AF,$F583)=0,"",SUMIFS(RawData!$AA:$AA,RawData!$E:$E,$E583,RawData!$F:$F,"CH"&amp;$D583,RawData!$AF:$AF,$F583))</f>
        <v>12.43</v>
      </c>
      <c r="K583" s="2">
        <f t="shared" si="39"/>
        <v>1.999999999998181E-2</v>
      </c>
    </row>
    <row r="584" spans="1:11" x14ac:dyDescent="0.3">
      <c r="A584" s="2" t="s">
        <v>64</v>
      </c>
      <c r="B584" s="2" t="str">
        <f>RawData!A584</f>
        <v>48226H40040</v>
      </c>
      <c r="C584" s="2" t="str">
        <f>IF(RawData!$B$2="","",RawData!$B$2)</f>
        <v>A2026100620533560886</v>
      </c>
      <c r="D584" s="2">
        <f t="shared" si="36"/>
        <v>3</v>
      </c>
      <c r="E584" s="2">
        <f t="shared" si="37"/>
        <v>15</v>
      </c>
      <c r="F584" s="2">
        <f t="shared" si="38"/>
        <v>340</v>
      </c>
      <c r="G584" s="2">
        <f>IF(COUNTIFS(RawData!$E:$E,$E584,RawData!$F:$F,"CH"&amp;$D584,RawData!$AF:$AF,$F584)=0,"",SUMIFS(RawData!$P:$P,RawData!$E:$E,$E584,RawData!$F:$F,"CH"&amp;$D584,RawData!$AF:$AF,$F584))</f>
        <v>1310.24</v>
      </c>
      <c r="H584" s="2">
        <f>IF(COUNTIFS(RawData!$E:$E,$E584,RawData!$F:$F,"CH"&amp;$D584,RawData!$AF:$AF,$F584)=0,"",SUMIFS(RawData!$T:$T,RawData!$E:$E,$E584,RawData!$F:$F,"CH"&amp;$D584,RawData!$AF:$AF,$F584))</f>
        <v>56.69</v>
      </c>
      <c r="I584" s="2">
        <f>IF(COUNTIFS(RawData!$E:$E,$E584,RawData!$F:$F,"CH"&amp;$D584,RawData!$AF:$AF,$F584)=0,"",SUMIFS(RawData!$Z:$Z,RawData!$E:$E,$E584,RawData!$F:$F,"CH"&amp;$D584,RawData!$AF:$AF,$F584))</f>
        <v>15.02</v>
      </c>
      <c r="J584" s="2">
        <f>IF(COUNTIFS(RawData!$E:$E,$E584,RawData!$F:$F,"CH"&amp;$D584,RawData!$AF:$AF,$F584)=0,"",SUMIFS(RawData!$AA:$AA,RawData!$E:$E,$E584,RawData!$F:$F,"CH"&amp;$D584,RawData!$AF:$AF,$F584))</f>
        <v>12.52</v>
      </c>
      <c r="K584" s="2">
        <f t="shared" si="39"/>
        <v>1.999999999998181E-2</v>
      </c>
    </row>
    <row r="585" spans="1:11" x14ac:dyDescent="0.3">
      <c r="A585" s="2" t="s">
        <v>64</v>
      </c>
      <c r="B585" s="2" t="str">
        <f>RawData!A585</f>
        <v>48226H40040</v>
      </c>
      <c r="C585" s="2" t="str">
        <f>IF(RawData!$B$2="","",RawData!$B$2)</f>
        <v>A2026100620533560886</v>
      </c>
      <c r="D585" s="2">
        <f t="shared" si="36"/>
        <v>3</v>
      </c>
      <c r="E585" s="2">
        <f t="shared" si="37"/>
        <v>15</v>
      </c>
      <c r="F585" s="2">
        <f t="shared" si="38"/>
        <v>350</v>
      </c>
      <c r="G585" s="2">
        <f>IF(COUNTIFS(RawData!$E:$E,$E585,RawData!$F:$F,"CH"&amp;$D585,RawData!$AF:$AF,$F585)=0,"",SUMIFS(RawData!$P:$P,RawData!$E:$E,$E585,RawData!$F:$F,"CH"&amp;$D585,RawData!$AF:$AF,$F585))</f>
        <v>1310.28</v>
      </c>
      <c r="H585" s="2">
        <f>IF(COUNTIFS(RawData!$E:$E,$E585,RawData!$F:$F,"CH"&amp;$D585,RawData!$AF:$AF,$F585)=0,"",SUMIFS(RawData!$T:$T,RawData!$E:$E,$E585,RawData!$F:$F,"CH"&amp;$D585,RawData!$AF:$AF,$F585))</f>
        <v>56.71</v>
      </c>
      <c r="I585" s="2">
        <f>IF(COUNTIFS(RawData!$E:$E,$E585,RawData!$F:$F,"CH"&amp;$D585,RawData!$AF:$AF,$F585)=0,"",SUMIFS(RawData!$Z:$Z,RawData!$E:$E,$E585,RawData!$F:$F,"CH"&amp;$D585,RawData!$AF:$AF,$F585))</f>
        <v>15.01</v>
      </c>
      <c r="J585" s="2">
        <f>IF(COUNTIFS(RawData!$E:$E,$E585,RawData!$F:$F,"CH"&amp;$D585,RawData!$AF:$AF,$F585)=0,"",SUMIFS(RawData!$AA:$AA,RawData!$E:$E,$E585,RawData!$F:$F,"CH"&amp;$D585,RawData!$AF:$AF,$F585))</f>
        <v>12.57</v>
      </c>
      <c r="K585" s="2">
        <f t="shared" si="39"/>
        <v>3.999999999996362E-2</v>
      </c>
    </row>
    <row r="586" spans="1:11" x14ac:dyDescent="0.3">
      <c r="A586" s="2" t="s">
        <v>64</v>
      </c>
      <c r="B586" s="2" t="str">
        <f>RawData!A586</f>
        <v>48226H40040</v>
      </c>
      <c r="C586" s="2" t="str">
        <f>IF(RawData!$B$2="","",RawData!$B$2)</f>
        <v>A2026100620533560886</v>
      </c>
      <c r="D586" s="2">
        <f t="shared" si="36"/>
        <v>3</v>
      </c>
      <c r="E586" s="2">
        <f t="shared" si="37"/>
        <v>15</v>
      </c>
      <c r="F586" s="2">
        <f t="shared" si="38"/>
        <v>360</v>
      </c>
      <c r="G586" s="2">
        <f>IF(COUNTIFS(RawData!$E:$E,$E586,RawData!$F:$F,"CH"&amp;$D586,RawData!$AF:$AF,$F586)=0,"",SUMIFS(RawData!$P:$P,RawData!$E:$E,$E586,RawData!$F:$F,"CH"&amp;$D586,RawData!$AF:$AF,$F586))</f>
        <v>1310.3</v>
      </c>
      <c r="H586" s="2">
        <f>IF(COUNTIFS(RawData!$E:$E,$E586,RawData!$F:$F,"CH"&amp;$D586,RawData!$AF:$AF,$F586)=0,"",SUMIFS(RawData!$T:$T,RawData!$E:$E,$E586,RawData!$F:$F,"CH"&amp;$D586,RawData!$AF:$AF,$F586))</f>
        <v>56.85</v>
      </c>
      <c r="I586" s="2">
        <f>IF(COUNTIFS(RawData!$E:$E,$E586,RawData!$F:$F,"CH"&amp;$D586,RawData!$AF:$AF,$F586)=0,"",SUMIFS(RawData!$Z:$Z,RawData!$E:$E,$E586,RawData!$F:$F,"CH"&amp;$D586,RawData!$AF:$AF,$F586))</f>
        <v>15.02</v>
      </c>
      <c r="J586" s="2">
        <f>IF(COUNTIFS(RawData!$E:$E,$E586,RawData!$F:$F,"CH"&amp;$D586,RawData!$AF:$AF,$F586)=0,"",SUMIFS(RawData!$AA:$AA,RawData!$E:$E,$E586,RawData!$F:$F,"CH"&amp;$D586,RawData!$AF:$AF,$F586))</f>
        <v>12.64</v>
      </c>
      <c r="K586" s="2">
        <f t="shared" si="39"/>
        <v>1.999999999998181E-2</v>
      </c>
    </row>
    <row r="587" spans="1:11" x14ac:dyDescent="0.3">
      <c r="A587" s="2" t="s">
        <v>64</v>
      </c>
      <c r="B587" s="2" t="str">
        <f>RawData!A587</f>
        <v>48226H40040</v>
      </c>
      <c r="C587" s="2" t="str">
        <f>IF(RawData!$B$2="","",RawData!$B$2)</f>
        <v>A2026100620533560886</v>
      </c>
      <c r="D587" s="2">
        <f t="shared" si="36"/>
        <v>3</v>
      </c>
      <c r="E587" s="2">
        <f t="shared" si="37"/>
        <v>15</v>
      </c>
      <c r="F587" s="2">
        <f t="shared" si="38"/>
        <v>370</v>
      </c>
      <c r="G587" s="2">
        <f>IF(COUNTIFS(RawData!$E:$E,$E587,RawData!$F:$F,"CH"&amp;$D587,RawData!$AF:$AF,$F587)=0,"",SUMIFS(RawData!$P:$P,RawData!$E:$E,$E587,RawData!$F:$F,"CH"&amp;$D587,RawData!$AF:$AF,$F587))</f>
        <v>1310.3399999999999</v>
      </c>
      <c r="H587" s="2">
        <f>IF(COUNTIFS(RawData!$E:$E,$E587,RawData!$F:$F,"CH"&amp;$D587,RawData!$AF:$AF,$F587)=0,"",SUMIFS(RawData!$T:$T,RawData!$E:$E,$E587,RawData!$F:$F,"CH"&amp;$D587,RawData!$AF:$AF,$F587))</f>
        <v>56.78</v>
      </c>
      <c r="I587" s="2">
        <f>IF(COUNTIFS(RawData!$E:$E,$E587,RawData!$F:$F,"CH"&amp;$D587,RawData!$AF:$AF,$F587)=0,"",SUMIFS(RawData!$Z:$Z,RawData!$E:$E,$E587,RawData!$F:$F,"CH"&amp;$D587,RawData!$AF:$AF,$F587))</f>
        <v>15</v>
      </c>
      <c r="J587" s="2">
        <f>IF(COUNTIFS(RawData!$E:$E,$E587,RawData!$F:$F,"CH"&amp;$D587,RawData!$AF:$AF,$F587)=0,"",SUMIFS(RawData!$AA:$AA,RawData!$E:$E,$E587,RawData!$F:$F,"CH"&amp;$D587,RawData!$AF:$AF,$F587))</f>
        <v>12.69</v>
      </c>
      <c r="K587" s="2">
        <f t="shared" si="39"/>
        <v>3.999999999996362E-2</v>
      </c>
    </row>
    <row r="588" spans="1:11" x14ac:dyDescent="0.3">
      <c r="A588" s="2" t="s">
        <v>64</v>
      </c>
      <c r="B588" s="2" t="str">
        <f>RawData!A588</f>
        <v>48226H40040</v>
      </c>
      <c r="C588" s="2" t="str">
        <f>IF(RawData!$B$2="","",RawData!$B$2)</f>
        <v>A2026100620533560886</v>
      </c>
      <c r="D588" s="2">
        <f t="shared" si="36"/>
        <v>3</v>
      </c>
      <c r="E588" s="2">
        <f t="shared" si="37"/>
        <v>15</v>
      </c>
      <c r="F588" s="2">
        <f t="shared" si="38"/>
        <v>380</v>
      </c>
      <c r="G588" s="2">
        <f>IF(COUNTIFS(RawData!$E:$E,$E588,RawData!$F:$F,"CH"&amp;$D588,RawData!$AF:$AF,$F588)=0,"",SUMIFS(RawData!$P:$P,RawData!$E:$E,$E588,RawData!$F:$F,"CH"&amp;$D588,RawData!$AF:$AF,$F588))</f>
        <v>1310.3800000000001</v>
      </c>
      <c r="H588" s="2">
        <f>IF(COUNTIFS(RawData!$E:$E,$E588,RawData!$F:$F,"CH"&amp;$D588,RawData!$AF:$AF,$F588)=0,"",SUMIFS(RawData!$T:$T,RawData!$E:$E,$E588,RawData!$F:$F,"CH"&amp;$D588,RawData!$AF:$AF,$F588))</f>
        <v>56.81</v>
      </c>
      <c r="I588" s="2">
        <f>IF(COUNTIFS(RawData!$E:$E,$E588,RawData!$F:$F,"CH"&amp;$D588,RawData!$AF:$AF,$F588)=0,"",SUMIFS(RawData!$Z:$Z,RawData!$E:$E,$E588,RawData!$F:$F,"CH"&amp;$D588,RawData!$AF:$AF,$F588))</f>
        <v>15.02</v>
      </c>
      <c r="J588" s="2">
        <f>IF(COUNTIFS(RawData!$E:$E,$E588,RawData!$F:$F,"CH"&amp;$D588,RawData!$AF:$AF,$F588)=0,"",SUMIFS(RawData!$AA:$AA,RawData!$E:$E,$E588,RawData!$F:$F,"CH"&amp;$D588,RawData!$AF:$AF,$F588))</f>
        <v>12.79</v>
      </c>
      <c r="K588" s="2">
        <f t="shared" si="39"/>
        <v>4.0000000000190994E-2</v>
      </c>
    </row>
    <row r="589" spans="1:11" x14ac:dyDescent="0.3">
      <c r="A589" s="2" t="s">
        <v>64</v>
      </c>
      <c r="B589" s="2" t="str">
        <f>RawData!A589</f>
        <v>48226H40040</v>
      </c>
      <c r="C589" s="2" t="str">
        <f>IF(RawData!$B$2="","",RawData!$B$2)</f>
        <v>A2026100620533560886</v>
      </c>
      <c r="D589" s="2">
        <f t="shared" si="36"/>
        <v>3</v>
      </c>
      <c r="E589" s="2">
        <f t="shared" si="37"/>
        <v>15</v>
      </c>
      <c r="F589" s="2">
        <f t="shared" si="38"/>
        <v>390</v>
      </c>
      <c r="G589" s="2">
        <f>IF(COUNTIFS(RawData!$E:$E,$E589,RawData!$F:$F,"CH"&amp;$D589,RawData!$AF:$AF,$F589)=0,"",SUMIFS(RawData!$P:$P,RawData!$E:$E,$E589,RawData!$F:$F,"CH"&amp;$D589,RawData!$AF:$AF,$F589))</f>
        <v>1310.4000000000001</v>
      </c>
      <c r="H589" s="2">
        <f>IF(COUNTIFS(RawData!$E:$E,$E589,RawData!$F:$F,"CH"&amp;$D589,RawData!$AF:$AF,$F589)=0,"",SUMIFS(RawData!$T:$T,RawData!$E:$E,$E589,RawData!$F:$F,"CH"&amp;$D589,RawData!$AF:$AF,$F589))</f>
        <v>56.77</v>
      </c>
      <c r="I589" s="2">
        <f>IF(COUNTIFS(RawData!$E:$E,$E589,RawData!$F:$F,"CH"&amp;$D589,RawData!$AF:$AF,$F589)=0,"",SUMIFS(RawData!$Z:$Z,RawData!$E:$E,$E589,RawData!$F:$F,"CH"&amp;$D589,RawData!$AF:$AF,$F589))</f>
        <v>15.01</v>
      </c>
      <c r="J589" s="2">
        <f>IF(COUNTIFS(RawData!$E:$E,$E589,RawData!$F:$F,"CH"&amp;$D589,RawData!$AF:$AF,$F589)=0,"",SUMIFS(RawData!$AA:$AA,RawData!$E:$E,$E589,RawData!$F:$F,"CH"&amp;$D589,RawData!$AF:$AF,$F589))</f>
        <v>12.86</v>
      </c>
      <c r="K589" s="2">
        <f t="shared" si="39"/>
        <v>1.999999999998181E-2</v>
      </c>
    </row>
    <row r="590" spans="1:11" x14ac:dyDescent="0.3">
      <c r="A590" s="2" t="s">
        <v>64</v>
      </c>
      <c r="B590" s="2" t="str">
        <f>RawData!A590</f>
        <v>48226H40040</v>
      </c>
      <c r="C590" s="2" t="str">
        <f>IF(RawData!$B$2="","",RawData!$B$2)</f>
        <v>A2026100620533560886</v>
      </c>
      <c r="D590" s="2">
        <f t="shared" si="36"/>
        <v>3</v>
      </c>
      <c r="E590" s="2">
        <f t="shared" si="37"/>
        <v>15</v>
      </c>
      <c r="F590" s="2">
        <f t="shared" si="38"/>
        <v>400</v>
      </c>
      <c r="G590" s="2">
        <f>IF(COUNTIFS(RawData!$E:$E,$E590,RawData!$F:$F,"CH"&amp;$D590,RawData!$AF:$AF,$F590)=0,"",SUMIFS(RawData!$P:$P,RawData!$E:$E,$E590,RawData!$F:$F,"CH"&amp;$D590,RawData!$AF:$AF,$F590))</f>
        <v>1310.44</v>
      </c>
      <c r="H590" s="2">
        <f>IF(COUNTIFS(RawData!$E:$E,$E590,RawData!$F:$F,"CH"&amp;$D590,RawData!$AF:$AF,$F590)=0,"",SUMIFS(RawData!$T:$T,RawData!$E:$E,$E590,RawData!$F:$F,"CH"&amp;$D590,RawData!$AF:$AF,$F590))</f>
        <v>56.91</v>
      </c>
      <c r="I590" s="2">
        <f>IF(COUNTIFS(RawData!$E:$E,$E590,RawData!$F:$F,"CH"&amp;$D590,RawData!$AF:$AF,$F590)=0,"",SUMIFS(RawData!$Z:$Z,RawData!$E:$E,$E590,RawData!$F:$F,"CH"&amp;$D590,RawData!$AF:$AF,$F590))</f>
        <v>15.02</v>
      </c>
      <c r="J590" s="2">
        <f>IF(COUNTIFS(RawData!$E:$E,$E590,RawData!$F:$F,"CH"&amp;$D590,RawData!$AF:$AF,$F590)=0,"",SUMIFS(RawData!$AA:$AA,RawData!$E:$E,$E590,RawData!$F:$F,"CH"&amp;$D590,RawData!$AF:$AF,$F590))</f>
        <v>12.93</v>
      </c>
      <c r="K590" s="2">
        <f t="shared" si="39"/>
        <v>3.999999999996362E-2</v>
      </c>
    </row>
    <row r="591" spans="1:11" x14ac:dyDescent="0.3">
      <c r="A591" s="2" t="s">
        <v>65</v>
      </c>
      <c r="B591" s="2" t="str">
        <f>RawData!A591</f>
        <v>48226H40040</v>
      </c>
      <c r="C591" s="2" t="str">
        <f>IF(RawData!$B$2="","",RawData!$B$2)</f>
        <v>A2026100620533560886</v>
      </c>
      <c r="D591" s="2">
        <f t="shared" si="36"/>
        <v>4</v>
      </c>
      <c r="E591" s="2">
        <f t="shared" si="37"/>
        <v>15</v>
      </c>
      <c r="F591" s="2">
        <f t="shared" si="38"/>
        <v>100</v>
      </c>
      <c r="G591" s="2">
        <f>IF(COUNTIFS(RawData!$E:$E,$E591,RawData!$F:$F,"CH"&amp;$D591,RawData!$AF:$AF,$F591)=0,"",SUMIFS(RawData!$P:$P,RawData!$E:$E,$E591,RawData!$F:$F,"CH"&amp;$D591,RawData!$AF:$AF,$F591))</f>
        <v>1329.14</v>
      </c>
      <c r="H591" s="2">
        <f>IF(COUNTIFS(RawData!$E:$E,$E591,RawData!$F:$F,"CH"&amp;$D591,RawData!$AF:$AF,$F591)=0,"",SUMIFS(RawData!$T:$T,RawData!$E:$E,$E591,RawData!$F:$F,"CH"&amp;$D591,RawData!$AF:$AF,$F591))</f>
        <v>55.47</v>
      </c>
      <c r="I591" s="2">
        <f>IF(COUNTIFS(RawData!$E:$E,$E591,RawData!$F:$F,"CH"&amp;$D591,RawData!$AF:$AF,$F591)=0,"",SUMIFS(RawData!$Z:$Z,RawData!$E:$E,$E591,RawData!$F:$F,"CH"&amp;$D591,RawData!$AF:$AF,$F591))</f>
        <v>15</v>
      </c>
      <c r="J591" s="2">
        <f>IF(COUNTIFS(RawData!$E:$E,$E591,RawData!$F:$F,"CH"&amp;$D591,RawData!$AF:$AF,$F591)=0,"",SUMIFS(RawData!$AA:$AA,RawData!$E:$E,$E591,RawData!$F:$F,"CH"&amp;$D591,RawData!$AF:$AF,$F591))</f>
        <v>11.11</v>
      </c>
      <c r="K591" s="2">
        <f t="shared" si="39"/>
        <v>18.700000000000045</v>
      </c>
    </row>
    <row r="592" spans="1:11" x14ac:dyDescent="0.3">
      <c r="A592" s="2" t="s">
        <v>65</v>
      </c>
      <c r="B592" s="2" t="str">
        <f>RawData!A592</f>
        <v>48226H40040</v>
      </c>
      <c r="C592" s="2" t="str">
        <f>IF(RawData!$B$2="","",RawData!$B$2)</f>
        <v>A2026100620533560886</v>
      </c>
      <c r="D592" s="2">
        <f t="shared" si="36"/>
        <v>4</v>
      </c>
      <c r="E592" s="2">
        <f t="shared" si="37"/>
        <v>15</v>
      </c>
      <c r="F592" s="2">
        <f t="shared" si="38"/>
        <v>110</v>
      </c>
      <c r="G592" s="2">
        <f>IF(COUNTIFS(RawData!$E:$E,$E592,RawData!$F:$F,"CH"&amp;$D592,RawData!$AF:$AF,$F592)=0,"",SUMIFS(RawData!$P:$P,RawData!$E:$E,$E592,RawData!$F:$F,"CH"&amp;$D592,RawData!$AF:$AF,$F592))</f>
        <v>1329.16</v>
      </c>
      <c r="H592" s="2">
        <f>IF(COUNTIFS(RawData!$E:$E,$E592,RawData!$F:$F,"CH"&amp;$D592,RawData!$AF:$AF,$F592)=0,"",SUMIFS(RawData!$T:$T,RawData!$E:$E,$E592,RawData!$F:$F,"CH"&amp;$D592,RawData!$AF:$AF,$F592))</f>
        <v>55.81</v>
      </c>
      <c r="I592" s="2">
        <f>IF(COUNTIFS(RawData!$E:$E,$E592,RawData!$F:$F,"CH"&amp;$D592,RawData!$AF:$AF,$F592)=0,"",SUMIFS(RawData!$Z:$Z,RawData!$E:$E,$E592,RawData!$F:$F,"CH"&amp;$D592,RawData!$AF:$AF,$F592))</f>
        <v>15</v>
      </c>
      <c r="J592" s="2">
        <f>IF(COUNTIFS(RawData!$E:$E,$E592,RawData!$F:$F,"CH"&amp;$D592,RawData!$AF:$AF,$F592)=0,"",SUMIFS(RawData!$AA:$AA,RawData!$E:$E,$E592,RawData!$F:$F,"CH"&amp;$D592,RawData!$AF:$AF,$F592))</f>
        <v>11.15</v>
      </c>
      <c r="K592" s="2">
        <f t="shared" si="39"/>
        <v>1.999999999998181E-2</v>
      </c>
    </row>
    <row r="593" spans="1:11" x14ac:dyDescent="0.3">
      <c r="A593" s="2" t="s">
        <v>65</v>
      </c>
      <c r="B593" s="2" t="str">
        <f>RawData!A593</f>
        <v>48226H40040</v>
      </c>
      <c r="C593" s="2" t="str">
        <f>IF(RawData!$B$2="","",RawData!$B$2)</f>
        <v>A2026100620533560886</v>
      </c>
      <c r="D593" s="2">
        <f t="shared" si="36"/>
        <v>4</v>
      </c>
      <c r="E593" s="2">
        <f t="shared" si="37"/>
        <v>15</v>
      </c>
      <c r="F593" s="2">
        <f t="shared" si="38"/>
        <v>120</v>
      </c>
      <c r="G593" s="2">
        <f>IF(COUNTIFS(RawData!$E:$E,$E593,RawData!$F:$F,"CH"&amp;$D593,RawData!$AF:$AF,$F593)=0,"",SUMIFS(RawData!$P:$P,RawData!$E:$E,$E593,RawData!$F:$F,"CH"&amp;$D593,RawData!$AF:$AF,$F593))</f>
        <v>1329.18</v>
      </c>
      <c r="H593" s="2">
        <f>IF(COUNTIFS(RawData!$E:$E,$E593,RawData!$F:$F,"CH"&amp;$D593,RawData!$AF:$AF,$F593)=0,"",SUMIFS(RawData!$T:$T,RawData!$E:$E,$E593,RawData!$F:$F,"CH"&amp;$D593,RawData!$AF:$AF,$F593))</f>
        <v>56.06</v>
      </c>
      <c r="I593" s="2">
        <f>IF(COUNTIFS(RawData!$E:$E,$E593,RawData!$F:$F,"CH"&amp;$D593,RawData!$AF:$AF,$F593)=0,"",SUMIFS(RawData!$Z:$Z,RawData!$E:$E,$E593,RawData!$F:$F,"CH"&amp;$D593,RawData!$AF:$AF,$F593))</f>
        <v>15</v>
      </c>
      <c r="J593" s="2">
        <f>IF(COUNTIFS(RawData!$E:$E,$E593,RawData!$F:$F,"CH"&amp;$D593,RawData!$AF:$AF,$F593)=0,"",SUMIFS(RawData!$AA:$AA,RawData!$E:$E,$E593,RawData!$F:$F,"CH"&amp;$D593,RawData!$AF:$AF,$F593))</f>
        <v>11.2</v>
      </c>
      <c r="K593" s="2">
        <f t="shared" si="39"/>
        <v>1.999999999998181E-2</v>
      </c>
    </row>
    <row r="594" spans="1:11" x14ac:dyDescent="0.3">
      <c r="A594" s="2" t="s">
        <v>65</v>
      </c>
      <c r="B594" s="2" t="str">
        <f>RawData!A594</f>
        <v>48226H40040</v>
      </c>
      <c r="C594" s="2" t="str">
        <f>IF(RawData!$B$2="","",RawData!$B$2)</f>
        <v>A2026100620533560886</v>
      </c>
      <c r="D594" s="2">
        <f t="shared" si="36"/>
        <v>4</v>
      </c>
      <c r="E594" s="2">
        <f t="shared" si="37"/>
        <v>15</v>
      </c>
      <c r="F594" s="2">
        <f t="shared" si="38"/>
        <v>130</v>
      </c>
      <c r="G594" s="2">
        <f>IF(COUNTIFS(RawData!$E:$E,$E594,RawData!$F:$F,"CH"&amp;$D594,RawData!$AF:$AF,$F594)=0,"",SUMIFS(RawData!$P:$P,RawData!$E:$E,$E594,RawData!$F:$F,"CH"&amp;$D594,RawData!$AF:$AF,$F594))</f>
        <v>1329.2</v>
      </c>
      <c r="H594" s="2">
        <f>IF(COUNTIFS(RawData!$E:$E,$E594,RawData!$F:$F,"CH"&amp;$D594,RawData!$AF:$AF,$F594)=0,"",SUMIFS(RawData!$T:$T,RawData!$E:$E,$E594,RawData!$F:$F,"CH"&amp;$D594,RawData!$AF:$AF,$F594))</f>
        <v>56.29</v>
      </c>
      <c r="I594" s="2">
        <f>IF(COUNTIFS(RawData!$E:$E,$E594,RawData!$F:$F,"CH"&amp;$D594,RawData!$AF:$AF,$F594)=0,"",SUMIFS(RawData!$Z:$Z,RawData!$E:$E,$E594,RawData!$F:$F,"CH"&amp;$D594,RawData!$AF:$AF,$F594))</f>
        <v>14.98</v>
      </c>
      <c r="J594" s="2">
        <f>IF(COUNTIFS(RawData!$E:$E,$E594,RawData!$F:$F,"CH"&amp;$D594,RawData!$AF:$AF,$F594)=0,"",SUMIFS(RawData!$AA:$AA,RawData!$E:$E,$E594,RawData!$F:$F,"CH"&amp;$D594,RawData!$AF:$AF,$F594))</f>
        <v>11.25</v>
      </c>
      <c r="K594" s="2">
        <f t="shared" si="39"/>
        <v>1.999999999998181E-2</v>
      </c>
    </row>
    <row r="595" spans="1:11" x14ac:dyDescent="0.3">
      <c r="A595" s="2" t="s">
        <v>65</v>
      </c>
      <c r="B595" s="2" t="str">
        <f>RawData!A595</f>
        <v>48226H40040</v>
      </c>
      <c r="C595" s="2" t="str">
        <f>IF(RawData!$B$2="","",RawData!$B$2)</f>
        <v>A2026100620533560886</v>
      </c>
      <c r="D595" s="2">
        <f t="shared" si="36"/>
        <v>4</v>
      </c>
      <c r="E595" s="2">
        <f t="shared" si="37"/>
        <v>15</v>
      </c>
      <c r="F595" s="2">
        <f t="shared" si="38"/>
        <v>140</v>
      </c>
      <c r="G595" s="2">
        <f>IF(COUNTIFS(RawData!$E:$E,$E595,RawData!$F:$F,"CH"&amp;$D595,RawData!$AF:$AF,$F595)=0,"",SUMIFS(RawData!$P:$P,RawData!$E:$E,$E595,RawData!$F:$F,"CH"&amp;$D595,RawData!$AF:$AF,$F595))</f>
        <v>1329.24</v>
      </c>
      <c r="H595" s="2">
        <f>IF(COUNTIFS(RawData!$E:$E,$E595,RawData!$F:$F,"CH"&amp;$D595,RawData!$AF:$AF,$F595)=0,"",SUMIFS(RawData!$T:$T,RawData!$E:$E,$E595,RawData!$F:$F,"CH"&amp;$D595,RawData!$AF:$AF,$F595))</f>
        <v>56.46</v>
      </c>
      <c r="I595" s="2">
        <f>IF(COUNTIFS(RawData!$E:$E,$E595,RawData!$F:$F,"CH"&amp;$D595,RawData!$AF:$AF,$F595)=0,"",SUMIFS(RawData!$Z:$Z,RawData!$E:$E,$E595,RawData!$F:$F,"CH"&amp;$D595,RawData!$AF:$AF,$F595))</f>
        <v>15.01</v>
      </c>
      <c r="J595" s="2">
        <f>IF(COUNTIFS(RawData!$E:$E,$E595,RawData!$F:$F,"CH"&amp;$D595,RawData!$AF:$AF,$F595)=0,"",SUMIFS(RawData!$AA:$AA,RawData!$E:$E,$E595,RawData!$F:$F,"CH"&amp;$D595,RawData!$AF:$AF,$F595))</f>
        <v>11.34</v>
      </c>
      <c r="K595" s="2">
        <f t="shared" si="39"/>
        <v>3.999999999996362E-2</v>
      </c>
    </row>
    <row r="596" spans="1:11" x14ac:dyDescent="0.3">
      <c r="A596" s="2" t="s">
        <v>65</v>
      </c>
      <c r="B596" s="2" t="str">
        <f>RawData!A596</f>
        <v>48226H40040</v>
      </c>
      <c r="C596" s="2" t="str">
        <f>IF(RawData!$B$2="","",RawData!$B$2)</f>
        <v>A2026100620533560886</v>
      </c>
      <c r="D596" s="2">
        <f t="shared" si="36"/>
        <v>4</v>
      </c>
      <c r="E596" s="2">
        <f t="shared" si="37"/>
        <v>15</v>
      </c>
      <c r="F596" s="2">
        <f t="shared" si="38"/>
        <v>150</v>
      </c>
      <c r="G596" s="2">
        <f>IF(COUNTIFS(RawData!$E:$E,$E596,RawData!$F:$F,"CH"&amp;$D596,RawData!$AF:$AF,$F596)=0,"",SUMIFS(RawData!$P:$P,RawData!$E:$E,$E596,RawData!$F:$F,"CH"&amp;$D596,RawData!$AF:$AF,$F596))</f>
        <v>1329.26</v>
      </c>
      <c r="H596" s="2">
        <f>IF(COUNTIFS(RawData!$E:$E,$E596,RawData!$F:$F,"CH"&amp;$D596,RawData!$AF:$AF,$F596)=0,"",SUMIFS(RawData!$T:$T,RawData!$E:$E,$E596,RawData!$F:$F,"CH"&amp;$D596,RawData!$AF:$AF,$F596))</f>
        <v>56.58</v>
      </c>
      <c r="I596" s="2">
        <f>IF(COUNTIFS(RawData!$E:$E,$E596,RawData!$F:$F,"CH"&amp;$D596,RawData!$AF:$AF,$F596)=0,"",SUMIFS(RawData!$Z:$Z,RawData!$E:$E,$E596,RawData!$F:$F,"CH"&amp;$D596,RawData!$AF:$AF,$F596))</f>
        <v>14.99</v>
      </c>
      <c r="J596" s="2">
        <f>IF(COUNTIFS(RawData!$E:$E,$E596,RawData!$F:$F,"CH"&amp;$D596,RawData!$AF:$AF,$F596)=0,"",SUMIFS(RawData!$AA:$AA,RawData!$E:$E,$E596,RawData!$F:$F,"CH"&amp;$D596,RawData!$AF:$AF,$F596))</f>
        <v>11.39</v>
      </c>
      <c r="K596" s="2">
        <f t="shared" si="39"/>
        <v>1.999999999998181E-2</v>
      </c>
    </row>
    <row r="597" spans="1:11" x14ac:dyDescent="0.3">
      <c r="A597" s="2" t="s">
        <v>65</v>
      </c>
      <c r="B597" s="2" t="str">
        <f>RawData!A597</f>
        <v>48226H40040</v>
      </c>
      <c r="C597" s="2" t="str">
        <f>IF(RawData!$B$2="","",RawData!$B$2)</f>
        <v>A2026100620533560886</v>
      </c>
      <c r="D597" s="2">
        <f t="shared" si="36"/>
        <v>4</v>
      </c>
      <c r="E597" s="2">
        <f t="shared" si="37"/>
        <v>15</v>
      </c>
      <c r="F597" s="2">
        <f t="shared" si="38"/>
        <v>160</v>
      </c>
      <c r="G597" s="2">
        <f>IF(COUNTIFS(RawData!$E:$E,$E597,RawData!$F:$F,"CH"&amp;$D597,RawData!$AF:$AF,$F597)=0,"",SUMIFS(RawData!$P:$P,RawData!$E:$E,$E597,RawData!$F:$F,"CH"&amp;$D597,RawData!$AF:$AF,$F597))</f>
        <v>1329.28</v>
      </c>
      <c r="H597" s="2">
        <f>IF(COUNTIFS(RawData!$E:$E,$E597,RawData!$F:$F,"CH"&amp;$D597,RawData!$AF:$AF,$F597)=0,"",SUMIFS(RawData!$T:$T,RawData!$E:$E,$E597,RawData!$F:$F,"CH"&amp;$D597,RawData!$AF:$AF,$F597))</f>
        <v>56.82</v>
      </c>
      <c r="I597" s="2">
        <f>IF(COUNTIFS(RawData!$E:$E,$E597,RawData!$F:$F,"CH"&amp;$D597,RawData!$AF:$AF,$F597)=0,"",SUMIFS(RawData!$Z:$Z,RawData!$E:$E,$E597,RawData!$F:$F,"CH"&amp;$D597,RawData!$AF:$AF,$F597))</f>
        <v>14.99</v>
      </c>
      <c r="J597" s="2">
        <f>IF(COUNTIFS(RawData!$E:$E,$E597,RawData!$F:$F,"CH"&amp;$D597,RawData!$AF:$AF,$F597)=0,"",SUMIFS(RawData!$AA:$AA,RawData!$E:$E,$E597,RawData!$F:$F,"CH"&amp;$D597,RawData!$AF:$AF,$F597))</f>
        <v>11.41</v>
      </c>
      <c r="K597" s="2">
        <f t="shared" si="39"/>
        <v>1.999999999998181E-2</v>
      </c>
    </row>
    <row r="598" spans="1:11" x14ac:dyDescent="0.3">
      <c r="A598" s="2" t="s">
        <v>65</v>
      </c>
      <c r="B598" s="2" t="str">
        <f>RawData!A598</f>
        <v>48226H40040</v>
      </c>
      <c r="C598" s="2" t="str">
        <f>IF(RawData!$B$2="","",RawData!$B$2)</f>
        <v>A2026100620533560886</v>
      </c>
      <c r="D598" s="2">
        <f t="shared" si="36"/>
        <v>4</v>
      </c>
      <c r="E598" s="2">
        <f t="shared" si="37"/>
        <v>15</v>
      </c>
      <c r="F598" s="2">
        <f t="shared" si="38"/>
        <v>170</v>
      </c>
      <c r="G598" s="2">
        <f>IF(COUNTIFS(RawData!$E:$E,$E598,RawData!$F:$F,"CH"&amp;$D598,RawData!$AF:$AF,$F598)=0,"",SUMIFS(RawData!$P:$P,RawData!$E:$E,$E598,RawData!$F:$F,"CH"&amp;$D598,RawData!$AF:$AF,$F598))</f>
        <v>1329.32</v>
      </c>
      <c r="H598" s="2">
        <f>IF(COUNTIFS(RawData!$E:$E,$E598,RawData!$F:$F,"CH"&amp;$D598,RawData!$AF:$AF,$F598)=0,"",SUMIFS(RawData!$T:$T,RawData!$E:$E,$E598,RawData!$F:$F,"CH"&amp;$D598,RawData!$AF:$AF,$F598))</f>
        <v>56.98</v>
      </c>
      <c r="I598" s="2">
        <f>IF(COUNTIFS(RawData!$E:$E,$E598,RawData!$F:$F,"CH"&amp;$D598,RawData!$AF:$AF,$F598)=0,"",SUMIFS(RawData!$Z:$Z,RawData!$E:$E,$E598,RawData!$F:$F,"CH"&amp;$D598,RawData!$AF:$AF,$F598))</f>
        <v>15</v>
      </c>
      <c r="J598" s="2">
        <f>IF(COUNTIFS(RawData!$E:$E,$E598,RawData!$F:$F,"CH"&amp;$D598,RawData!$AF:$AF,$F598)=0,"",SUMIFS(RawData!$AA:$AA,RawData!$E:$E,$E598,RawData!$F:$F,"CH"&amp;$D598,RawData!$AF:$AF,$F598))</f>
        <v>11.49</v>
      </c>
      <c r="K598" s="2">
        <f t="shared" si="39"/>
        <v>3.999999999996362E-2</v>
      </c>
    </row>
    <row r="599" spans="1:11" x14ac:dyDescent="0.3">
      <c r="A599" s="2" t="s">
        <v>65</v>
      </c>
      <c r="B599" s="2" t="str">
        <f>RawData!A599</f>
        <v>48226H40040</v>
      </c>
      <c r="C599" s="2" t="str">
        <f>IF(RawData!$B$2="","",RawData!$B$2)</f>
        <v>A2026100620533560886</v>
      </c>
      <c r="D599" s="2">
        <f t="shared" si="36"/>
        <v>4</v>
      </c>
      <c r="E599" s="2">
        <f t="shared" si="37"/>
        <v>15</v>
      </c>
      <c r="F599" s="2">
        <f t="shared" si="38"/>
        <v>180</v>
      </c>
      <c r="G599" s="2">
        <f>IF(COUNTIFS(RawData!$E:$E,$E599,RawData!$F:$F,"CH"&amp;$D599,RawData!$AF:$AF,$F599)=0,"",SUMIFS(RawData!$P:$P,RawData!$E:$E,$E599,RawData!$F:$F,"CH"&amp;$D599,RawData!$AF:$AF,$F599))</f>
        <v>1329.34</v>
      </c>
      <c r="H599" s="2">
        <f>IF(COUNTIFS(RawData!$E:$E,$E599,RawData!$F:$F,"CH"&amp;$D599,RawData!$AF:$AF,$F599)=0,"",SUMIFS(RawData!$T:$T,RawData!$E:$E,$E599,RawData!$F:$F,"CH"&amp;$D599,RawData!$AF:$AF,$F599))</f>
        <v>57.04</v>
      </c>
      <c r="I599" s="2">
        <f>IF(COUNTIFS(RawData!$E:$E,$E599,RawData!$F:$F,"CH"&amp;$D599,RawData!$AF:$AF,$F599)=0,"",SUMIFS(RawData!$Z:$Z,RawData!$E:$E,$E599,RawData!$F:$F,"CH"&amp;$D599,RawData!$AF:$AF,$F599))</f>
        <v>15.01</v>
      </c>
      <c r="J599" s="2">
        <f>IF(COUNTIFS(RawData!$E:$E,$E599,RawData!$F:$F,"CH"&amp;$D599,RawData!$AF:$AF,$F599)=0,"",SUMIFS(RawData!$AA:$AA,RawData!$E:$E,$E599,RawData!$F:$F,"CH"&amp;$D599,RawData!$AF:$AF,$F599))</f>
        <v>11.59</v>
      </c>
      <c r="K599" s="2">
        <f t="shared" si="39"/>
        <v>1.999999999998181E-2</v>
      </c>
    </row>
    <row r="600" spans="1:11" x14ac:dyDescent="0.3">
      <c r="A600" s="2" t="s">
        <v>65</v>
      </c>
      <c r="B600" s="2" t="str">
        <f>RawData!A600</f>
        <v>48226H40040</v>
      </c>
      <c r="C600" s="2" t="str">
        <f>IF(RawData!$B$2="","",RawData!$B$2)</f>
        <v>A2026100620533560886</v>
      </c>
      <c r="D600" s="2">
        <f t="shared" si="36"/>
        <v>4</v>
      </c>
      <c r="E600" s="2">
        <f t="shared" si="37"/>
        <v>15</v>
      </c>
      <c r="F600" s="2">
        <f t="shared" si="38"/>
        <v>190</v>
      </c>
      <c r="G600" s="2">
        <f>IF(COUNTIFS(RawData!$E:$E,$E600,RawData!$F:$F,"CH"&amp;$D600,RawData!$AF:$AF,$F600)=0,"",SUMIFS(RawData!$P:$P,RawData!$E:$E,$E600,RawData!$F:$F,"CH"&amp;$D600,RawData!$AF:$AF,$F600))</f>
        <v>1329.38</v>
      </c>
      <c r="H600" s="2">
        <f>IF(COUNTIFS(RawData!$E:$E,$E600,RawData!$F:$F,"CH"&amp;$D600,RawData!$AF:$AF,$F600)=0,"",SUMIFS(RawData!$T:$T,RawData!$E:$E,$E600,RawData!$F:$F,"CH"&amp;$D600,RawData!$AF:$AF,$F600))</f>
        <v>57.14</v>
      </c>
      <c r="I600" s="2">
        <f>IF(COUNTIFS(RawData!$E:$E,$E600,RawData!$F:$F,"CH"&amp;$D600,RawData!$AF:$AF,$F600)=0,"",SUMIFS(RawData!$Z:$Z,RawData!$E:$E,$E600,RawData!$F:$F,"CH"&amp;$D600,RawData!$AF:$AF,$F600))</f>
        <v>15.01</v>
      </c>
      <c r="J600" s="2">
        <f>IF(COUNTIFS(RawData!$E:$E,$E600,RawData!$F:$F,"CH"&amp;$D600,RawData!$AF:$AF,$F600)=0,"",SUMIFS(RawData!$AA:$AA,RawData!$E:$E,$E600,RawData!$F:$F,"CH"&amp;$D600,RawData!$AF:$AF,$F600))</f>
        <v>11.63</v>
      </c>
      <c r="K600" s="2">
        <f t="shared" si="39"/>
        <v>4.0000000000190994E-2</v>
      </c>
    </row>
    <row r="601" spans="1:11" x14ac:dyDescent="0.3">
      <c r="A601" s="2" t="s">
        <v>65</v>
      </c>
      <c r="B601" s="2" t="str">
        <f>RawData!A601</f>
        <v>48226H40040</v>
      </c>
      <c r="C601" s="2" t="str">
        <f>IF(RawData!$B$2="","",RawData!$B$2)</f>
        <v>A2026100620533560886</v>
      </c>
      <c r="D601" s="2">
        <f t="shared" si="36"/>
        <v>4</v>
      </c>
      <c r="E601" s="2">
        <f t="shared" si="37"/>
        <v>15</v>
      </c>
      <c r="F601" s="2">
        <f t="shared" si="38"/>
        <v>200</v>
      </c>
      <c r="G601" s="2">
        <f>IF(COUNTIFS(RawData!$E:$E,$E601,RawData!$F:$F,"CH"&amp;$D601,RawData!$AF:$AF,$F601)=0,"",SUMIFS(RawData!$P:$P,RawData!$E:$E,$E601,RawData!$F:$F,"CH"&amp;$D601,RawData!$AF:$AF,$F601))</f>
        <v>1329.4</v>
      </c>
      <c r="H601" s="2">
        <f>IF(COUNTIFS(RawData!$E:$E,$E601,RawData!$F:$F,"CH"&amp;$D601,RawData!$AF:$AF,$F601)=0,"",SUMIFS(RawData!$T:$T,RawData!$E:$E,$E601,RawData!$F:$F,"CH"&amp;$D601,RawData!$AF:$AF,$F601))</f>
        <v>57.34</v>
      </c>
      <c r="I601" s="2">
        <f>IF(COUNTIFS(RawData!$E:$E,$E601,RawData!$F:$F,"CH"&amp;$D601,RawData!$AF:$AF,$F601)=0,"",SUMIFS(RawData!$Z:$Z,RawData!$E:$E,$E601,RawData!$F:$F,"CH"&amp;$D601,RawData!$AF:$AF,$F601))</f>
        <v>15.01</v>
      </c>
      <c r="J601" s="2">
        <f>IF(COUNTIFS(RawData!$E:$E,$E601,RawData!$F:$F,"CH"&amp;$D601,RawData!$AF:$AF,$F601)=0,"",SUMIFS(RawData!$AA:$AA,RawData!$E:$E,$E601,RawData!$F:$F,"CH"&amp;$D601,RawData!$AF:$AF,$F601))</f>
        <v>11.68</v>
      </c>
      <c r="K601" s="2">
        <f t="shared" si="39"/>
        <v>1.999999999998181E-2</v>
      </c>
    </row>
    <row r="602" spans="1:11" x14ac:dyDescent="0.3">
      <c r="A602" s="2" t="s">
        <v>65</v>
      </c>
      <c r="B602" s="2" t="str">
        <f>RawData!A602</f>
        <v>48226H40040</v>
      </c>
      <c r="C602" s="2" t="str">
        <f>IF(RawData!$B$2="","",RawData!$B$2)</f>
        <v>A2026100620533560886</v>
      </c>
      <c r="D602" s="2">
        <f t="shared" si="36"/>
        <v>4</v>
      </c>
      <c r="E602" s="2">
        <f t="shared" si="37"/>
        <v>15</v>
      </c>
      <c r="F602" s="2">
        <f t="shared" si="38"/>
        <v>210</v>
      </c>
      <c r="G602" s="2">
        <f>IF(COUNTIFS(RawData!$E:$E,$E602,RawData!$F:$F,"CH"&amp;$D602,RawData!$AF:$AF,$F602)=0,"",SUMIFS(RawData!$P:$P,RawData!$E:$E,$E602,RawData!$F:$F,"CH"&amp;$D602,RawData!$AF:$AF,$F602))</f>
        <v>1329.42</v>
      </c>
      <c r="H602" s="2">
        <f>IF(COUNTIFS(RawData!$E:$E,$E602,RawData!$F:$F,"CH"&amp;$D602,RawData!$AF:$AF,$F602)=0,"",SUMIFS(RawData!$T:$T,RawData!$E:$E,$E602,RawData!$F:$F,"CH"&amp;$D602,RawData!$AF:$AF,$F602))</f>
        <v>57.41</v>
      </c>
      <c r="I602" s="2">
        <f>IF(COUNTIFS(RawData!$E:$E,$E602,RawData!$F:$F,"CH"&amp;$D602,RawData!$AF:$AF,$F602)=0,"",SUMIFS(RawData!$Z:$Z,RawData!$E:$E,$E602,RawData!$F:$F,"CH"&amp;$D602,RawData!$AF:$AF,$F602))</f>
        <v>15.02</v>
      </c>
      <c r="J602" s="2">
        <f>IF(COUNTIFS(RawData!$E:$E,$E602,RawData!$F:$F,"CH"&amp;$D602,RawData!$AF:$AF,$F602)=0,"",SUMIFS(RawData!$AA:$AA,RawData!$E:$E,$E602,RawData!$F:$F,"CH"&amp;$D602,RawData!$AF:$AF,$F602))</f>
        <v>11.8</v>
      </c>
      <c r="K602" s="2">
        <f t="shared" si="39"/>
        <v>1.999999999998181E-2</v>
      </c>
    </row>
    <row r="603" spans="1:11" x14ac:dyDescent="0.3">
      <c r="A603" s="2" t="s">
        <v>65</v>
      </c>
      <c r="B603" s="2" t="str">
        <f>RawData!A603</f>
        <v>48226H40040</v>
      </c>
      <c r="C603" s="2" t="str">
        <f>IF(RawData!$B$2="","",RawData!$B$2)</f>
        <v>A2026100620533560886</v>
      </c>
      <c r="D603" s="2">
        <f t="shared" si="36"/>
        <v>4</v>
      </c>
      <c r="E603" s="2">
        <f t="shared" si="37"/>
        <v>15</v>
      </c>
      <c r="F603" s="2">
        <f t="shared" si="38"/>
        <v>220</v>
      </c>
      <c r="G603" s="2">
        <f>IF(COUNTIFS(RawData!$E:$E,$E603,RawData!$F:$F,"CH"&amp;$D603,RawData!$AF:$AF,$F603)=0,"",SUMIFS(RawData!$P:$P,RawData!$E:$E,$E603,RawData!$F:$F,"CH"&amp;$D603,RawData!$AF:$AF,$F603))</f>
        <v>1329.46</v>
      </c>
      <c r="H603" s="2">
        <f>IF(COUNTIFS(RawData!$E:$E,$E603,RawData!$F:$F,"CH"&amp;$D603,RawData!$AF:$AF,$F603)=0,"",SUMIFS(RawData!$T:$T,RawData!$E:$E,$E603,RawData!$F:$F,"CH"&amp;$D603,RawData!$AF:$AF,$F603))</f>
        <v>57.49</v>
      </c>
      <c r="I603" s="2">
        <f>IF(COUNTIFS(RawData!$E:$E,$E603,RawData!$F:$F,"CH"&amp;$D603,RawData!$AF:$AF,$F603)=0,"",SUMIFS(RawData!$Z:$Z,RawData!$E:$E,$E603,RawData!$F:$F,"CH"&amp;$D603,RawData!$AF:$AF,$F603))</f>
        <v>15</v>
      </c>
      <c r="J603" s="2">
        <f>IF(COUNTIFS(RawData!$E:$E,$E603,RawData!$F:$F,"CH"&amp;$D603,RawData!$AF:$AF,$F603)=0,"",SUMIFS(RawData!$AA:$AA,RawData!$E:$E,$E603,RawData!$F:$F,"CH"&amp;$D603,RawData!$AF:$AF,$F603))</f>
        <v>11.82</v>
      </c>
      <c r="K603" s="2">
        <f t="shared" si="39"/>
        <v>3.999999999996362E-2</v>
      </c>
    </row>
    <row r="604" spans="1:11" x14ac:dyDescent="0.3">
      <c r="A604" s="2" t="s">
        <v>65</v>
      </c>
      <c r="B604" s="2" t="str">
        <f>RawData!A604</f>
        <v>48226H40040</v>
      </c>
      <c r="C604" s="2" t="str">
        <f>IF(RawData!$B$2="","",RawData!$B$2)</f>
        <v>A2026100620533560886</v>
      </c>
      <c r="D604" s="2">
        <f t="shared" si="36"/>
        <v>4</v>
      </c>
      <c r="E604" s="2">
        <f t="shared" si="37"/>
        <v>15</v>
      </c>
      <c r="F604" s="2">
        <f t="shared" si="38"/>
        <v>230</v>
      </c>
      <c r="G604" s="2">
        <f>IF(COUNTIFS(RawData!$E:$E,$E604,RawData!$F:$F,"CH"&amp;$D604,RawData!$AF:$AF,$F604)=0,"",SUMIFS(RawData!$P:$P,RawData!$E:$E,$E604,RawData!$F:$F,"CH"&amp;$D604,RawData!$AF:$AF,$F604))</f>
        <v>1329.48</v>
      </c>
      <c r="H604" s="2">
        <f>IF(COUNTIFS(RawData!$E:$E,$E604,RawData!$F:$F,"CH"&amp;$D604,RawData!$AF:$AF,$F604)=0,"",SUMIFS(RawData!$T:$T,RawData!$E:$E,$E604,RawData!$F:$F,"CH"&amp;$D604,RawData!$AF:$AF,$F604))</f>
        <v>57.57</v>
      </c>
      <c r="I604" s="2">
        <f>IF(COUNTIFS(RawData!$E:$E,$E604,RawData!$F:$F,"CH"&amp;$D604,RawData!$AF:$AF,$F604)=0,"",SUMIFS(RawData!$Z:$Z,RawData!$E:$E,$E604,RawData!$F:$F,"CH"&amp;$D604,RawData!$AF:$AF,$F604))</f>
        <v>14.99</v>
      </c>
      <c r="J604" s="2">
        <f>IF(COUNTIFS(RawData!$E:$E,$E604,RawData!$F:$F,"CH"&amp;$D604,RawData!$AF:$AF,$F604)=0,"",SUMIFS(RawData!$AA:$AA,RawData!$E:$E,$E604,RawData!$F:$F,"CH"&amp;$D604,RawData!$AF:$AF,$F604))</f>
        <v>11.87</v>
      </c>
      <c r="K604" s="2">
        <f t="shared" si="39"/>
        <v>1.999999999998181E-2</v>
      </c>
    </row>
    <row r="605" spans="1:11" x14ac:dyDescent="0.3">
      <c r="A605" s="2" t="s">
        <v>65</v>
      </c>
      <c r="B605" s="2" t="str">
        <f>RawData!A605</f>
        <v>48226H40040</v>
      </c>
      <c r="C605" s="2" t="str">
        <f>IF(RawData!$B$2="","",RawData!$B$2)</f>
        <v>A2026100620533560886</v>
      </c>
      <c r="D605" s="2">
        <f t="shared" si="36"/>
        <v>4</v>
      </c>
      <c r="E605" s="2">
        <f t="shared" si="37"/>
        <v>15</v>
      </c>
      <c r="F605" s="2">
        <f t="shared" si="38"/>
        <v>240</v>
      </c>
      <c r="G605" s="2">
        <f>IF(COUNTIFS(RawData!$E:$E,$E605,RawData!$F:$F,"CH"&amp;$D605,RawData!$AF:$AF,$F605)=0,"",SUMIFS(RawData!$P:$P,RawData!$E:$E,$E605,RawData!$F:$F,"CH"&amp;$D605,RawData!$AF:$AF,$F605))</f>
        <v>1329.52</v>
      </c>
      <c r="H605" s="2">
        <f>IF(COUNTIFS(RawData!$E:$E,$E605,RawData!$F:$F,"CH"&amp;$D605,RawData!$AF:$AF,$F605)=0,"",SUMIFS(RawData!$T:$T,RawData!$E:$E,$E605,RawData!$F:$F,"CH"&amp;$D605,RawData!$AF:$AF,$F605))</f>
        <v>57.65</v>
      </c>
      <c r="I605" s="2">
        <f>IF(COUNTIFS(RawData!$E:$E,$E605,RawData!$F:$F,"CH"&amp;$D605,RawData!$AF:$AF,$F605)=0,"",SUMIFS(RawData!$Z:$Z,RawData!$E:$E,$E605,RawData!$F:$F,"CH"&amp;$D605,RawData!$AF:$AF,$F605))</f>
        <v>15</v>
      </c>
      <c r="J605" s="2">
        <f>IF(COUNTIFS(RawData!$E:$E,$E605,RawData!$F:$F,"CH"&amp;$D605,RawData!$AF:$AF,$F605)=0,"",SUMIFS(RawData!$AA:$AA,RawData!$E:$E,$E605,RawData!$F:$F,"CH"&amp;$D605,RawData!$AF:$AF,$F605))</f>
        <v>11.95</v>
      </c>
      <c r="K605" s="2">
        <f t="shared" si="39"/>
        <v>3.999999999996362E-2</v>
      </c>
    </row>
    <row r="606" spans="1:11" x14ac:dyDescent="0.3">
      <c r="A606" s="2" t="s">
        <v>65</v>
      </c>
      <c r="B606" s="2" t="str">
        <f>RawData!A606</f>
        <v>48226H40040</v>
      </c>
      <c r="C606" s="2" t="str">
        <f>IF(RawData!$B$2="","",RawData!$B$2)</f>
        <v>A2026100620533560886</v>
      </c>
      <c r="D606" s="2">
        <f t="shared" si="36"/>
        <v>4</v>
      </c>
      <c r="E606" s="2">
        <f t="shared" si="37"/>
        <v>15</v>
      </c>
      <c r="F606" s="2">
        <f t="shared" si="38"/>
        <v>250</v>
      </c>
      <c r="G606" s="2">
        <f>IF(COUNTIFS(RawData!$E:$E,$E606,RawData!$F:$F,"CH"&amp;$D606,RawData!$AF:$AF,$F606)=0,"",SUMIFS(RawData!$P:$P,RawData!$E:$E,$E606,RawData!$F:$F,"CH"&amp;$D606,RawData!$AF:$AF,$F606))</f>
        <v>1329.54</v>
      </c>
      <c r="H606" s="2">
        <f>IF(COUNTIFS(RawData!$E:$E,$E606,RawData!$F:$F,"CH"&amp;$D606,RawData!$AF:$AF,$F606)=0,"",SUMIFS(RawData!$T:$T,RawData!$E:$E,$E606,RawData!$F:$F,"CH"&amp;$D606,RawData!$AF:$AF,$F606))</f>
        <v>57.75</v>
      </c>
      <c r="I606" s="2">
        <f>IF(COUNTIFS(RawData!$E:$E,$E606,RawData!$F:$F,"CH"&amp;$D606,RawData!$AF:$AF,$F606)=0,"",SUMIFS(RawData!$Z:$Z,RawData!$E:$E,$E606,RawData!$F:$F,"CH"&amp;$D606,RawData!$AF:$AF,$F606))</f>
        <v>15.01</v>
      </c>
      <c r="J606" s="2">
        <f>IF(COUNTIFS(RawData!$E:$E,$E606,RawData!$F:$F,"CH"&amp;$D606,RawData!$AF:$AF,$F606)=0,"",SUMIFS(RawData!$AA:$AA,RawData!$E:$E,$E606,RawData!$F:$F,"CH"&amp;$D606,RawData!$AF:$AF,$F606))</f>
        <v>12</v>
      </c>
      <c r="K606" s="2">
        <f t="shared" si="39"/>
        <v>1.999999999998181E-2</v>
      </c>
    </row>
    <row r="607" spans="1:11" x14ac:dyDescent="0.3">
      <c r="A607" s="2" t="s">
        <v>65</v>
      </c>
      <c r="B607" s="2" t="str">
        <f>RawData!A607</f>
        <v>48226H40040</v>
      </c>
      <c r="C607" s="2" t="str">
        <f>IF(RawData!$B$2="","",RawData!$B$2)</f>
        <v>A2026100620533560886</v>
      </c>
      <c r="D607" s="2">
        <f t="shared" si="36"/>
        <v>4</v>
      </c>
      <c r="E607" s="2">
        <f t="shared" si="37"/>
        <v>15</v>
      </c>
      <c r="F607" s="2">
        <f t="shared" si="38"/>
        <v>260</v>
      </c>
      <c r="G607" s="2">
        <f>IF(COUNTIFS(RawData!$E:$E,$E607,RawData!$F:$F,"CH"&amp;$D607,RawData!$AF:$AF,$F607)=0,"",SUMIFS(RawData!$P:$P,RawData!$E:$E,$E607,RawData!$F:$F,"CH"&amp;$D607,RawData!$AF:$AF,$F607))</f>
        <v>1329.56</v>
      </c>
      <c r="H607" s="2">
        <f>IF(COUNTIFS(RawData!$E:$E,$E607,RawData!$F:$F,"CH"&amp;$D607,RawData!$AF:$AF,$F607)=0,"",SUMIFS(RawData!$T:$T,RawData!$E:$E,$E607,RawData!$F:$F,"CH"&amp;$D607,RawData!$AF:$AF,$F607))</f>
        <v>57.83</v>
      </c>
      <c r="I607" s="2">
        <f>IF(COUNTIFS(RawData!$E:$E,$E607,RawData!$F:$F,"CH"&amp;$D607,RawData!$AF:$AF,$F607)=0,"",SUMIFS(RawData!$Z:$Z,RawData!$E:$E,$E607,RawData!$F:$F,"CH"&amp;$D607,RawData!$AF:$AF,$F607))</f>
        <v>14.99</v>
      </c>
      <c r="J607" s="2">
        <f>IF(COUNTIFS(RawData!$E:$E,$E607,RawData!$F:$F,"CH"&amp;$D607,RawData!$AF:$AF,$F607)=0,"",SUMIFS(RawData!$AA:$AA,RawData!$E:$E,$E607,RawData!$F:$F,"CH"&amp;$D607,RawData!$AF:$AF,$F607))</f>
        <v>12.04</v>
      </c>
      <c r="K607" s="2">
        <f t="shared" si="39"/>
        <v>1.999999999998181E-2</v>
      </c>
    </row>
    <row r="608" spans="1:11" x14ac:dyDescent="0.3">
      <c r="A608" s="2" t="s">
        <v>65</v>
      </c>
      <c r="B608" s="2" t="str">
        <f>RawData!A608</f>
        <v>48226H40040</v>
      </c>
      <c r="C608" s="2" t="str">
        <f>IF(RawData!$B$2="","",RawData!$B$2)</f>
        <v>A2026100620533560886</v>
      </c>
      <c r="D608" s="2">
        <f t="shared" si="36"/>
        <v>4</v>
      </c>
      <c r="E608" s="2">
        <f t="shared" si="37"/>
        <v>15</v>
      </c>
      <c r="F608" s="2">
        <f t="shared" si="38"/>
        <v>270</v>
      </c>
      <c r="G608" s="2">
        <f>IF(COUNTIFS(RawData!$E:$E,$E608,RawData!$F:$F,"CH"&amp;$D608,RawData!$AF:$AF,$F608)=0,"",SUMIFS(RawData!$P:$P,RawData!$E:$E,$E608,RawData!$F:$F,"CH"&amp;$D608,RawData!$AF:$AF,$F608))</f>
        <v>1329.62</v>
      </c>
      <c r="H608" s="2">
        <f>IF(COUNTIFS(RawData!$E:$E,$E608,RawData!$F:$F,"CH"&amp;$D608,RawData!$AF:$AF,$F608)=0,"",SUMIFS(RawData!$T:$T,RawData!$E:$E,$E608,RawData!$F:$F,"CH"&amp;$D608,RawData!$AF:$AF,$F608))</f>
        <v>57.93</v>
      </c>
      <c r="I608" s="2">
        <f>IF(COUNTIFS(RawData!$E:$E,$E608,RawData!$F:$F,"CH"&amp;$D608,RawData!$AF:$AF,$F608)=0,"",SUMIFS(RawData!$Z:$Z,RawData!$E:$E,$E608,RawData!$F:$F,"CH"&amp;$D608,RawData!$AF:$AF,$F608))</f>
        <v>14.99</v>
      </c>
      <c r="J608" s="2">
        <f>IF(COUNTIFS(RawData!$E:$E,$E608,RawData!$F:$F,"CH"&amp;$D608,RawData!$AF:$AF,$F608)=0,"",SUMIFS(RawData!$AA:$AA,RawData!$E:$E,$E608,RawData!$F:$F,"CH"&amp;$D608,RawData!$AF:$AF,$F608))</f>
        <v>12.09</v>
      </c>
      <c r="K608" s="2">
        <f t="shared" si="39"/>
        <v>5.999999999994543E-2</v>
      </c>
    </row>
    <row r="609" spans="1:11" x14ac:dyDescent="0.3">
      <c r="A609" s="2" t="s">
        <v>65</v>
      </c>
      <c r="B609" s="2" t="str">
        <f>RawData!A609</f>
        <v>48226H40040</v>
      </c>
      <c r="C609" s="2" t="str">
        <f>IF(RawData!$B$2="","",RawData!$B$2)</f>
        <v>A2026100620533560886</v>
      </c>
      <c r="D609" s="2">
        <f t="shared" si="36"/>
        <v>4</v>
      </c>
      <c r="E609" s="2">
        <f t="shared" si="37"/>
        <v>15</v>
      </c>
      <c r="F609" s="2">
        <f t="shared" si="38"/>
        <v>280</v>
      </c>
      <c r="G609" s="2">
        <f>IF(COUNTIFS(RawData!$E:$E,$E609,RawData!$F:$F,"CH"&amp;$D609,RawData!$AF:$AF,$F609)=0,"",SUMIFS(RawData!$P:$P,RawData!$E:$E,$E609,RawData!$F:$F,"CH"&amp;$D609,RawData!$AF:$AF,$F609))</f>
        <v>1329.62</v>
      </c>
      <c r="H609" s="2">
        <f>IF(COUNTIFS(RawData!$E:$E,$E609,RawData!$F:$F,"CH"&amp;$D609,RawData!$AF:$AF,$F609)=0,"",SUMIFS(RawData!$T:$T,RawData!$E:$E,$E609,RawData!$F:$F,"CH"&amp;$D609,RawData!$AF:$AF,$F609))</f>
        <v>57.92</v>
      </c>
      <c r="I609" s="2">
        <f>IF(COUNTIFS(RawData!$E:$E,$E609,RawData!$F:$F,"CH"&amp;$D609,RawData!$AF:$AF,$F609)=0,"",SUMIFS(RawData!$Z:$Z,RawData!$E:$E,$E609,RawData!$F:$F,"CH"&amp;$D609,RawData!$AF:$AF,$F609))</f>
        <v>14.98</v>
      </c>
      <c r="J609" s="2">
        <f>IF(COUNTIFS(RawData!$E:$E,$E609,RawData!$F:$F,"CH"&amp;$D609,RawData!$AF:$AF,$F609)=0,"",SUMIFS(RawData!$AA:$AA,RawData!$E:$E,$E609,RawData!$F:$F,"CH"&amp;$D609,RawData!$AF:$AF,$F609))</f>
        <v>12.11</v>
      </c>
      <c r="K609" s="2">
        <f t="shared" si="39"/>
        <v>0</v>
      </c>
    </row>
    <row r="610" spans="1:11" x14ac:dyDescent="0.3">
      <c r="A610" s="2" t="s">
        <v>65</v>
      </c>
      <c r="B610" s="2" t="str">
        <f>RawData!A610</f>
        <v>48226H40040</v>
      </c>
      <c r="C610" s="2" t="str">
        <f>IF(RawData!$B$2="","",RawData!$B$2)</f>
        <v>A2026100620533560886</v>
      </c>
      <c r="D610" s="2">
        <f t="shared" si="36"/>
        <v>4</v>
      </c>
      <c r="E610" s="2">
        <f t="shared" si="37"/>
        <v>15</v>
      </c>
      <c r="F610" s="2">
        <f t="shared" si="38"/>
        <v>290</v>
      </c>
      <c r="G610" s="2">
        <f>IF(COUNTIFS(RawData!$E:$E,$E610,RawData!$F:$F,"CH"&amp;$D610,RawData!$AF:$AF,$F610)=0,"",SUMIFS(RawData!$P:$P,RawData!$E:$E,$E610,RawData!$F:$F,"CH"&amp;$D610,RawData!$AF:$AF,$F610))</f>
        <v>1329.68</v>
      </c>
      <c r="H610" s="2">
        <f>IF(COUNTIFS(RawData!$E:$E,$E610,RawData!$F:$F,"CH"&amp;$D610,RawData!$AF:$AF,$F610)=0,"",SUMIFS(RawData!$T:$T,RawData!$E:$E,$E610,RawData!$F:$F,"CH"&amp;$D610,RawData!$AF:$AF,$F610))</f>
        <v>57.98</v>
      </c>
      <c r="I610" s="2">
        <f>IF(COUNTIFS(RawData!$E:$E,$E610,RawData!$F:$F,"CH"&amp;$D610,RawData!$AF:$AF,$F610)=0,"",SUMIFS(RawData!$Z:$Z,RawData!$E:$E,$E610,RawData!$F:$F,"CH"&amp;$D610,RawData!$AF:$AF,$F610))</f>
        <v>15</v>
      </c>
      <c r="J610" s="2">
        <f>IF(COUNTIFS(RawData!$E:$E,$E610,RawData!$F:$F,"CH"&amp;$D610,RawData!$AF:$AF,$F610)=0,"",SUMIFS(RawData!$AA:$AA,RawData!$E:$E,$E610,RawData!$F:$F,"CH"&amp;$D610,RawData!$AF:$AF,$F610))</f>
        <v>12.21</v>
      </c>
      <c r="K610" s="2">
        <f t="shared" si="39"/>
        <v>6.0000000000172804E-2</v>
      </c>
    </row>
    <row r="611" spans="1:11" x14ac:dyDescent="0.3">
      <c r="A611" s="2" t="s">
        <v>65</v>
      </c>
      <c r="B611" s="2" t="str">
        <f>RawData!A611</f>
        <v>48226H40040</v>
      </c>
      <c r="C611" s="2" t="str">
        <f>IF(RawData!$B$2="","",RawData!$B$2)</f>
        <v>A2026100620533560886</v>
      </c>
      <c r="D611" s="2">
        <f t="shared" si="36"/>
        <v>4</v>
      </c>
      <c r="E611" s="2">
        <f t="shared" si="37"/>
        <v>15</v>
      </c>
      <c r="F611" s="2">
        <f t="shared" si="38"/>
        <v>300</v>
      </c>
      <c r="G611" s="2">
        <f>IF(COUNTIFS(RawData!$E:$E,$E611,RawData!$F:$F,"CH"&amp;$D611,RawData!$AF:$AF,$F611)=0,"",SUMIFS(RawData!$P:$P,RawData!$E:$E,$E611,RawData!$F:$F,"CH"&amp;$D611,RawData!$AF:$AF,$F611))</f>
        <v>1329.7</v>
      </c>
      <c r="H611" s="2">
        <f>IF(COUNTIFS(RawData!$E:$E,$E611,RawData!$F:$F,"CH"&amp;$D611,RawData!$AF:$AF,$F611)=0,"",SUMIFS(RawData!$T:$T,RawData!$E:$E,$E611,RawData!$F:$F,"CH"&amp;$D611,RawData!$AF:$AF,$F611))</f>
        <v>58</v>
      </c>
      <c r="I611" s="2">
        <f>IF(COUNTIFS(RawData!$E:$E,$E611,RawData!$F:$F,"CH"&amp;$D611,RawData!$AF:$AF,$F611)=0,"",SUMIFS(RawData!$Z:$Z,RawData!$E:$E,$E611,RawData!$F:$F,"CH"&amp;$D611,RawData!$AF:$AF,$F611))</f>
        <v>14.99</v>
      </c>
      <c r="J611" s="2">
        <f>IF(COUNTIFS(RawData!$E:$E,$E611,RawData!$F:$F,"CH"&amp;$D611,RawData!$AF:$AF,$F611)=0,"",SUMIFS(RawData!$AA:$AA,RawData!$E:$E,$E611,RawData!$F:$F,"CH"&amp;$D611,RawData!$AF:$AF,$F611))</f>
        <v>12.26</v>
      </c>
      <c r="K611" s="2">
        <f t="shared" si="39"/>
        <v>1.999999999998181E-2</v>
      </c>
    </row>
    <row r="612" spans="1:11" x14ac:dyDescent="0.3">
      <c r="A612" s="2" t="s">
        <v>65</v>
      </c>
      <c r="B612" s="2" t="str">
        <f>RawData!A612</f>
        <v>48226H40040</v>
      </c>
      <c r="C612" s="2" t="str">
        <f>IF(RawData!$B$2="","",RawData!$B$2)</f>
        <v>A2026100620533560886</v>
      </c>
      <c r="D612" s="2">
        <f t="shared" si="36"/>
        <v>4</v>
      </c>
      <c r="E612" s="2">
        <f t="shared" si="37"/>
        <v>15</v>
      </c>
      <c r="F612" s="2">
        <f t="shared" si="38"/>
        <v>310</v>
      </c>
      <c r="G612" s="2">
        <f>IF(COUNTIFS(RawData!$E:$E,$E612,RawData!$F:$F,"CH"&amp;$D612,RawData!$AF:$AF,$F612)=0,"",SUMIFS(RawData!$P:$P,RawData!$E:$E,$E612,RawData!$F:$F,"CH"&amp;$D612,RawData!$AF:$AF,$F612))</f>
        <v>1329.74</v>
      </c>
      <c r="H612" s="2">
        <f>IF(COUNTIFS(RawData!$E:$E,$E612,RawData!$F:$F,"CH"&amp;$D612,RawData!$AF:$AF,$F612)=0,"",SUMIFS(RawData!$T:$T,RawData!$E:$E,$E612,RawData!$F:$F,"CH"&amp;$D612,RawData!$AF:$AF,$F612))</f>
        <v>58.14</v>
      </c>
      <c r="I612" s="2">
        <f>IF(COUNTIFS(RawData!$E:$E,$E612,RawData!$F:$F,"CH"&amp;$D612,RawData!$AF:$AF,$F612)=0,"",SUMIFS(RawData!$Z:$Z,RawData!$E:$E,$E612,RawData!$F:$F,"CH"&amp;$D612,RawData!$AF:$AF,$F612))</f>
        <v>14.99</v>
      </c>
      <c r="J612" s="2">
        <f>IF(COUNTIFS(RawData!$E:$E,$E612,RawData!$F:$F,"CH"&amp;$D612,RawData!$AF:$AF,$F612)=0,"",SUMIFS(RawData!$AA:$AA,RawData!$E:$E,$E612,RawData!$F:$F,"CH"&amp;$D612,RawData!$AF:$AF,$F612))</f>
        <v>12.3</v>
      </c>
      <c r="K612" s="2">
        <f t="shared" si="39"/>
        <v>3.999999999996362E-2</v>
      </c>
    </row>
    <row r="613" spans="1:11" x14ac:dyDescent="0.3">
      <c r="A613" s="2" t="s">
        <v>65</v>
      </c>
      <c r="B613" s="2" t="str">
        <f>RawData!A613</f>
        <v>48226H40040</v>
      </c>
      <c r="C613" s="2" t="str">
        <f>IF(RawData!$B$2="","",RawData!$B$2)</f>
        <v>A2026100620533560886</v>
      </c>
      <c r="D613" s="2">
        <f t="shared" si="36"/>
        <v>4</v>
      </c>
      <c r="E613" s="2">
        <f t="shared" si="37"/>
        <v>15</v>
      </c>
      <c r="F613" s="2">
        <f t="shared" si="38"/>
        <v>320</v>
      </c>
      <c r="G613" s="2">
        <f>IF(COUNTIFS(RawData!$E:$E,$E613,RawData!$F:$F,"CH"&amp;$D613,RawData!$AF:$AF,$F613)=0,"",SUMIFS(RawData!$P:$P,RawData!$E:$E,$E613,RawData!$F:$F,"CH"&amp;$D613,RawData!$AF:$AF,$F613))</f>
        <v>1329.78</v>
      </c>
      <c r="H613" s="2">
        <f>IF(COUNTIFS(RawData!$E:$E,$E613,RawData!$F:$F,"CH"&amp;$D613,RawData!$AF:$AF,$F613)=0,"",SUMIFS(RawData!$T:$T,RawData!$E:$E,$E613,RawData!$F:$F,"CH"&amp;$D613,RawData!$AF:$AF,$F613))</f>
        <v>58.11</v>
      </c>
      <c r="I613" s="2">
        <f>IF(COUNTIFS(RawData!$E:$E,$E613,RawData!$F:$F,"CH"&amp;$D613,RawData!$AF:$AF,$F613)=0,"",SUMIFS(RawData!$Z:$Z,RawData!$E:$E,$E613,RawData!$F:$F,"CH"&amp;$D613,RawData!$AF:$AF,$F613))</f>
        <v>15</v>
      </c>
      <c r="J613" s="2">
        <f>IF(COUNTIFS(RawData!$E:$E,$E613,RawData!$F:$F,"CH"&amp;$D613,RawData!$AF:$AF,$F613)=0,"",SUMIFS(RawData!$AA:$AA,RawData!$E:$E,$E613,RawData!$F:$F,"CH"&amp;$D613,RawData!$AF:$AF,$F613))</f>
        <v>12.4</v>
      </c>
      <c r="K613" s="2">
        <f t="shared" si="39"/>
        <v>3.999999999996362E-2</v>
      </c>
    </row>
    <row r="614" spans="1:11" x14ac:dyDescent="0.3">
      <c r="A614" s="2" t="s">
        <v>65</v>
      </c>
      <c r="B614" s="2" t="str">
        <f>RawData!A614</f>
        <v>48226H40040</v>
      </c>
      <c r="C614" s="2" t="str">
        <f>IF(RawData!$B$2="","",RawData!$B$2)</f>
        <v>A2026100620533560886</v>
      </c>
      <c r="D614" s="2">
        <f t="shared" si="36"/>
        <v>4</v>
      </c>
      <c r="E614" s="2">
        <f t="shared" si="37"/>
        <v>15</v>
      </c>
      <c r="F614" s="2">
        <f t="shared" si="38"/>
        <v>330</v>
      </c>
      <c r="G614" s="2">
        <f>IF(COUNTIFS(RawData!$E:$E,$E614,RawData!$F:$F,"CH"&amp;$D614,RawData!$AF:$AF,$F614)=0,"",SUMIFS(RawData!$P:$P,RawData!$E:$E,$E614,RawData!$F:$F,"CH"&amp;$D614,RawData!$AF:$AF,$F614))</f>
        <v>1329.82</v>
      </c>
      <c r="H614" s="2">
        <f>IF(COUNTIFS(RawData!$E:$E,$E614,RawData!$F:$F,"CH"&amp;$D614,RawData!$AF:$AF,$F614)=0,"",SUMIFS(RawData!$T:$T,RawData!$E:$E,$E614,RawData!$F:$F,"CH"&amp;$D614,RawData!$AF:$AF,$F614))</f>
        <v>58.21</v>
      </c>
      <c r="I614" s="2">
        <f>IF(COUNTIFS(RawData!$E:$E,$E614,RawData!$F:$F,"CH"&amp;$D614,RawData!$AF:$AF,$F614)=0,"",SUMIFS(RawData!$Z:$Z,RawData!$E:$E,$E614,RawData!$F:$F,"CH"&amp;$D614,RawData!$AF:$AF,$F614))</f>
        <v>15</v>
      </c>
      <c r="J614" s="2">
        <f>IF(COUNTIFS(RawData!$E:$E,$E614,RawData!$F:$F,"CH"&amp;$D614,RawData!$AF:$AF,$F614)=0,"",SUMIFS(RawData!$AA:$AA,RawData!$E:$E,$E614,RawData!$F:$F,"CH"&amp;$D614,RawData!$AF:$AF,$F614))</f>
        <v>12.43</v>
      </c>
      <c r="K614" s="2">
        <f t="shared" si="39"/>
        <v>3.999999999996362E-2</v>
      </c>
    </row>
    <row r="615" spans="1:11" x14ac:dyDescent="0.3">
      <c r="A615" s="2" t="s">
        <v>65</v>
      </c>
      <c r="B615" s="2" t="str">
        <f>RawData!A615</f>
        <v>48226H40040</v>
      </c>
      <c r="C615" s="2" t="str">
        <f>IF(RawData!$B$2="","",RawData!$B$2)</f>
        <v>A2026100620533560886</v>
      </c>
      <c r="D615" s="2">
        <f t="shared" si="36"/>
        <v>4</v>
      </c>
      <c r="E615" s="2">
        <f t="shared" si="37"/>
        <v>15</v>
      </c>
      <c r="F615" s="2">
        <f t="shared" si="38"/>
        <v>340</v>
      </c>
      <c r="G615" s="2">
        <f>IF(COUNTIFS(RawData!$E:$E,$E615,RawData!$F:$F,"CH"&amp;$D615,RawData!$AF:$AF,$F615)=0,"",SUMIFS(RawData!$P:$P,RawData!$E:$E,$E615,RawData!$F:$F,"CH"&amp;$D615,RawData!$AF:$AF,$F615))</f>
        <v>1329.84</v>
      </c>
      <c r="H615" s="2">
        <f>IF(COUNTIFS(RawData!$E:$E,$E615,RawData!$F:$F,"CH"&amp;$D615,RawData!$AF:$AF,$F615)=0,"",SUMIFS(RawData!$T:$T,RawData!$E:$E,$E615,RawData!$F:$F,"CH"&amp;$D615,RawData!$AF:$AF,$F615))</f>
        <v>58.34</v>
      </c>
      <c r="I615" s="2">
        <f>IF(COUNTIFS(RawData!$E:$E,$E615,RawData!$F:$F,"CH"&amp;$D615,RawData!$AF:$AF,$F615)=0,"",SUMIFS(RawData!$Z:$Z,RawData!$E:$E,$E615,RawData!$F:$F,"CH"&amp;$D615,RawData!$AF:$AF,$F615))</f>
        <v>15.02</v>
      </c>
      <c r="J615" s="2">
        <f>IF(COUNTIFS(RawData!$E:$E,$E615,RawData!$F:$F,"CH"&amp;$D615,RawData!$AF:$AF,$F615)=0,"",SUMIFS(RawData!$AA:$AA,RawData!$E:$E,$E615,RawData!$F:$F,"CH"&amp;$D615,RawData!$AF:$AF,$F615))</f>
        <v>12.52</v>
      </c>
      <c r="K615" s="2">
        <f t="shared" si="39"/>
        <v>1.999999999998181E-2</v>
      </c>
    </row>
    <row r="616" spans="1:11" x14ac:dyDescent="0.3">
      <c r="A616" s="2" t="s">
        <v>65</v>
      </c>
      <c r="B616" s="2" t="str">
        <f>RawData!A616</f>
        <v>48226H40040</v>
      </c>
      <c r="C616" s="2" t="str">
        <f>IF(RawData!$B$2="","",RawData!$B$2)</f>
        <v>A2026100620533560886</v>
      </c>
      <c r="D616" s="2">
        <f t="shared" si="36"/>
        <v>4</v>
      </c>
      <c r="E616" s="2">
        <f t="shared" si="37"/>
        <v>15</v>
      </c>
      <c r="F616" s="2">
        <f t="shared" si="38"/>
        <v>350</v>
      </c>
      <c r="G616" s="2">
        <f>IF(COUNTIFS(RawData!$E:$E,$E616,RawData!$F:$F,"CH"&amp;$D616,RawData!$AF:$AF,$F616)=0,"",SUMIFS(RawData!$P:$P,RawData!$E:$E,$E616,RawData!$F:$F,"CH"&amp;$D616,RawData!$AF:$AF,$F616))</f>
        <v>1329.86</v>
      </c>
      <c r="H616" s="2">
        <f>IF(COUNTIFS(RawData!$E:$E,$E616,RawData!$F:$F,"CH"&amp;$D616,RawData!$AF:$AF,$F616)=0,"",SUMIFS(RawData!$T:$T,RawData!$E:$E,$E616,RawData!$F:$F,"CH"&amp;$D616,RawData!$AF:$AF,$F616))</f>
        <v>58.37</v>
      </c>
      <c r="I616" s="2">
        <f>IF(COUNTIFS(RawData!$E:$E,$E616,RawData!$F:$F,"CH"&amp;$D616,RawData!$AF:$AF,$F616)=0,"",SUMIFS(RawData!$Z:$Z,RawData!$E:$E,$E616,RawData!$F:$F,"CH"&amp;$D616,RawData!$AF:$AF,$F616))</f>
        <v>15.01</v>
      </c>
      <c r="J616" s="2">
        <f>IF(COUNTIFS(RawData!$E:$E,$E616,RawData!$F:$F,"CH"&amp;$D616,RawData!$AF:$AF,$F616)=0,"",SUMIFS(RawData!$AA:$AA,RawData!$E:$E,$E616,RawData!$F:$F,"CH"&amp;$D616,RawData!$AF:$AF,$F616))</f>
        <v>12.57</v>
      </c>
      <c r="K616" s="2">
        <f t="shared" si="39"/>
        <v>1.999999999998181E-2</v>
      </c>
    </row>
    <row r="617" spans="1:11" x14ac:dyDescent="0.3">
      <c r="A617" s="2" t="s">
        <v>65</v>
      </c>
      <c r="B617" s="2" t="str">
        <f>RawData!A617</f>
        <v>48226H40040</v>
      </c>
      <c r="C617" s="2" t="str">
        <f>IF(RawData!$B$2="","",RawData!$B$2)</f>
        <v>A2026100620533560886</v>
      </c>
      <c r="D617" s="2">
        <f t="shared" si="36"/>
        <v>4</v>
      </c>
      <c r="E617" s="2">
        <f t="shared" si="37"/>
        <v>15</v>
      </c>
      <c r="F617" s="2">
        <f t="shared" si="38"/>
        <v>360</v>
      </c>
      <c r="G617" s="2">
        <f>IF(COUNTIFS(RawData!$E:$E,$E617,RawData!$F:$F,"CH"&amp;$D617,RawData!$AF:$AF,$F617)=0,"",SUMIFS(RawData!$P:$P,RawData!$E:$E,$E617,RawData!$F:$F,"CH"&amp;$D617,RawData!$AF:$AF,$F617))</f>
        <v>1329.9</v>
      </c>
      <c r="H617" s="2">
        <f>IF(COUNTIFS(RawData!$E:$E,$E617,RawData!$F:$F,"CH"&amp;$D617,RawData!$AF:$AF,$F617)=0,"",SUMIFS(RawData!$T:$T,RawData!$E:$E,$E617,RawData!$F:$F,"CH"&amp;$D617,RawData!$AF:$AF,$F617))</f>
        <v>58.4</v>
      </c>
      <c r="I617" s="2">
        <f>IF(COUNTIFS(RawData!$E:$E,$E617,RawData!$F:$F,"CH"&amp;$D617,RawData!$AF:$AF,$F617)=0,"",SUMIFS(RawData!$Z:$Z,RawData!$E:$E,$E617,RawData!$F:$F,"CH"&amp;$D617,RawData!$AF:$AF,$F617))</f>
        <v>15.02</v>
      </c>
      <c r="J617" s="2">
        <f>IF(COUNTIFS(RawData!$E:$E,$E617,RawData!$F:$F,"CH"&amp;$D617,RawData!$AF:$AF,$F617)=0,"",SUMIFS(RawData!$AA:$AA,RawData!$E:$E,$E617,RawData!$F:$F,"CH"&amp;$D617,RawData!$AF:$AF,$F617))</f>
        <v>12.64</v>
      </c>
      <c r="K617" s="2">
        <f t="shared" si="39"/>
        <v>4.0000000000190994E-2</v>
      </c>
    </row>
    <row r="618" spans="1:11" x14ac:dyDescent="0.3">
      <c r="A618" s="2" t="s">
        <v>65</v>
      </c>
      <c r="B618" s="2" t="str">
        <f>RawData!A618</f>
        <v>48226H40040</v>
      </c>
      <c r="C618" s="2" t="str">
        <f>IF(RawData!$B$2="","",RawData!$B$2)</f>
        <v>A2026100620533560886</v>
      </c>
      <c r="D618" s="2">
        <f t="shared" si="36"/>
        <v>4</v>
      </c>
      <c r="E618" s="2">
        <f t="shared" si="37"/>
        <v>15</v>
      </c>
      <c r="F618" s="2">
        <f t="shared" si="38"/>
        <v>370</v>
      </c>
      <c r="G618" s="2">
        <f>IF(COUNTIFS(RawData!$E:$E,$E618,RawData!$F:$F,"CH"&amp;$D618,RawData!$AF:$AF,$F618)=0,"",SUMIFS(RawData!$P:$P,RawData!$E:$E,$E618,RawData!$F:$F,"CH"&amp;$D618,RawData!$AF:$AF,$F618))</f>
        <v>1329.94</v>
      </c>
      <c r="H618" s="2">
        <f>IF(COUNTIFS(RawData!$E:$E,$E618,RawData!$F:$F,"CH"&amp;$D618,RawData!$AF:$AF,$F618)=0,"",SUMIFS(RawData!$T:$T,RawData!$E:$E,$E618,RawData!$F:$F,"CH"&amp;$D618,RawData!$AF:$AF,$F618))</f>
        <v>58.41</v>
      </c>
      <c r="I618" s="2">
        <f>IF(COUNTIFS(RawData!$E:$E,$E618,RawData!$F:$F,"CH"&amp;$D618,RawData!$AF:$AF,$F618)=0,"",SUMIFS(RawData!$Z:$Z,RawData!$E:$E,$E618,RawData!$F:$F,"CH"&amp;$D618,RawData!$AF:$AF,$F618))</f>
        <v>15</v>
      </c>
      <c r="J618" s="2">
        <f>IF(COUNTIFS(RawData!$E:$E,$E618,RawData!$F:$F,"CH"&amp;$D618,RawData!$AF:$AF,$F618)=0,"",SUMIFS(RawData!$AA:$AA,RawData!$E:$E,$E618,RawData!$F:$F,"CH"&amp;$D618,RawData!$AF:$AF,$F618))</f>
        <v>12.69</v>
      </c>
      <c r="K618" s="2">
        <f t="shared" si="39"/>
        <v>3.999999999996362E-2</v>
      </c>
    </row>
    <row r="619" spans="1:11" x14ac:dyDescent="0.3">
      <c r="A619" s="2" t="s">
        <v>65</v>
      </c>
      <c r="B619" s="2" t="str">
        <f>RawData!A619</f>
        <v>48226H40040</v>
      </c>
      <c r="C619" s="2" t="str">
        <f>IF(RawData!$B$2="","",RawData!$B$2)</f>
        <v>A2026100620533560886</v>
      </c>
      <c r="D619" s="2">
        <f t="shared" si="36"/>
        <v>4</v>
      </c>
      <c r="E619" s="2">
        <f t="shared" si="37"/>
        <v>15</v>
      </c>
      <c r="F619" s="2">
        <f t="shared" si="38"/>
        <v>380</v>
      </c>
      <c r="G619" s="2">
        <f>IF(COUNTIFS(RawData!$E:$E,$E619,RawData!$F:$F,"CH"&amp;$D619,RawData!$AF:$AF,$F619)=0,"",SUMIFS(RawData!$P:$P,RawData!$E:$E,$E619,RawData!$F:$F,"CH"&amp;$D619,RawData!$AF:$AF,$F619))</f>
        <v>1330</v>
      </c>
      <c r="H619" s="2">
        <f>IF(COUNTIFS(RawData!$E:$E,$E619,RawData!$F:$F,"CH"&amp;$D619,RawData!$AF:$AF,$F619)=0,"",SUMIFS(RawData!$T:$T,RawData!$E:$E,$E619,RawData!$F:$F,"CH"&amp;$D619,RawData!$AF:$AF,$F619))</f>
        <v>58.3</v>
      </c>
      <c r="I619" s="2">
        <f>IF(COUNTIFS(RawData!$E:$E,$E619,RawData!$F:$F,"CH"&amp;$D619,RawData!$AF:$AF,$F619)=0,"",SUMIFS(RawData!$Z:$Z,RawData!$E:$E,$E619,RawData!$F:$F,"CH"&amp;$D619,RawData!$AF:$AF,$F619))</f>
        <v>15.02</v>
      </c>
      <c r="J619" s="2">
        <f>IF(COUNTIFS(RawData!$E:$E,$E619,RawData!$F:$F,"CH"&amp;$D619,RawData!$AF:$AF,$F619)=0,"",SUMIFS(RawData!$AA:$AA,RawData!$E:$E,$E619,RawData!$F:$F,"CH"&amp;$D619,RawData!$AF:$AF,$F619))</f>
        <v>12.79</v>
      </c>
      <c r="K619" s="2">
        <f t="shared" si="39"/>
        <v>5.999999999994543E-2</v>
      </c>
    </row>
    <row r="620" spans="1:11" x14ac:dyDescent="0.3">
      <c r="A620" s="2" t="s">
        <v>65</v>
      </c>
      <c r="B620" s="2" t="str">
        <f>RawData!A620</f>
        <v>48226H40040</v>
      </c>
      <c r="C620" s="2" t="str">
        <f>IF(RawData!$B$2="","",RawData!$B$2)</f>
        <v>A2026100620533560886</v>
      </c>
      <c r="D620" s="2">
        <f t="shared" si="36"/>
        <v>4</v>
      </c>
      <c r="E620" s="2">
        <f t="shared" si="37"/>
        <v>15</v>
      </c>
      <c r="F620" s="2">
        <f t="shared" si="38"/>
        <v>390</v>
      </c>
      <c r="G620" s="2">
        <f>IF(COUNTIFS(RawData!$E:$E,$E620,RawData!$F:$F,"CH"&amp;$D620,RawData!$AF:$AF,$F620)=0,"",SUMIFS(RawData!$P:$P,RawData!$E:$E,$E620,RawData!$F:$F,"CH"&amp;$D620,RawData!$AF:$AF,$F620))</f>
        <v>1330.02</v>
      </c>
      <c r="H620" s="2">
        <f>IF(COUNTIFS(RawData!$E:$E,$E620,RawData!$F:$F,"CH"&amp;$D620,RawData!$AF:$AF,$F620)=0,"",SUMIFS(RawData!$T:$T,RawData!$E:$E,$E620,RawData!$F:$F,"CH"&amp;$D620,RawData!$AF:$AF,$F620))</f>
        <v>58.63</v>
      </c>
      <c r="I620" s="2">
        <f>IF(COUNTIFS(RawData!$E:$E,$E620,RawData!$F:$F,"CH"&amp;$D620,RawData!$AF:$AF,$F620)=0,"",SUMIFS(RawData!$Z:$Z,RawData!$E:$E,$E620,RawData!$F:$F,"CH"&amp;$D620,RawData!$AF:$AF,$F620))</f>
        <v>15.01</v>
      </c>
      <c r="J620" s="2">
        <f>IF(COUNTIFS(RawData!$E:$E,$E620,RawData!$F:$F,"CH"&amp;$D620,RawData!$AF:$AF,$F620)=0,"",SUMIFS(RawData!$AA:$AA,RawData!$E:$E,$E620,RawData!$F:$F,"CH"&amp;$D620,RawData!$AF:$AF,$F620))</f>
        <v>12.86</v>
      </c>
      <c r="K620" s="2">
        <f t="shared" si="39"/>
        <v>1.999999999998181E-2</v>
      </c>
    </row>
    <row r="621" spans="1:11" x14ac:dyDescent="0.3">
      <c r="A621" s="2" t="s">
        <v>65</v>
      </c>
      <c r="B621" s="2" t="str">
        <f>RawData!A621</f>
        <v>48226H40040</v>
      </c>
      <c r="C621" s="2" t="str">
        <f>IF(RawData!$B$2="","",RawData!$B$2)</f>
        <v>A2026100620533560886</v>
      </c>
      <c r="D621" s="2">
        <f t="shared" si="36"/>
        <v>4</v>
      </c>
      <c r="E621" s="2">
        <f t="shared" si="37"/>
        <v>15</v>
      </c>
      <c r="F621" s="2">
        <f t="shared" si="38"/>
        <v>400</v>
      </c>
      <c r="G621" s="2">
        <f>IF(COUNTIFS(RawData!$E:$E,$E621,RawData!$F:$F,"CH"&amp;$D621,RawData!$AF:$AF,$F621)=0,"",SUMIFS(RawData!$P:$P,RawData!$E:$E,$E621,RawData!$F:$F,"CH"&amp;$D621,RawData!$AF:$AF,$F621))</f>
        <v>1330.06</v>
      </c>
      <c r="H621" s="2">
        <f>IF(COUNTIFS(RawData!$E:$E,$E621,RawData!$F:$F,"CH"&amp;$D621,RawData!$AF:$AF,$F621)=0,"",SUMIFS(RawData!$T:$T,RawData!$E:$E,$E621,RawData!$F:$F,"CH"&amp;$D621,RawData!$AF:$AF,$F621))</f>
        <v>58.4</v>
      </c>
      <c r="I621" s="2">
        <f>IF(COUNTIFS(RawData!$E:$E,$E621,RawData!$F:$F,"CH"&amp;$D621,RawData!$AF:$AF,$F621)=0,"",SUMIFS(RawData!$Z:$Z,RawData!$E:$E,$E621,RawData!$F:$F,"CH"&amp;$D621,RawData!$AF:$AF,$F621))</f>
        <v>15.02</v>
      </c>
      <c r="J621" s="2">
        <f>IF(COUNTIFS(RawData!$E:$E,$E621,RawData!$F:$F,"CH"&amp;$D621,RawData!$AF:$AF,$F621)=0,"",SUMIFS(RawData!$AA:$AA,RawData!$E:$E,$E621,RawData!$F:$F,"CH"&amp;$D621,RawData!$AF:$AF,$F621))</f>
        <v>12.93</v>
      </c>
      <c r="K621" s="2">
        <f t="shared" si="39"/>
        <v>3.999999999996362E-2</v>
      </c>
    </row>
    <row r="622" spans="1:11" x14ac:dyDescent="0.3">
      <c r="A622" s="2" t="s">
        <v>62</v>
      </c>
      <c r="B622" s="2" t="str">
        <f>RawData!A622</f>
        <v>48226H40040</v>
      </c>
      <c r="C622" s="2" t="str">
        <f>IF(RawData!$B$2="","",RawData!$B$2)</f>
        <v>A2026100620533560886</v>
      </c>
      <c r="D622" s="2">
        <f t="shared" si="36"/>
        <v>1</v>
      </c>
      <c r="E622" s="2">
        <f t="shared" si="37"/>
        <v>20</v>
      </c>
      <c r="F622" s="2">
        <f t="shared" si="38"/>
        <v>100</v>
      </c>
      <c r="G622" s="2">
        <f>IF(COUNTIFS(RawData!$E:$E,$E622,RawData!$F:$F,"CH"&amp;$D622,RawData!$AF:$AF,$F622)=0,"",SUMIFS(RawData!$P:$P,RawData!$E:$E,$E622,RawData!$F:$F,"CH"&amp;$D622,RawData!$AF:$AF,$F622))</f>
        <v>1269.8399999999999</v>
      </c>
      <c r="H622" s="2">
        <f>IF(COUNTIFS(RawData!$E:$E,$E622,RawData!$F:$F,"CH"&amp;$D622,RawData!$AF:$AF,$F622)=0,"",SUMIFS(RawData!$T:$T,RawData!$E:$E,$E622,RawData!$F:$F,"CH"&amp;$D622,RawData!$AF:$AF,$F622))</f>
        <v>57.72</v>
      </c>
      <c r="I622" s="2">
        <f>IF(COUNTIFS(RawData!$E:$E,$E622,RawData!$F:$F,"CH"&amp;$D622,RawData!$AF:$AF,$F622)=0,"",SUMIFS(RawData!$Z:$Z,RawData!$E:$E,$E622,RawData!$F:$F,"CH"&amp;$D622,RawData!$AF:$AF,$F622))</f>
        <v>19.989999999999998</v>
      </c>
      <c r="J622" s="2">
        <f>IF(COUNTIFS(RawData!$E:$E,$E622,RawData!$F:$F,"CH"&amp;$D622,RawData!$AF:$AF,$F622)=0,"",SUMIFS(RawData!$AA:$AA,RawData!$E:$E,$E622,RawData!$F:$F,"CH"&amp;$D622,RawData!$AF:$AF,$F622))</f>
        <v>16.03</v>
      </c>
      <c r="K622" s="2">
        <f t="shared" si="39"/>
        <v>-60.220000000000027</v>
      </c>
    </row>
    <row r="623" spans="1:11" x14ac:dyDescent="0.3">
      <c r="A623" s="2" t="s">
        <v>62</v>
      </c>
      <c r="B623" s="2" t="str">
        <f>RawData!A623</f>
        <v>48226H40040</v>
      </c>
      <c r="C623" s="2" t="str">
        <f>IF(RawData!$B$2="","",RawData!$B$2)</f>
        <v>A2026100620533560886</v>
      </c>
      <c r="D623" s="2">
        <f t="shared" si="36"/>
        <v>1</v>
      </c>
      <c r="E623" s="2">
        <f t="shared" si="37"/>
        <v>20</v>
      </c>
      <c r="F623" s="2">
        <f t="shared" si="38"/>
        <v>110</v>
      </c>
      <c r="G623" s="2">
        <f>IF(COUNTIFS(RawData!$E:$E,$E623,RawData!$F:$F,"CH"&amp;$D623,RawData!$AF:$AF,$F623)=0,"",SUMIFS(RawData!$P:$P,RawData!$E:$E,$E623,RawData!$F:$F,"CH"&amp;$D623,RawData!$AF:$AF,$F623))</f>
        <v>1269.8599999999999</v>
      </c>
      <c r="H623" s="2">
        <f>IF(COUNTIFS(RawData!$E:$E,$E623,RawData!$F:$F,"CH"&amp;$D623,RawData!$AF:$AF,$F623)=0,"",SUMIFS(RawData!$T:$T,RawData!$E:$E,$E623,RawData!$F:$F,"CH"&amp;$D623,RawData!$AF:$AF,$F623))</f>
        <v>58.05</v>
      </c>
      <c r="I623" s="2">
        <f>IF(COUNTIFS(RawData!$E:$E,$E623,RawData!$F:$F,"CH"&amp;$D623,RawData!$AF:$AF,$F623)=0,"",SUMIFS(RawData!$Z:$Z,RawData!$E:$E,$E623,RawData!$F:$F,"CH"&amp;$D623,RawData!$AF:$AF,$F623))</f>
        <v>19.989999999999998</v>
      </c>
      <c r="J623" s="2">
        <f>IF(COUNTIFS(RawData!$E:$E,$E623,RawData!$F:$F,"CH"&amp;$D623,RawData!$AF:$AF,$F623)=0,"",SUMIFS(RawData!$AA:$AA,RawData!$E:$E,$E623,RawData!$F:$F,"CH"&amp;$D623,RawData!$AF:$AF,$F623))</f>
        <v>16.079999999999998</v>
      </c>
      <c r="K623" s="2">
        <f t="shared" si="39"/>
        <v>1.999999999998181E-2</v>
      </c>
    </row>
    <row r="624" spans="1:11" x14ac:dyDescent="0.3">
      <c r="A624" s="2" t="s">
        <v>62</v>
      </c>
      <c r="B624" s="2" t="str">
        <f>RawData!A624</f>
        <v>48226H40040</v>
      </c>
      <c r="C624" s="2" t="str">
        <f>IF(RawData!$B$2="","",RawData!$B$2)</f>
        <v>A2026100620533560886</v>
      </c>
      <c r="D624" s="2">
        <f t="shared" si="36"/>
        <v>1</v>
      </c>
      <c r="E624" s="2">
        <f t="shared" si="37"/>
        <v>20</v>
      </c>
      <c r="F624" s="2">
        <f t="shared" si="38"/>
        <v>120</v>
      </c>
      <c r="G624" s="2">
        <f>IF(COUNTIFS(RawData!$E:$E,$E624,RawData!$F:$F,"CH"&amp;$D624,RawData!$AF:$AF,$F624)=0,"",SUMIFS(RawData!$P:$P,RawData!$E:$E,$E624,RawData!$F:$F,"CH"&amp;$D624,RawData!$AF:$AF,$F624))</f>
        <v>1269.8800000000001</v>
      </c>
      <c r="H624" s="2">
        <f>IF(COUNTIFS(RawData!$E:$E,$E624,RawData!$F:$F,"CH"&amp;$D624,RawData!$AF:$AF,$F624)=0,"",SUMIFS(RawData!$T:$T,RawData!$E:$E,$E624,RawData!$F:$F,"CH"&amp;$D624,RawData!$AF:$AF,$F624))</f>
        <v>58.39</v>
      </c>
      <c r="I624" s="2">
        <f>IF(COUNTIFS(RawData!$E:$E,$E624,RawData!$F:$F,"CH"&amp;$D624,RawData!$AF:$AF,$F624)=0,"",SUMIFS(RawData!$Z:$Z,RawData!$E:$E,$E624,RawData!$F:$F,"CH"&amp;$D624,RawData!$AF:$AF,$F624))</f>
        <v>20</v>
      </c>
      <c r="J624" s="2">
        <f>IF(COUNTIFS(RawData!$E:$E,$E624,RawData!$F:$F,"CH"&amp;$D624,RawData!$AF:$AF,$F624)=0,"",SUMIFS(RawData!$AA:$AA,RawData!$E:$E,$E624,RawData!$F:$F,"CH"&amp;$D624,RawData!$AF:$AF,$F624))</f>
        <v>16.16</v>
      </c>
      <c r="K624" s="2">
        <f t="shared" si="39"/>
        <v>2.0000000000209184E-2</v>
      </c>
    </row>
    <row r="625" spans="1:11" x14ac:dyDescent="0.3">
      <c r="A625" s="2" t="s">
        <v>62</v>
      </c>
      <c r="B625" s="2" t="str">
        <f>RawData!A625</f>
        <v>48226H40040</v>
      </c>
      <c r="C625" s="2" t="str">
        <f>IF(RawData!$B$2="","",RawData!$B$2)</f>
        <v>A2026100620533560886</v>
      </c>
      <c r="D625" s="2">
        <f t="shared" si="36"/>
        <v>1</v>
      </c>
      <c r="E625" s="2">
        <f t="shared" si="37"/>
        <v>20</v>
      </c>
      <c r="F625" s="2">
        <f t="shared" si="38"/>
        <v>130</v>
      </c>
      <c r="G625" s="2">
        <f>IF(COUNTIFS(RawData!$E:$E,$E625,RawData!$F:$F,"CH"&amp;$D625,RawData!$AF:$AF,$F625)=0,"",SUMIFS(RawData!$P:$P,RawData!$E:$E,$E625,RawData!$F:$F,"CH"&amp;$D625,RawData!$AF:$AF,$F625))</f>
        <v>1269.9000000000001</v>
      </c>
      <c r="H625" s="2">
        <f>IF(COUNTIFS(RawData!$E:$E,$E625,RawData!$F:$F,"CH"&amp;$D625,RawData!$AF:$AF,$F625)=0,"",SUMIFS(RawData!$T:$T,RawData!$E:$E,$E625,RawData!$F:$F,"CH"&amp;$D625,RawData!$AF:$AF,$F625))</f>
        <v>58.63</v>
      </c>
      <c r="I625" s="2">
        <f>IF(COUNTIFS(RawData!$E:$E,$E625,RawData!$F:$F,"CH"&amp;$D625,RawData!$AF:$AF,$F625)=0,"",SUMIFS(RawData!$Z:$Z,RawData!$E:$E,$E625,RawData!$F:$F,"CH"&amp;$D625,RawData!$AF:$AF,$F625))</f>
        <v>19.989999999999998</v>
      </c>
      <c r="J625" s="2">
        <f>IF(COUNTIFS(RawData!$E:$E,$E625,RawData!$F:$F,"CH"&amp;$D625,RawData!$AF:$AF,$F625)=0,"",SUMIFS(RawData!$AA:$AA,RawData!$E:$E,$E625,RawData!$F:$F,"CH"&amp;$D625,RawData!$AF:$AF,$F625))</f>
        <v>16.21</v>
      </c>
      <c r="K625" s="2">
        <f t="shared" si="39"/>
        <v>1.999999999998181E-2</v>
      </c>
    </row>
    <row r="626" spans="1:11" x14ac:dyDescent="0.3">
      <c r="A626" s="2" t="s">
        <v>62</v>
      </c>
      <c r="B626" s="2" t="str">
        <f>RawData!A626</f>
        <v>48226H40040</v>
      </c>
      <c r="C626" s="2" t="str">
        <f>IF(RawData!$B$2="","",RawData!$B$2)</f>
        <v>A2026100620533560886</v>
      </c>
      <c r="D626" s="2">
        <f t="shared" si="36"/>
        <v>1</v>
      </c>
      <c r="E626" s="2">
        <f t="shared" si="37"/>
        <v>20</v>
      </c>
      <c r="F626" s="2">
        <f t="shared" si="38"/>
        <v>140</v>
      </c>
      <c r="G626" s="2">
        <f>IF(COUNTIFS(RawData!$E:$E,$E626,RawData!$F:$F,"CH"&amp;$D626,RawData!$AF:$AF,$F626)=0,"",SUMIFS(RawData!$P:$P,RawData!$E:$E,$E626,RawData!$F:$F,"CH"&amp;$D626,RawData!$AF:$AF,$F626))</f>
        <v>1269.92</v>
      </c>
      <c r="H626" s="2">
        <f>IF(COUNTIFS(RawData!$E:$E,$E626,RawData!$F:$F,"CH"&amp;$D626,RawData!$AF:$AF,$F626)=0,"",SUMIFS(RawData!$T:$T,RawData!$E:$E,$E626,RawData!$F:$F,"CH"&amp;$D626,RawData!$AF:$AF,$F626))</f>
        <v>58.91</v>
      </c>
      <c r="I626" s="2">
        <f>IF(COUNTIFS(RawData!$E:$E,$E626,RawData!$F:$F,"CH"&amp;$D626,RawData!$AF:$AF,$F626)=0,"",SUMIFS(RawData!$Z:$Z,RawData!$E:$E,$E626,RawData!$F:$F,"CH"&amp;$D626,RawData!$AF:$AF,$F626))</f>
        <v>19.989999999999998</v>
      </c>
      <c r="J626" s="2">
        <f>IF(COUNTIFS(RawData!$E:$E,$E626,RawData!$F:$F,"CH"&amp;$D626,RawData!$AF:$AF,$F626)=0,"",SUMIFS(RawData!$AA:$AA,RawData!$E:$E,$E626,RawData!$F:$F,"CH"&amp;$D626,RawData!$AF:$AF,$F626))</f>
        <v>16.260000000000002</v>
      </c>
      <c r="K626" s="2">
        <f t="shared" si="39"/>
        <v>1.999999999998181E-2</v>
      </c>
    </row>
    <row r="627" spans="1:11" x14ac:dyDescent="0.3">
      <c r="A627" s="2" t="s">
        <v>62</v>
      </c>
      <c r="B627" s="2" t="str">
        <f>RawData!A627</f>
        <v>48226H40040</v>
      </c>
      <c r="C627" s="2" t="str">
        <f>IF(RawData!$B$2="","",RawData!$B$2)</f>
        <v>A2026100620533560886</v>
      </c>
      <c r="D627" s="2">
        <f t="shared" si="36"/>
        <v>1</v>
      </c>
      <c r="E627" s="2">
        <f t="shared" si="37"/>
        <v>20</v>
      </c>
      <c r="F627" s="2">
        <f t="shared" si="38"/>
        <v>150</v>
      </c>
      <c r="G627" s="2">
        <f>IF(COUNTIFS(RawData!$E:$E,$E627,RawData!$F:$F,"CH"&amp;$D627,RawData!$AF:$AF,$F627)=0,"",SUMIFS(RawData!$P:$P,RawData!$E:$E,$E627,RawData!$F:$F,"CH"&amp;$D627,RawData!$AF:$AF,$F627))</f>
        <v>1269.94</v>
      </c>
      <c r="H627" s="2">
        <f>IF(COUNTIFS(RawData!$E:$E,$E627,RawData!$F:$F,"CH"&amp;$D627,RawData!$AF:$AF,$F627)=0,"",SUMIFS(RawData!$T:$T,RawData!$E:$E,$E627,RawData!$F:$F,"CH"&amp;$D627,RawData!$AF:$AF,$F627))</f>
        <v>59.1</v>
      </c>
      <c r="I627" s="2">
        <f>IF(COUNTIFS(RawData!$E:$E,$E627,RawData!$F:$F,"CH"&amp;$D627,RawData!$AF:$AF,$F627)=0,"",SUMIFS(RawData!$Z:$Z,RawData!$E:$E,$E627,RawData!$F:$F,"CH"&amp;$D627,RawData!$AF:$AF,$F627))</f>
        <v>20</v>
      </c>
      <c r="J627" s="2">
        <f>IF(COUNTIFS(RawData!$E:$E,$E627,RawData!$F:$F,"CH"&amp;$D627,RawData!$AF:$AF,$F627)=0,"",SUMIFS(RawData!$AA:$AA,RawData!$E:$E,$E627,RawData!$F:$F,"CH"&amp;$D627,RawData!$AF:$AF,$F627))</f>
        <v>16.3</v>
      </c>
      <c r="K627" s="2">
        <f t="shared" si="39"/>
        <v>1.999999999998181E-2</v>
      </c>
    </row>
    <row r="628" spans="1:11" x14ac:dyDescent="0.3">
      <c r="A628" s="2" t="s">
        <v>62</v>
      </c>
      <c r="B628" s="2" t="str">
        <f>RawData!A628</f>
        <v>48226H40040</v>
      </c>
      <c r="C628" s="2" t="str">
        <f>IF(RawData!$B$2="","",RawData!$B$2)</f>
        <v>A2026100620533560886</v>
      </c>
      <c r="D628" s="2">
        <f t="shared" si="36"/>
        <v>1</v>
      </c>
      <c r="E628" s="2">
        <f t="shared" si="37"/>
        <v>20</v>
      </c>
      <c r="F628" s="2">
        <f t="shared" si="38"/>
        <v>160</v>
      </c>
      <c r="G628" s="2">
        <f>IF(COUNTIFS(RawData!$E:$E,$E628,RawData!$F:$F,"CH"&amp;$D628,RawData!$AF:$AF,$F628)=0,"",SUMIFS(RawData!$P:$P,RawData!$E:$E,$E628,RawData!$F:$F,"CH"&amp;$D628,RawData!$AF:$AF,$F628))</f>
        <v>1269.98</v>
      </c>
      <c r="H628" s="2">
        <f>IF(COUNTIFS(RawData!$E:$E,$E628,RawData!$F:$F,"CH"&amp;$D628,RawData!$AF:$AF,$F628)=0,"",SUMIFS(RawData!$T:$T,RawData!$E:$E,$E628,RawData!$F:$F,"CH"&amp;$D628,RawData!$AF:$AF,$F628))</f>
        <v>59.2</v>
      </c>
      <c r="I628" s="2">
        <f>IF(COUNTIFS(RawData!$E:$E,$E628,RawData!$F:$F,"CH"&amp;$D628,RawData!$AF:$AF,$F628)=0,"",SUMIFS(RawData!$Z:$Z,RawData!$E:$E,$E628,RawData!$F:$F,"CH"&amp;$D628,RawData!$AF:$AF,$F628))</f>
        <v>19.98</v>
      </c>
      <c r="J628" s="2">
        <f>IF(COUNTIFS(RawData!$E:$E,$E628,RawData!$F:$F,"CH"&amp;$D628,RawData!$AF:$AF,$F628)=0,"",SUMIFS(RawData!$AA:$AA,RawData!$E:$E,$E628,RawData!$F:$F,"CH"&amp;$D628,RawData!$AF:$AF,$F628))</f>
        <v>16.38</v>
      </c>
      <c r="K628" s="2">
        <f t="shared" si="39"/>
        <v>3.999999999996362E-2</v>
      </c>
    </row>
    <row r="629" spans="1:11" x14ac:dyDescent="0.3">
      <c r="A629" s="2" t="s">
        <v>62</v>
      </c>
      <c r="B629" s="2" t="str">
        <f>RawData!A629</f>
        <v>48226H40040</v>
      </c>
      <c r="C629" s="2" t="str">
        <f>IF(RawData!$B$2="","",RawData!$B$2)</f>
        <v>A2026100620533560886</v>
      </c>
      <c r="D629" s="2">
        <f t="shared" si="36"/>
        <v>1</v>
      </c>
      <c r="E629" s="2">
        <f t="shared" si="37"/>
        <v>20</v>
      </c>
      <c r="F629" s="2">
        <f t="shared" si="38"/>
        <v>170</v>
      </c>
      <c r="G629" s="2">
        <f>IF(COUNTIFS(RawData!$E:$E,$E629,RawData!$F:$F,"CH"&amp;$D629,RawData!$AF:$AF,$F629)=0,"",SUMIFS(RawData!$P:$P,RawData!$E:$E,$E629,RawData!$F:$F,"CH"&amp;$D629,RawData!$AF:$AF,$F629))</f>
        <v>1270</v>
      </c>
      <c r="H629" s="2">
        <f>IF(COUNTIFS(RawData!$E:$E,$E629,RawData!$F:$F,"CH"&amp;$D629,RawData!$AF:$AF,$F629)=0,"",SUMIFS(RawData!$T:$T,RawData!$E:$E,$E629,RawData!$F:$F,"CH"&amp;$D629,RawData!$AF:$AF,$F629))</f>
        <v>59.41</v>
      </c>
      <c r="I629" s="2">
        <f>IF(COUNTIFS(RawData!$E:$E,$E629,RawData!$F:$F,"CH"&amp;$D629,RawData!$AF:$AF,$F629)=0,"",SUMIFS(RawData!$Z:$Z,RawData!$E:$E,$E629,RawData!$F:$F,"CH"&amp;$D629,RawData!$AF:$AF,$F629))</f>
        <v>20.010000000000002</v>
      </c>
      <c r="J629" s="2">
        <f>IF(COUNTIFS(RawData!$E:$E,$E629,RawData!$F:$F,"CH"&amp;$D629,RawData!$AF:$AF,$F629)=0,"",SUMIFS(RawData!$AA:$AA,RawData!$E:$E,$E629,RawData!$F:$F,"CH"&amp;$D629,RawData!$AF:$AF,$F629))</f>
        <v>16.46</v>
      </c>
      <c r="K629" s="2">
        <f t="shared" si="39"/>
        <v>1.999999999998181E-2</v>
      </c>
    </row>
    <row r="630" spans="1:11" x14ac:dyDescent="0.3">
      <c r="A630" s="2" t="s">
        <v>62</v>
      </c>
      <c r="B630" s="2" t="str">
        <f>RawData!A630</f>
        <v>48226H40040</v>
      </c>
      <c r="C630" s="2" t="str">
        <f>IF(RawData!$B$2="","",RawData!$B$2)</f>
        <v>A2026100620533560886</v>
      </c>
      <c r="D630" s="2">
        <f t="shared" si="36"/>
        <v>1</v>
      </c>
      <c r="E630" s="2">
        <f t="shared" si="37"/>
        <v>20</v>
      </c>
      <c r="F630" s="2">
        <f t="shared" si="38"/>
        <v>180</v>
      </c>
      <c r="G630" s="2">
        <f>IF(COUNTIFS(RawData!$E:$E,$E630,RawData!$F:$F,"CH"&amp;$D630,RawData!$AF:$AF,$F630)=0,"",SUMIFS(RawData!$P:$P,RawData!$E:$E,$E630,RawData!$F:$F,"CH"&amp;$D630,RawData!$AF:$AF,$F630))</f>
        <v>1270.02</v>
      </c>
      <c r="H630" s="2">
        <f>IF(COUNTIFS(RawData!$E:$E,$E630,RawData!$F:$F,"CH"&amp;$D630,RawData!$AF:$AF,$F630)=0,"",SUMIFS(RawData!$T:$T,RawData!$E:$E,$E630,RawData!$F:$F,"CH"&amp;$D630,RawData!$AF:$AF,$F630))</f>
        <v>60.61</v>
      </c>
      <c r="I630" s="2">
        <f>IF(COUNTIFS(RawData!$E:$E,$E630,RawData!$F:$F,"CH"&amp;$D630,RawData!$AF:$AF,$F630)=0,"",SUMIFS(RawData!$Z:$Z,RawData!$E:$E,$E630,RawData!$F:$F,"CH"&amp;$D630,RawData!$AF:$AF,$F630))</f>
        <v>20.010000000000002</v>
      </c>
      <c r="J630" s="2">
        <f>IF(COUNTIFS(RawData!$E:$E,$E630,RawData!$F:$F,"CH"&amp;$D630,RawData!$AF:$AF,$F630)=0,"",SUMIFS(RawData!$AA:$AA,RawData!$E:$E,$E630,RawData!$F:$F,"CH"&amp;$D630,RawData!$AF:$AF,$F630))</f>
        <v>16.53</v>
      </c>
      <c r="K630" s="2">
        <f t="shared" si="39"/>
        <v>1.999999999998181E-2</v>
      </c>
    </row>
    <row r="631" spans="1:11" x14ac:dyDescent="0.3">
      <c r="A631" s="2" t="s">
        <v>62</v>
      </c>
      <c r="B631" s="2" t="str">
        <f>RawData!A631</f>
        <v>48226H40040</v>
      </c>
      <c r="C631" s="2" t="str">
        <f>IF(RawData!$B$2="","",RawData!$B$2)</f>
        <v>A2026100620533560886</v>
      </c>
      <c r="D631" s="2">
        <f t="shared" si="36"/>
        <v>1</v>
      </c>
      <c r="E631" s="2">
        <f t="shared" si="37"/>
        <v>20</v>
      </c>
      <c r="F631" s="2">
        <f t="shared" si="38"/>
        <v>190</v>
      </c>
      <c r="G631" s="2">
        <f>IF(COUNTIFS(RawData!$E:$E,$E631,RawData!$F:$F,"CH"&amp;$D631,RawData!$AF:$AF,$F631)=0,"",SUMIFS(RawData!$P:$P,RawData!$E:$E,$E631,RawData!$F:$F,"CH"&amp;$D631,RawData!$AF:$AF,$F631))</f>
        <v>1270.06</v>
      </c>
      <c r="H631" s="2">
        <f>IF(COUNTIFS(RawData!$E:$E,$E631,RawData!$F:$F,"CH"&amp;$D631,RawData!$AF:$AF,$F631)=0,"",SUMIFS(RawData!$T:$T,RawData!$E:$E,$E631,RawData!$F:$F,"CH"&amp;$D631,RawData!$AF:$AF,$F631))</f>
        <v>60.79</v>
      </c>
      <c r="I631" s="2">
        <f>IF(COUNTIFS(RawData!$E:$E,$E631,RawData!$F:$F,"CH"&amp;$D631,RawData!$AF:$AF,$F631)=0,"",SUMIFS(RawData!$Z:$Z,RawData!$E:$E,$E631,RawData!$F:$F,"CH"&amp;$D631,RawData!$AF:$AF,$F631))</f>
        <v>19.989999999999998</v>
      </c>
      <c r="J631" s="2">
        <f>IF(COUNTIFS(RawData!$E:$E,$E631,RawData!$F:$F,"CH"&amp;$D631,RawData!$AF:$AF,$F631)=0,"",SUMIFS(RawData!$AA:$AA,RawData!$E:$E,$E631,RawData!$F:$F,"CH"&amp;$D631,RawData!$AF:$AF,$F631))</f>
        <v>16.579999999999998</v>
      </c>
      <c r="K631" s="2">
        <f t="shared" si="39"/>
        <v>3.999999999996362E-2</v>
      </c>
    </row>
    <row r="632" spans="1:11" x14ac:dyDescent="0.3">
      <c r="A632" s="2" t="s">
        <v>62</v>
      </c>
      <c r="B632" s="2" t="str">
        <f>RawData!A632</f>
        <v>48226H40040</v>
      </c>
      <c r="C632" s="2" t="str">
        <f>IF(RawData!$B$2="","",RawData!$B$2)</f>
        <v>A2026100620533560886</v>
      </c>
      <c r="D632" s="2">
        <f t="shared" si="36"/>
        <v>1</v>
      </c>
      <c r="E632" s="2">
        <f t="shared" si="37"/>
        <v>20</v>
      </c>
      <c r="F632" s="2">
        <f t="shared" si="38"/>
        <v>200</v>
      </c>
      <c r="G632" s="2">
        <f>IF(COUNTIFS(RawData!$E:$E,$E632,RawData!$F:$F,"CH"&amp;$D632,RawData!$AF:$AF,$F632)=0,"",SUMIFS(RawData!$P:$P,RawData!$E:$E,$E632,RawData!$F:$F,"CH"&amp;$D632,RawData!$AF:$AF,$F632))</f>
        <v>1270.08</v>
      </c>
      <c r="H632" s="2">
        <f>IF(COUNTIFS(RawData!$E:$E,$E632,RawData!$F:$F,"CH"&amp;$D632,RawData!$AF:$AF,$F632)=0,"",SUMIFS(RawData!$T:$T,RawData!$E:$E,$E632,RawData!$F:$F,"CH"&amp;$D632,RawData!$AF:$AF,$F632))</f>
        <v>60.91</v>
      </c>
      <c r="I632" s="2">
        <f>IF(COUNTIFS(RawData!$E:$E,$E632,RawData!$F:$F,"CH"&amp;$D632,RawData!$AF:$AF,$F632)=0,"",SUMIFS(RawData!$Z:$Z,RawData!$E:$E,$E632,RawData!$F:$F,"CH"&amp;$D632,RawData!$AF:$AF,$F632))</f>
        <v>20.03</v>
      </c>
      <c r="J632" s="2">
        <f>IF(COUNTIFS(RawData!$E:$E,$E632,RawData!$F:$F,"CH"&amp;$D632,RawData!$AF:$AF,$F632)=0,"",SUMIFS(RawData!$AA:$AA,RawData!$E:$E,$E632,RawData!$F:$F,"CH"&amp;$D632,RawData!$AF:$AF,$F632))</f>
        <v>16.68</v>
      </c>
      <c r="K632" s="2">
        <f t="shared" si="39"/>
        <v>1.999999999998181E-2</v>
      </c>
    </row>
    <row r="633" spans="1:11" x14ac:dyDescent="0.3">
      <c r="A633" s="2" t="s">
        <v>62</v>
      </c>
      <c r="B633" s="2" t="str">
        <f>RawData!A633</f>
        <v>48226H40040</v>
      </c>
      <c r="C633" s="2" t="str">
        <f>IF(RawData!$B$2="","",RawData!$B$2)</f>
        <v>A2026100620533560886</v>
      </c>
      <c r="D633" s="2">
        <f t="shared" si="36"/>
        <v>1</v>
      </c>
      <c r="E633" s="2">
        <f t="shared" si="37"/>
        <v>20</v>
      </c>
      <c r="F633" s="2">
        <f t="shared" si="38"/>
        <v>210</v>
      </c>
      <c r="G633" s="2">
        <f>IF(COUNTIFS(RawData!$E:$E,$E633,RawData!$F:$F,"CH"&amp;$D633,RawData!$AF:$AF,$F633)=0,"",SUMIFS(RawData!$P:$P,RawData!$E:$E,$E633,RawData!$F:$F,"CH"&amp;$D633,RawData!$AF:$AF,$F633))</f>
        <v>1270.0999999999999</v>
      </c>
      <c r="H633" s="2">
        <f>IF(COUNTIFS(RawData!$E:$E,$E633,RawData!$F:$F,"CH"&amp;$D633,RawData!$AF:$AF,$F633)=0,"",SUMIFS(RawData!$T:$T,RawData!$E:$E,$E633,RawData!$F:$F,"CH"&amp;$D633,RawData!$AF:$AF,$F633))</f>
        <v>61.03</v>
      </c>
      <c r="I633" s="2">
        <f>IF(COUNTIFS(RawData!$E:$E,$E633,RawData!$F:$F,"CH"&amp;$D633,RawData!$AF:$AF,$F633)=0,"",SUMIFS(RawData!$Z:$Z,RawData!$E:$E,$E633,RawData!$F:$F,"CH"&amp;$D633,RawData!$AF:$AF,$F633))</f>
        <v>19.989999999999998</v>
      </c>
      <c r="J633" s="2">
        <f>IF(COUNTIFS(RawData!$E:$E,$E633,RawData!$F:$F,"CH"&amp;$D633,RawData!$AF:$AF,$F633)=0,"",SUMIFS(RawData!$AA:$AA,RawData!$E:$E,$E633,RawData!$F:$F,"CH"&amp;$D633,RawData!$AF:$AF,$F633))</f>
        <v>16.68</v>
      </c>
      <c r="K633" s="2">
        <f t="shared" si="39"/>
        <v>1.999999999998181E-2</v>
      </c>
    </row>
    <row r="634" spans="1:11" x14ac:dyDescent="0.3">
      <c r="A634" s="2" t="s">
        <v>62</v>
      </c>
      <c r="B634" s="2" t="str">
        <f>RawData!A634</f>
        <v>48226H40040</v>
      </c>
      <c r="C634" s="2" t="str">
        <f>IF(RawData!$B$2="","",RawData!$B$2)</f>
        <v>A2026100620533560886</v>
      </c>
      <c r="D634" s="2">
        <f t="shared" si="36"/>
        <v>1</v>
      </c>
      <c r="E634" s="2">
        <f t="shared" si="37"/>
        <v>20</v>
      </c>
      <c r="F634" s="2">
        <f t="shared" si="38"/>
        <v>220</v>
      </c>
      <c r="G634" s="2">
        <f>IF(COUNTIFS(RawData!$E:$E,$E634,RawData!$F:$F,"CH"&amp;$D634,RawData!$AF:$AF,$F634)=0,"",SUMIFS(RawData!$P:$P,RawData!$E:$E,$E634,RawData!$F:$F,"CH"&amp;$D634,RawData!$AF:$AF,$F634))</f>
        <v>1270.1199999999999</v>
      </c>
      <c r="H634" s="2">
        <f>IF(COUNTIFS(RawData!$E:$E,$E634,RawData!$F:$F,"CH"&amp;$D634,RawData!$AF:$AF,$F634)=0,"",SUMIFS(RawData!$T:$T,RawData!$E:$E,$E634,RawData!$F:$F,"CH"&amp;$D634,RawData!$AF:$AF,$F634))</f>
        <v>61.21</v>
      </c>
      <c r="I634" s="2">
        <f>IF(COUNTIFS(RawData!$E:$E,$E634,RawData!$F:$F,"CH"&amp;$D634,RawData!$AF:$AF,$F634)=0,"",SUMIFS(RawData!$Z:$Z,RawData!$E:$E,$E634,RawData!$F:$F,"CH"&amp;$D634,RawData!$AF:$AF,$F634))</f>
        <v>20.02</v>
      </c>
      <c r="J634" s="2">
        <f>IF(COUNTIFS(RawData!$E:$E,$E634,RawData!$F:$F,"CH"&amp;$D634,RawData!$AF:$AF,$F634)=0,"",SUMIFS(RawData!$AA:$AA,RawData!$E:$E,$E634,RawData!$F:$F,"CH"&amp;$D634,RawData!$AF:$AF,$F634))</f>
        <v>16.809999999999999</v>
      </c>
      <c r="K634" s="2">
        <f t="shared" si="39"/>
        <v>1.999999999998181E-2</v>
      </c>
    </row>
    <row r="635" spans="1:11" x14ac:dyDescent="0.3">
      <c r="A635" s="2" t="s">
        <v>62</v>
      </c>
      <c r="B635" s="2" t="str">
        <f>RawData!A635</f>
        <v>48226H40040</v>
      </c>
      <c r="C635" s="2" t="str">
        <f>IF(RawData!$B$2="","",RawData!$B$2)</f>
        <v>A2026100620533560886</v>
      </c>
      <c r="D635" s="2">
        <f t="shared" si="36"/>
        <v>1</v>
      </c>
      <c r="E635" s="2">
        <f t="shared" si="37"/>
        <v>20</v>
      </c>
      <c r="F635" s="2">
        <f t="shared" si="38"/>
        <v>230</v>
      </c>
      <c r="G635" s="2">
        <f>IF(COUNTIFS(RawData!$E:$E,$E635,RawData!$F:$F,"CH"&amp;$D635,RawData!$AF:$AF,$F635)=0,"",SUMIFS(RawData!$P:$P,RawData!$E:$E,$E635,RawData!$F:$F,"CH"&amp;$D635,RawData!$AF:$AF,$F635))</f>
        <v>1270.1400000000001</v>
      </c>
      <c r="H635" s="2">
        <f>IF(COUNTIFS(RawData!$E:$E,$E635,RawData!$F:$F,"CH"&amp;$D635,RawData!$AF:$AF,$F635)=0,"",SUMIFS(RawData!$T:$T,RawData!$E:$E,$E635,RawData!$F:$F,"CH"&amp;$D635,RawData!$AF:$AF,$F635))</f>
        <v>61.28</v>
      </c>
      <c r="I635" s="2">
        <f>IF(COUNTIFS(RawData!$E:$E,$E635,RawData!$F:$F,"CH"&amp;$D635,RawData!$AF:$AF,$F635)=0,"",SUMIFS(RawData!$Z:$Z,RawData!$E:$E,$E635,RawData!$F:$F,"CH"&amp;$D635,RawData!$AF:$AF,$F635))</f>
        <v>20</v>
      </c>
      <c r="J635" s="2">
        <f>IF(COUNTIFS(RawData!$E:$E,$E635,RawData!$F:$F,"CH"&amp;$D635,RawData!$AF:$AF,$F635)=0,"",SUMIFS(RawData!$AA:$AA,RawData!$E:$E,$E635,RawData!$F:$F,"CH"&amp;$D635,RawData!$AF:$AF,$F635))</f>
        <v>16.809999999999999</v>
      </c>
      <c r="K635" s="2">
        <f t="shared" si="39"/>
        <v>2.0000000000209184E-2</v>
      </c>
    </row>
    <row r="636" spans="1:11" x14ac:dyDescent="0.3">
      <c r="A636" s="2" t="s">
        <v>62</v>
      </c>
      <c r="B636" s="2" t="str">
        <f>RawData!A636</f>
        <v>48226H40040</v>
      </c>
      <c r="C636" s="2" t="str">
        <f>IF(RawData!$B$2="","",RawData!$B$2)</f>
        <v>A2026100620533560886</v>
      </c>
      <c r="D636" s="2">
        <f t="shared" si="36"/>
        <v>1</v>
      </c>
      <c r="E636" s="2">
        <f t="shared" si="37"/>
        <v>20</v>
      </c>
      <c r="F636" s="2">
        <f t="shared" si="38"/>
        <v>240</v>
      </c>
      <c r="G636" s="2">
        <f>IF(COUNTIFS(RawData!$E:$E,$E636,RawData!$F:$F,"CH"&amp;$D636,RawData!$AF:$AF,$F636)=0,"",SUMIFS(RawData!$P:$P,RawData!$E:$E,$E636,RawData!$F:$F,"CH"&amp;$D636,RawData!$AF:$AF,$F636))</f>
        <v>1270.18</v>
      </c>
      <c r="H636" s="2">
        <f>IF(COUNTIFS(RawData!$E:$E,$E636,RawData!$F:$F,"CH"&amp;$D636,RawData!$AF:$AF,$F636)=0,"",SUMIFS(RawData!$T:$T,RawData!$E:$E,$E636,RawData!$F:$F,"CH"&amp;$D636,RawData!$AF:$AF,$F636))</f>
        <v>61.36</v>
      </c>
      <c r="I636" s="2">
        <f>IF(COUNTIFS(RawData!$E:$E,$E636,RawData!$F:$F,"CH"&amp;$D636,RawData!$AF:$AF,$F636)=0,"",SUMIFS(RawData!$Z:$Z,RawData!$E:$E,$E636,RawData!$F:$F,"CH"&amp;$D636,RawData!$AF:$AF,$F636))</f>
        <v>19.98</v>
      </c>
      <c r="J636" s="2">
        <f>IF(COUNTIFS(RawData!$E:$E,$E636,RawData!$F:$F,"CH"&amp;$D636,RawData!$AF:$AF,$F636)=0,"",SUMIFS(RawData!$AA:$AA,RawData!$E:$E,$E636,RawData!$F:$F,"CH"&amp;$D636,RawData!$AF:$AF,$F636))</f>
        <v>16.86</v>
      </c>
      <c r="K636" s="2">
        <f t="shared" si="39"/>
        <v>3.999999999996362E-2</v>
      </c>
    </row>
    <row r="637" spans="1:11" x14ac:dyDescent="0.3">
      <c r="A637" s="2" t="s">
        <v>62</v>
      </c>
      <c r="B637" s="2" t="str">
        <f>RawData!A637</f>
        <v>48226H40040</v>
      </c>
      <c r="C637" s="2" t="str">
        <f>IF(RawData!$B$2="","",RawData!$B$2)</f>
        <v>A2026100620533560886</v>
      </c>
      <c r="D637" s="2">
        <f t="shared" si="36"/>
        <v>1</v>
      </c>
      <c r="E637" s="2">
        <f t="shared" si="37"/>
        <v>20</v>
      </c>
      <c r="F637" s="2">
        <f t="shared" si="38"/>
        <v>250</v>
      </c>
      <c r="G637" s="2">
        <f>IF(COUNTIFS(RawData!$E:$E,$E637,RawData!$F:$F,"CH"&amp;$D637,RawData!$AF:$AF,$F637)=0,"",SUMIFS(RawData!$P:$P,RawData!$E:$E,$E637,RawData!$F:$F,"CH"&amp;$D637,RawData!$AF:$AF,$F637))</f>
        <v>1270.2</v>
      </c>
      <c r="H637" s="2">
        <f>IF(COUNTIFS(RawData!$E:$E,$E637,RawData!$F:$F,"CH"&amp;$D637,RawData!$AF:$AF,$F637)=0,"",SUMIFS(RawData!$T:$T,RawData!$E:$E,$E637,RawData!$F:$F,"CH"&amp;$D637,RawData!$AF:$AF,$F637))</f>
        <v>61.43</v>
      </c>
      <c r="I637" s="2">
        <f>IF(COUNTIFS(RawData!$E:$E,$E637,RawData!$F:$F,"CH"&amp;$D637,RawData!$AF:$AF,$F637)=0,"",SUMIFS(RawData!$Z:$Z,RawData!$E:$E,$E637,RawData!$F:$F,"CH"&amp;$D637,RawData!$AF:$AF,$F637))</f>
        <v>20</v>
      </c>
      <c r="J637" s="2">
        <f>IF(COUNTIFS(RawData!$E:$E,$E637,RawData!$F:$F,"CH"&amp;$D637,RawData!$AF:$AF,$F637)=0,"",SUMIFS(RawData!$AA:$AA,RawData!$E:$E,$E637,RawData!$F:$F,"CH"&amp;$D637,RawData!$AF:$AF,$F637))</f>
        <v>16.93</v>
      </c>
      <c r="K637" s="2">
        <f t="shared" si="39"/>
        <v>1.999999999998181E-2</v>
      </c>
    </row>
    <row r="638" spans="1:11" x14ac:dyDescent="0.3">
      <c r="A638" s="2" t="s">
        <v>62</v>
      </c>
      <c r="B638" s="2" t="str">
        <f>RawData!A638</f>
        <v>48226H40040</v>
      </c>
      <c r="C638" s="2" t="str">
        <f>IF(RawData!$B$2="","",RawData!$B$2)</f>
        <v>A2026100620533560886</v>
      </c>
      <c r="D638" s="2">
        <f t="shared" si="36"/>
        <v>1</v>
      </c>
      <c r="E638" s="2">
        <f t="shared" si="37"/>
        <v>20</v>
      </c>
      <c r="F638" s="2">
        <f t="shared" si="38"/>
        <v>260</v>
      </c>
      <c r="G638" s="2">
        <f>IF(COUNTIFS(RawData!$E:$E,$E638,RawData!$F:$F,"CH"&amp;$D638,RawData!$AF:$AF,$F638)=0,"",SUMIFS(RawData!$P:$P,RawData!$E:$E,$E638,RawData!$F:$F,"CH"&amp;$D638,RawData!$AF:$AF,$F638))</f>
        <v>1270.24</v>
      </c>
      <c r="H638" s="2">
        <f>IF(COUNTIFS(RawData!$E:$E,$E638,RawData!$F:$F,"CH"&amp;$D638,RawData!$AF:$AF,$F638)=0,"",SUMIFS(RawData!$T:$T,RawData!$E:$E,$E638,RawData!$F:$F,"CH"&amp;$D638,RawData!$AF:$AF,$F638))</f>
        <v>61.61</v>
      </c>
      <c r="I638" s="2">
        <f>IF(COUNTIFS(RawData!$E:$E,$E638,RawData!$F:$F,"CH"&amp;$D638,RawData!$AF:$AF,$F638)=0,"",SUMIFS(RawData!$Z:$Z,RawData!$E:$E,$E638,RawData!$F:$F,"CH"&amp;$D638,RawData!$AF:$AF,$F638))</f>
        <v>19.989999999999998</v>
      </c>
      <c r="J638" s="2">
        <f>IF(COUNTIFS(RawData!$E:$E,$E638,RawData!$F:$F,"CH"&amp;$D638,RawData!$AF:$AF,$F638)=0,"",SUMIFS(RawData!$AA:$AA,RawData!$E:$E,$E638,RawData!$F:$F,"CH"&amp;$D638,RawData!$AF:$AF,$F638))</f>
        <v>16.98</v>
      </c>
      <c r="K638" s="2">
        <f t="shared" si="39"/>
        <v>3.999999999996362E-2</v>
      </c>
    </row>
    <row r="639" spans="1:11" x14ac:dyDescent="0.3">
      <c r="A639" s="2" t="s">
        <v>62</v>
      </c>
      <c r="B639" s="2" t="str">
        <f>RawData!A639</f>
        <v>48226H40040</v>
      </c>
      <c r="C639" s="2" t="str">
        <f>IF(RawData!$B$2="","",RawData!$B$2)</f>
        <v>A2026100620533560886</v>
      </c>
      <c r="D639" s="2">
        <f t="shared" si="36"/>
        <v>1</v>
      </c>
      <c r="E639" s="2">
        <f t="shared" si="37"/>
        <v>20</v>
      </c>
      <c r="F639" s="2">
        <f t="shared" si="38"/>
        <v>270</v>
      </c>
      <c r="G639" s="2">
        <f>IF(COUNTIFS(RawData!$E:$E,$E639,RawData!$F:$F,"CH"&amp;$D639,RawData!$AF:$AF,$F639)=0,"",SUMIFS(RawData!$P:$P,RawData!$E:$E,$E639,RawData!$F:$F,"CH"&amp;$D639,RawData!$AF:$AF,$F639))</f>
        <v>1270.28</v>
      </c>
      <c r="H639" s="2">
        <f>IF(COUNTIFS(RawData!$E:$E,$E639,RawData!$F:$F,"CH"&amp;$D639,RawData!$AF:$AF,$F639)=0,"",SUMIFS(RawData!$T:$T,RawData!$E:$E,$E639,RawData!$F:$F,"CH"&amp;$D639,RawData!$AF:$AF,$F639))</f>
        <v>61.66</v>
      </c>
      <c r="I639" s="2">
        <f>IF(COUNTIFS(RawData!$E:$E,$E639,RawData!$F:$F,"CH"&amp;$D639,RawData!$AF:$AF,$F639)=0,"",SUMIFS(RawData!$Z:$Z,RawData!$E:$E,$E639,RawData!$F:$F,"CH"&amp;$D639,RawData!$AF:$AF,$F639))</f>
        <v>20</v>
      </c>
      <c r="J639" s="2">
        <f>IF(COUNTIFS(RawData!$E:$E,$E639,RawData!$F:$F,"CH"&amp;$D639,RawData!$AF:$AF,$F639)=0,"",SUMIFS(RawData!$AA:$AA,RawData!$E:$E,$E639,RawData!$F:$F,"CH"&amp;$D639,RawData!$AF:$AF,$F639))</f>
        <v>17.03</v>
      </c>
      <c r="K639" s="2">
        <f t="shared" si="39"/>
        <v>3.999999999996362E-2</v>
      </c>
    </row>
    <row r="640" spans="1:11" x14ac:dyDescent="0.3">
      <c r="A640" s="2" t="s">
        <v>62</v>
      </c>
      <c r="B640" s="2" t="str">
        <f>RawData!A640</f>
        <v>48226H40040</v>
      </c>
      <c r="C640" s="2" t="str">
        <f>IF(RawData!$B$2="","",RawData!$B$2)</f>
        <v>A2026100620533560886</v>
      </c>
      <c r="D640" s="2">
        <f t="shared" si="36"/>
        <v>1</v>
      </c>
      <c r="E640" s="2">
        <f t="shared" si="37"/>
        <v>20</v>
      </c>
      <c r="F640" s="2">
        <f t="shared" si="38"/>
        <v>280</v>
      </c>
      <c r="G640" s="2">
        <f>IF(COUNTIFS(RawData!$E:$E,$E640,RawData!$F:$F,"CH"&amp;$D640,RawData!$AF:$AF,$F640)=0,"",SUMIFS(RawData!$P:$P,RawData!$E:$E,$E640,RawData!$F:$F,"CH"&amp;$D640,RawData!$AF:$AF,$F640))</f>
        <v>1270.28</v>
      </c>
      <c r="H640" s="2">
        <f>IF(COUNTIFS(RawData!$E:$E,$E640,RawData!$F:$F,"CH"&amp;$D640,RawData!$AF:$AF,$F640)=0,"",SUMIFS(RawData!$T:$T,RawData!$E:$E,$E640,RawData!$F:$F,"CH"&amp;$D640,RawData!$AF:$AF,$F640))</f>
        <v>61.69</v>
      </c>
      <c r="I640" s="2">
        <f>IF(COUNTIFS(RawData!$E:$E,$E640,RawData!$F:$F,"CH"&amp;$D640,RawData!$AF:$AF,$F640)=0,"",SUMIFS(RawData!$Z:$Z,RawData!$E:$E,$E640,RawData!$F:$F,"CH"&amp;$D640,RawData!$AF:$AF,$F640))</f>
        <v>20</v>
      </c>
      <c r="J640" s="2">
        <f>IF(COUNTIFS(RawData!$E:$E,$E640,RawData!$F:$F,"CH"&amp;$D640,RawData!$AF:$AF,$F640)=0,"",SUMIFS(RawData!$AA:$AA,RawData!$E:$E,$E640,RawData!$F:$F,"CH"&amp;$D640,RawData!$AF:$AF,$F640))</f>
        <v>17.11</v>
      </c>
      <c r="K640" s="2">
        <f t="shared" si="39"/>
        <v>0</v>
      </c>
    </row>
    <row r="641" spans="1:11" x14ac:dyDescent="0.3">
      <c r="A641" s="2" t="s">
        <v>62</v>
      </c>
      <c r="B641" s="2" t="str">
        <f>RawData!A641</f>
        <v>48226H40040</v>
      </c>
      <c r="C641" s="2" t="str">
        <f>IF(RawData!$B$2="","",RawData!$B$2)</f>
        <v>A2026100620533560886</v>
      </c>
      <c r="D641" s="2">
        <f t="shared" si="36"/>
        <v>1</v>
      </c>
      <c r="E641" s="2">
        <f t="shared" si="37"/>
        <v>20</v>
      </c>
      <c r="F641" s="2">
        <f t="shared" si="38"/>
        <v>290</v>
      </c>
      <c r="G641" s="2">
        <f>IF(COUNTIFS(RawData!$E:$E,$E641,RawData!$F:$F,"CH"&amp;$D641,RawData!$AF:$AF,$F641)=0,"",SUMIFS(RawData!$P:$P,RawData!$E:$E,$E641,RawData!$F:$F,"CH"&amp;$D641,RawData!$AF:$AF,$F641))</f>
        <v>1270.32</v>
      </c>
      <c r="H641" s="2">
        <f>IF(COUNTIFS(RawData!$E:$E,$E641,RawData!$F:$F,"CH"&amp;$D641,RawData!$AF:$AF,$F641)=0,"",SUMIFS(RawData!$T:$T,RawData!$E:$E,$E641,RawData!$F:$F,"CH"&amp;$D641,RawData!$AF:$AF,$F641))</f>
        <v>61.85</v>
      </c>
      <c r="I641" s="2">
        <f>IF(COUNTIFS(RawData!$E:$E,$E641,RawData!$F:$F,"CH"&amp;$D641,RawData!$AF:$AF,$F641)=0,"",SUMIFS(RawData!$Z:$Z,RawData!$E:$E,$E641,RawData!$F:$F,"CH"&amp;$D641,RawData!$AF:$AF,$F641))</f>
        <v>20</v>
      </c>
      <c r="J641" s="2">
        <f>IF(COUNTIFS(RawData!$E:$E,$E641,RawData!$F:$F,"CH"&amp;$D641,RawData!$AF:$AF,$F641)=0,"",SUMIFS(RawData!$AA:$AA,RawData!$E:$E,$E641,RawData!$F:$F,"CH"&amp;$D641,RawData!$AF:$AF,$F641))</f>
        <v>17.16</v>
      </c>
      <c r="K641" s="2">
        <f t="shared" si="39"/>
        <v>3.999999999996362E-2</v>
      </c>
    </row>
    <row r="642" spans="1:11" x14ac:dyDescent="0.3">
      <c r="A642" s="2" t="s">
        <v>62</v>
      </c>
      <c r="B642" s="2" t="str">
        <f>RawData!A642</f>
        <v>48226H40040</v>
      </c>
      <c r="C642" s="2" t="str">
        <f>IF(RawData!$B$2="","",RawData!$B$2)</f>
        <v>A2026100620533560886</v>
      </c>
      <c r="D642" s="2">
        <f t="shared" si="36"/>
        <v>1</v>
      </c>
      <c r="E642" s="2">
        <f t="shared" si="37"/>
        <v>20</v>
      </c>
      <c r="F642" s="2">
        <f t="shared" si="38"/>
        <v>300</v>
      </c>
      <c r="G642" s="2">
        <f>IF(COUNTIFS(RawData!$E:$E,$E642,RawData!$F:$F,"CH"&amp;$D642,RawData!$AF:$AF,$F642)=0,"",SUMIFS(RawData!$P:$P,RawData!$E:$E,$E642,RawData!$F:$F,"CH"&amp;$D642,RawData!$AF:$AF,$F642))</f>
        <v>1270.3399999999999</v>
      </c>
      <c r="H642" s="2">
        <f>IF(COUNTIFS(RawData!$E:$E,$E642,RawData!$F:$F,"CH"&amp;$D642,RawData!$AF:$AF,$F642)=0,"",SUMIFS(RawData!$T:$T,RawData!$E:$E,$E642,RawData!$F:$F,"CH"&amp;$D642,RawData!$AF:$AF,$F642))</f>
        <v>61.83</v>
      </c>
      <c r="I642" s="2">
        <f>IF(COUNTIFS(RawData!$E:$E,$E642,RawData!$F:$F,"CH"&amp;$D642,RawData!$AF:$AF,$F642)=0,"",SUMIFS(RawData!$Z:$Z,RawData!$E:$E,$E642,RawData!$F:$F,"CH"&amp;$D642,RawData!$AF:$AF,$F642))</f>
        <v>19.989999999999998</v>
      </c>
      <c r="J642" s="2">
        <f>IF(COUNTIFS(RawData!$E:$E,$E642,RawData!$F:$F,"CH"&amp;$D642,RawData!$AF:$AF,$F642)=0,"",SUMIFS(RawData!$AA:$AA,RawData!$E:$E,$E642,RawData!$F:$F,"CH"&amp;$D642,RawData!$AF:$AF,$F642))</f>
        <v>17.18</v>
      </c>
      <c r="K642" s="2">
        <f t="shared" si="39"/>
        <v>1.999999999998181E-2</v>
      </c>
    </row>
    <row r="643" spans="1:11" x14ac:dyDescent="0.3">
      <c r="A643" s="2" t="s">
        <v>62</v>
      </c>
      <c r="B643" s="2" t="str">
        <f>RawData!A643</f>
        <v>48226H40040</v>
      </c>
      <c r="C643" s="2" t="str">
        <f>IF(RawData!$B$2="","",RawData!$B$2)</f>
        <v>A2026100620533560886</v>
      </c>
      <c r="D643" s="2">
        <f t="shared" ref="D643:D706" si="40">MOD(INT((ROW()-2)/31),4)+1</f>
        <v>1</v>
      </c>
      <c r="E643" s="2">
        <f t="shared" ref="E643:E706" si="41">-5+5*INT((ROW()-2)/124)</f>
        <v>20</v>
      </c>
      <c r="F643" s="2">
        <f t="shared" ref="F643:F706" si="42">100+10*MOD(ROW()-2,31)</f>
        <v>310</v>
      </c>
      <c r="G643" s="2">
        <f>IF(COUNTIFS(RawData!$E:$E,$E643,RawData!$F:$F,"CH"&amp;$D643,RawData!$AF:$AF,$F643)=0,"",SUMIFS(RawData!$P:$P,RawData!$E:$E,$E643,RawData!$F:$F,"CH"&amp;$D643,RawData!$AF:$AF,$F643))</f>
        <v>1270.3800000000001</v>
      </c>
      <c r="H643" s="2">
        <f>IF(COUNTIFS(RawData!$E:$E,$E643,RawData!$F:$F,"CH"&amp;$D643,RawData!$AF:$AF,$F643)=0,"",SUMIFS(RawData!$T:$T,RawData!$E:$E,$E643,RawData!$F:$F,"CH"&amp;$D643,RawData!$AF:$AF,$F643))</f>
        <v>61.87</v>
      </c>
      <c r="I643" s="2">
        <f>IF(COUNTIFS(RawData!$E:$E,$E643,RawData!$F:$F,"CH"&amp;$D643,RawData!$AF:$AF,$F643)=0,"",SUMIFS(RawData!$Z:$Z,RawData!$E:$E,$E643,RawData!$F:$F,"CH"&amp;$D643,RawData!$AF:$AF,$F643))</f>
        <v>20.010000000000002</v>
      </c>
      <c r="J643" s="2">
        <f>IF(COUNTIFS(RawData!$E:$E,$E643,RawData!$F:$F,"CH"&amp;$D643,RawData!$AF:$AF,$F643)=0,"",SUMIFS(RawData!$AA:$AA,RawData!$E:$E,$E643,RawData!$F:$F,"CH"&amp;$D643,RawData!$AF:$AF,$F643))</f>
        <v>17.29</v>
      </c>
      <c r="K643" s="2">
        <f t="shared" si="39"/>
        <v>4.0000000000190994E-2</v>
      </c>
    </row>
    <row r="644" spans="1:11" x14ac:dyDescent="0.3">
      <c r="A644" s="2" t="s">
        <v>62</v>
      </c>
      <c r="B644" s="2" t="str">
        <f>RawData!A644</f>
        <v>48226H40040</v>
      </c>
      <c r="C644" s="2" t="str">
        <f>IF(RawData!$B$2="","",RawData!$B$2)</f>
        <v>A2026100620533560886</v>
      </c>
      <c r="D644" s="2">
        <f t="shared" si="40"/>
        <v>1</v>
      </c>
      <c r="E644" s="2">
        <f t="shared" si="41"/>
        <v>20</v>
      </c>
      <c r="F644" s="2">
        <f t="shared" si="42"/>
        <v>320</v>
      </c>
      <c r="G644" s="2">
        <f>IF(COUNTIFS(RawData!$E:$E,$E644,RawData!$F:$F,"CH"&amp;$D644,RawData!$AF:$AF,$F644)=0,"",SUMIFS(RawData!$P:$P,RawData!$E:$E,$E644,RawData!$F:$F,"CH"&amp;$D644,RawData!$AF:$AF,$F644))</f>
        <v>1270.4000000000001</v>
      </c>
      <c r="H644" s="2">
        <f>IF(COUNTIFS(RawData!$E:$E,$E644,RawData!$F:$F,"CH"&amp;$D644,RawData!$AF:$AF,$F644)=0,"",SUMIFS(RawData!$T:$T,RawData!$E:$E,$E644,RawData!$F:$F,"CH"&amp;$D644,RawData!$AF:$AF,$F644))</f>
        <v>61.95</v>
      </c>
      <c r="I644" s="2">
        <f>IF(COUNTIFS(RawData!$E:$E,$E644,RawData!$F:$F,"CH"&amp;$D644,RawData!$AF:$AF,$F644)=0,"",SUMIFS(RawData!$Z:$Z,RawData!$E:$E,$E644,RawData!$F:$F,"CH"&amp;$D644,RawData!$AF:$AF,$F644))</f>
        <v>19.989999999999998</v>
      </c>
      <c r="J644" s="2">
        <f>IF(COUNTIFS(RawData!$E:$E,$E644,RawData!$F:$F,"CH"&amp;$D644,RawData!$AF:$AF,$F644)=0,"",SUMIFS(RawData!$AA:$AA,RawData!$E:$E,$E644,RawData!$F:$F,"CH"&amp;$D644,RawData!$AF:$AF,$F644))</f>
        <v>17.309999999999999</v>
      </c>
      <c r="K644" s="2">
        <f t="shared" ref="K644:K707" si="43">G644-G643</f>
        <v>1.999999999998181E-2</v>
      </c>
    </row>
    <row r="645" spans="1:11" x14ac:dyDescent="0.3">
      <c r="A645" s="2" t="s">
        <v>62</v>
      </c>
      <c r="B645" s="2" t="str">
        <f>RawData!A645</f>
        <v>48226H40040</v>
      </c>
      <c r="C645" s="2" t="str">
        <f>IF(RawData!$B$2="","",RawData!$B$2)</f>
        <v>A2026100620533560886</v>
      </c>
      <c r="D645" s="2">
        <f t="shared" si="40"/>
        <v>1</v>
      </c>
      <c r="E645" s="2">
        <f t="shared" si="41"/>
        <v>20</v>
      </c>
      <c r="F645" s="2">
        <f t="shared" si="42"/>
        <v>330</v>
      </c>
      <c r="G645" s="2">
        <f>IF(COUNTIFS(RawData!$E:$E,$E645,RawData!$F:$F,"CH"&amp;$D645,RawData!$AF:$AF,$F645)=0,"",SUMIFS(RawData!$P:$P,RawData!$E:$E,$E645,RawData!$F:$F,"CH"&amp;$D645,RawData!$AF:$AF,$F645))</f>
        <v>1270.44</v>
      </c>
      <c r="H645" s="2">
        <f>IF(COUNTIFS(RawData!$E:$E,$E645,RawData!$F:$F,"CH"&amp;$D645,RawData!$AF:$AF,$F645)=0,"",SUMIFS(RawData!$T:$T,RawData!$E:$E,$E645,RawData!$F:$F,"CH"&amp;$D645,RawData!$AF:$AF,$F645))</f>
        <v>61.97</v>
      </c>
      <c r="I645" s="2">
        <f>IF(COUNTIFS(RawData!$E:$E,$E645,RawData!$F:$F,"CH"&amp;$D645,RawData!$AF:$AF,$F645)=0,"",SUMIFS(RawData!$Z:$Z,RawData!$E:$E,$E645,RawData!$F:$F,"CH"&amp;$D645,RawData!$AF:$AF,$F645))</f>
        <v>20.010000000000002</v>
      </c>
      <c r="J645" s="2">
        <f>IF(COUNTIFS(RawData!$E:$E,$E645,RawData!$F:$F,"CH"&amp;$D645,RawData!$AF:$AF,$F645)=0,"",SUMIFS(RawData!$AA:$AA,RawData!$E:$E,$E645,RawData!$F:$F,"CH"&amp;$D645,RawData!$AF:$AF,$F645))</f>
        <v>17.41</v>
      </c>
      <c r="K645" s="2">
        <f t="shared" si="43"/>
        <v>3.999999999996362E-2</v>
      </c>
    </row>
    <row r="646" spans="1:11" x14ac:dyDescent="0.3">
      <c r="A646" s="2" t="s">
        <v>62</v>
      </c>
      <c r="B646" s="2" t="str">
        <f>RawData!A646</f>
        <v>48226H40040</v>
      </c>
      <c r="C646" s="2" t="str">
        <f>IF(RawData!$B$2="","",RawData!$B$2)</f>
        <v>A2026100620533560886</v>
      </c>
      <c r="D646" s="2">
        <f t="shared" si="40"/>
        <v>1</v>
      </c>
      <c r="E646" s="2">
        <f t="shared" si="41"/>
        <v>20</v>
      </c>
      <c r="F646" s="2">
        <f t="shared" si="42"/>
        <v>340</v>
      </c>
      <c r="G646" s="2">
        <f>IF(COUNTIFS(RawData!$E:$E,$E646,RawData!$F:$F,"CH"&amp;$D646,RawData!$AF:$AF,$F646)=0,"",SUMIFS(RawData!$P:$P,RawData!$E:$E,$E646,RawData!$F:$F,"CH"&amp;$D646,RawData!$AF:$AF,$F646))</f>
        <v>1270.5</v>
      </c>
      <c r="H646" s="2">
        <f>IF(COUNTIFS(RawData!$E:$E,$E646,RawData!$F:$F,"CH"&amp;$D646,RawData!$AF:$AF,$F646)=0,"",SUMIFS(RawData!$T:$T,RawData!$E:$E,$E646,RawData!$F:$F,"CH"&amp;$D646,RawData!$AF:$AF,$F646))</f>
        <v>62.02</v>
      </c>
      <c r="I646" s="2">
        <f>IF(COUNTIFS(RawData!$E:$E,$E646,RawData!$F:$F,"CH"&amp;$D646,RawData!$AF:$AF,$F646)=0,"",SUMIFS(RawData!$Z:$Z,RawData!$E:$E,$E646,RawData!$F:$F,"CH"&amp;$D646,RawData!$AF:$AF,$F646))</f>
        <v>19.98</v>
      </c>
      <c r="J646" s="2">
        <f>IF(COUNTIFS(RawData!$E:$E,$E646,RawData!$F:$F,"CH"&amp;$D646,RawData!$AF:$AF,$F646)=0,"",SUMIFS(RawData!$AA:$AA,RawData!$E:$E,$E646,RawData!$F:$F,"CH"&amp;$D646,RawData!$AF:$AF,$F646))</f>
        <v>17.43</v>
      </c>
      <c r="K646" s="2">
        <f t="shared" si="43"/>
        <v>5.999999999994543E-2</v>
      </c>
    </row>
    <row r="647" spans="1:11" x14ac:dyDescent="0.3">
      <c r="A647" s="2" t="s">
        <v>62</v>
      </c>
      <c r="B647" s="2" t="str">
        <f>RawData!A647</f>
        <v>48226H40040</v>
      </c>
      <c r="C647" s="2" t="str">
        <f>IF(RawData!$B$2="","",RawData!$B$2)</f>
        <v>A2026100620533560886</v>
      </c>
      <c r="D647" s="2">
        <f t="shared" si="40"/>
        <v>1</v>
      </c>
      <c r="E647" s="2">
        <f t="shared" si="41"/>
        <v>20</v>
      </c>
      <c r="F647" s="2">
        <f t="shared" si="42"/>
        <v>350</v>
      </c>
      <c r="G647" s="2">
        <f>IF(COUNTIFS(RawData!$E:$E,$E647,RawData!$F:$F,"CH"&amp;$D647,RawData!$AF:$AF,$F647)=0,"",SUMIFS(RawData!$P:$P,RawData!$E:$E,$E647,RawData!$F:$F,"CH"&amp;$D647,RawData!$AF:$AF,$F647))</f>
        <v>1270.5</v>
      </c>
      <c r="H647" s="2">
        <f>IF(COUNTIFS(RawData!$E:$E,$E647,RawData!$F:$F,"CH"&amp;$D647,RawData!$AF:$AF,$F647)=0,"",SUMIFS(RawData!$T:$T,RawData!$E:$E,$E647,RawData!$F:$F,"CH"&amp;$D647,RawData!$AF:$AF,$F647))</f>
        <v>62.11</v>
      </c>
      <c r="I647" s="2">
        <f>IF(COUNTIFS(RawData!$E:$E,$E647,RawData!$F:$F,"CH"&amp;$D647,RawData!$AF:$AF,$F647)=0,"",SUMIFS(RawData!$Z:$Z,RawData!$E:$E,$E647,RawData!$F:$F,"CH"&amp;$D647,RawData!$AF:$AF,$F647))</f>
        <v>20</v>
      </c>
      <c r="J647" s="2">
        <f>IF(COUNTIFS(RawData!$E:$E,$E647,RawData!$F:$F,"CH"&amp;$D647,RawData!$AF:$AF,$F647)=0,"",SUMIFS(RawData!$AA:$AA,RawData!$E:$E,$E647,RawData!$F:$F,"CH"&amp;$D647,RawData!$AF:$AF,$F647))</f>
        <v>17.510000000000002</v>
      </c>
      <c r="K647" s="2">
        <f t="shared" si="43"/>
        <v>0</v>
      </c>
    </row>
    <row r="648" spans="1:11" x14ac:dyDescent="0.3">
      <c r="A648" s="2" t="s">
        <v>62</v>
      </c>
      <c r="B648" s="2" t="str">
        <f>RawData!A648</f>
        <v>48226H40040</v>
      </c>
      <c r="C648" s="2" t="str">
        <f>IF(RawData!$B$2="","",RawData!$B$2)</f>
        <v>A2026100620533560886</v>
      </c>
      <c r="D648" s="2">
        <f t="shared" si="40"/>
        <v>1</v>
      </c>
      <c r="E648" s="2">
        <f t="shared" si="41"/>
        <v>20</v>
      </c>
      <c r="F648" s="2">
        <f t="shared" si="42"/>
        <v>360</v>
      </c>
      <c r="G648" s="2">
        <f>IF(COUNTIFS(RawData!$E:$E,$E648,RawData!$F:$F,"CH"&amp;$D648,RawData!$AF:$AF,$F648)=0,"",SUMIFS(RawData!$P:$P,RawData!$E:$E,$E648,RawData!$F:$F,"CH"&amp;$D648,RawData!$AF:$AF,$F648))</f>
        <v>1270.54</v>
      </c>
      <c r="H648" s="2">
        <f>IF(COUNTIFS(RawData!$E:$E,$E648,RawData!$F:$F,"CH"&amp;$D648,RawData!$AF:$AF,$F648)=0,"",SUMIFS(RawData!$T:$T,RawData!$E:$E,$E648,RawData!$F:$F,"CH"&amp;$D648,RawData!$AF:$AF,$F648))</f>
        <v>62.18</v>
      </c>
      <c r="I648" s="2">
        <f>IF(COUNTIFS(RawData!$E:$E,$E648,RawData!$F:$F,"CH"&amp;$D648,RawData!$AF:$AF,$F648)=0,"",SUMIFS(RawData!$Z:$Z,RawData!$E:$E,$E648,RawData!$F:$F,"CH"&amp;$D648,RawData!$AF:$AF,$F648))</f>
        <v>20</v>
      </c>
      <c r="J648" s="2">
        <f>IF(COUNTIFS(RawData!$E:$E,$E648,RawData!$F:$F,"CH"&amp;$D648,RawData!$AF:$AF,$F648)=0,"",SUMIFS(RawData!$AA:$AA,RawData!$E:$E,$E648,RawData!$F:$F,"CH"&amp;$D648,RawData!$AF:$AF,$F648))</f>
        <v>17.59</v>
      </c>
      <c r="K648" s="2">
        <f t="shared" si="43"/>
        <v>3.999999999996362E-2</v>
      </c>
    </row>
    <row r="649" spans="1:11" x14ac:dyDescent="0.3">
      <c r="A649" s="2" t="s">
        <v>62</v>
      </c>
      <c r="B649" s="2" t="str">
        <f>RawData!A649</f>
        <v>48226H40040</v>
      </c>
      <c r="C649" s="2" t="str">
        <f>IF(RawData!$B$2="","",RawData!$B$2)</f>
        <v>A2026100620533560886</v>
      </c>
      <c r="D649" s="2">
        <f t="shared" si="40"/>
        <v>1</v>
      </c>
      <c r="E649" s="2">
        <f t="shared" si="41"/>
        <v>20</v>
      </c>
      <c r="F649" s="2">
        <f t="shared" si="42"/>
        <v>370</v>
      </c>
      <c r="G649" s="2">
        <f>IF(COUNTIFS(RawData!$E:$E,$E649,RawData!$F:$F,"CH"&amp;$D649,RawData!$AF:$AF,$F649)=0,"",SUMIFS(RawData!$P:$P,RawData!$E:$E,$E649,RawData!$F:$F,"CH"&amp;$D649,RawData!$AF:$AF,$F649))</f>
        <v>1270.56</v>
      </c>
      <c r="H649" s="2">
        <f>IF(COUNTIFS(RawData!$E:$E,$E649,RawData!$F:$F,"CH"&amp;$D649,RawData!$AF:$AF,$F649)=0,"",SUMIFS(RawData!$T:$T,RawData!$E:$E,$E649,RawData!$F:$F,"CH"&amp;$D649,RawData!$AF:$AF,$F649))</f>
        <v>62.41</v>
      </c>
      <c r="I649" s="2">
        <f>IF(COUNTIFS(RawData!$E:$E,$E649,RawData!$F:$F,"CH"&amp;$D649,RawData!$AF:$AF,$F649)=0,"",SUMIFS(RawData!$Z:$Z,RawData!$E:$E,$E649,RawData!$F:$F,"CH"&amp;$D649,RawData!$AF:$AF,$F649))</f>
        <v>19.989999999999998</v>
      </c>
      <c r="J649" s="2">
        <f>IF(COUNTIFS(RawData!$E:$E,$E649,RawData!$F:$F,"CH"&amp;$D649,RawData!$AF:$AF,$F649)=0,"",SUMIFS(RawData!$AA:$AA,RawData!$E:$E,$E649,RawData!$F:$F,"CH"&amp;$D649,RawData!$AF:$AF,$F649))</f>
        <v>17.61</v>
      </c>
      <c r="K649" s="2">
        <f t="shared" si="43"/>
        <v>1.999999999998181E-2</v>
      </c>
    </row>
    <row r="650" spans="1:11" x14ac:dyDescent="0.3">
      <c r="A650" s="2" t="s">
        <v>62</v>
      </c>
      <c r="B650" s="2" t="str">
        <f>RawData!A650</f>
        <v>48226H40040</v>
      </c>
      <c r="C650" s="2" t="str">
        <f>IF(RawData!$B$2="","",RawData!$B$2)</f>
        <v>A2026100620533560886</v>
      </c>
      <c r="D650" s="2">
        <f t="shared" si="40"/>
        <v>1</v>
      </c>
      <c r="E650" s="2">
        <f t="shared" si="41"/>
        <v>20</v>
      </c>
      <c r="F650" s="2">
        <f t="shared" si="42"/>
        <v>380</v>
      </c>
      <c r="G650" s="2">
        <f>IF(COUNTIFS(RawData!$E:$E,$E650,RawData!$F:$F,"CH"&amp;$D650,RawData!$AF:$AF,$F650)=0,"",SUMIFS(RawData!$P:$P,RawData!$E:$E,$E650,RawData!$F:$F,"CH"&amp;$D650,RawData!$AF:$AF,$F650))</f>
        <v>1270.6199999999999</v>
      </c>
      <c r="H650" s="2">
        <f>IF(COUNTIFS(RawData!$E:$E,$E650,RawData!$F:$F,"CH"&amp;$D650,RawData!$AF:$AF,$F650)=0,"",SUMIFS(RawData!$T:$T,RawData!$E:$E,$E650,RawData!$F:$F,"CH"&amp;$D650,RawData!$AF:$AF,$F650))</f>
        <v>62.37</v>
      </c>
      <c r="I650" s="2">
        <f>IF(COUNTIFS(RawData!$E:$E,$E650,RawData!$F:$F,"CH"&amp;$D650,RawData!$AF:$AF,$F650)=0,"",SUMIFS(RawData!$Z:$Z,RawData!$E:$E,$E650,RawData!$F:$F,"CH"&amp;$D650,RawData!$AF:$AF,$F650))</f>
        <v>20</v>
      </c>
      <c r="J650" s="2">
        <f>IF(COUNTIFS(RawData!$E:$E,$E650,RawData!$F:$F,"CH"&amp;$D650,RawData!$AF:$AF,$F650)=0,"",SUMIFS(RawData!$AA:$AA,RawData!$E:$E,$E650,RawData!$F:$F,"CH"&amp;$D650,RawData!$AF:$AF,$F650))</f>
        <v>17.690000000000001</v>
      </c>
      <c r="K650" s="2">
        <f t="shared" si="43"/>
        <v>5.999999999994543E-2</v>
      </c>
    </row>
    <row r="651" spans="1:11" x14ac:dyDescent="0.3">
      <c r="A651" s="2" t="s">
        <v>62</v>
      </c>
      <c r="B651" s="2" t="str">
        <f>RawData!A651</f>
        <v>48226H40040</v>
      </c>
      <c r="C651" s="2" t="str">
        <f>IF(RawData!$B$2="","",RawData!$B$2)</f>
        <v>A2026100620533560886</v>
      </c>
      <c r="D651" s="2">
        <f t="shared" si="40"/>
        <v>1</v>
      </c>
      <c r="E651" s="2">
        <f t="shared" si="41"/>
        <v>20</v>
      </c>
      <c r="F651" s="2">
        <f t="shared" si="42"/>
        <v>390</v>
      </c>
      <c r="G651" s="2">
        <f>IF(COUNTIFS(RawData!$E:$E,$E651,RawData!$F:$F,"CH"&amp;$D651,RawData!$AF:$AF,$F651)=0,"",SUMIFS(RawData!$P:$P,RawData!$E:$E,$E651,RawData!$F:$F,"CH"&amp;$D651,RawData!$AF:$AF,$F651))</f>
        <v>1270.6400000000001</v>
      </c>
      <c r="H651" s="2">
        <f>IF(COUNTIFS(RawData!$E:$E,$E651,RawData!$F:$F,"CH"&amp;$D651,RawData!$AF:$AF,$F651)=0,"",SUMIFS(RawData!$T:$T,RawData!$E:$E,$E651,RawData!$F:$F,"CH"&amp;$D651,RawData!$AF:$AF,$F651))</f>
        <v>62.34</v>
      </c>
      <c r="I651" s="2">
        <f>IF(COUNTIFS(RawData!$E:$E,$E651,RawData!$F:$F,"CH"&amp;$D651,RawData!$AF:$AF,$F651)=0,"",SUMIFS(RawData!$Z:$Z,RawData!$E:$E,$E651,RawData!$F:$F,"CH"&amp;$D651,RawData!$AF:$AF,$F651))</f>
        <v>20.010000000000002</v>
      </c>
      <c r="J651" s="2">
        <f>IF(COUNTIFS(RawData!$E:$E,$E651,RawData!$F:$F,"CH"&amp;$D651,RawData!$AF:$AF,$F651)=0,"",SUMIFS(RawData!$AA:$AA,RawData!$E:$E,$E651,RawData!$F:$F,"CH"&amp;$D651,RawData!$AF:$AF,$F651))</f>
        <v>17.760000000000002</v>
      </c>
      <c r="K651" s="2">
        <f t="shared" si="43"/>
        <v>2.0000000000209184E-2</v>
      </c>
    </row>
    <row r="652" spans="1:11" x14ac:dyDescent="0.3">
      <c r="A652" s="2" t="s">
        <v>62</v>
      </c>
      <c r="B652" s="2" t="str">
        <f>RawData!A652</f>
        <v>48226H40040</v>
      </c>
      <c r="C652" s="2" t="str">
        <f>IF(RawData!$B$2="","",RawData!$B$2)</f>
        <v>A2026100620533560886</v>
      </c>
      <c r="D652" s="2">
        <f t="shared" si="40"/>
        <v>1</v>
      </c>
      <c r="E652" s="2">
        <f t="shared" si="41"/>
        <v>20</v>
      </c>
      <c r="F652" s="2">
        <f t="shared" si="42"/>
        <v>400</v>
      </c>
      <c r="G652" s="2">
        <f>IF(COUNTIFS(RawData!$E:$E,$E652,RawData!$F:$F,"CH"&amp;$D652,RawData!$AF:$AF,$F652)=0,"",SUMIFS(RawData!$P:$P,RawData!$E:$E,$E652,RawData!$F:$F,"CH"&amp;$D652,RawData!$AF:$AF,$F652))</f>
        <v>1270.68</v>
      </c>
      <c r="H652" s="2">
        <f>IF(COUNTIFS(RawData!$E:$E,$E652,RawData!$F:$F,"CH"&amp;$D652,RawData!$AF:$AF,$F652)=0,"",SUMIFS(RawData!$T:$T,RawData!$E:$E,$E652,RawData!$F:$F,"CH"&amp;$D652,RawData!$AF:$AF,$F652))</f>
        <v>62.33</v>
      </c>
      <c r="I652" s="2">
        <f>IF(COUNTIFS(RawData!$E:$E,$E652,RawData!$F:$F,"CH"&amp;$D652,RawData!$AF:$AF,$F652)=0,"",SUMIFS(RawData!$Z:$Z,RawData!$E:$E,$E652,RawData!$F:$F,"CH"&amp;$D652,RawData!$AF:$AF,$F652))</f>
        <v>20.010000000000002</v>
      </c>
      <c r="J652" s="2">
        <f>IF(COUNTIFS(RawData!$E:$E,$E652,RawData!$F:$F,"CH"&amp;$D652,RawData!$AF:$AF,$F652)=0,"",SUMIFS(RawData!$AA:$AA,RawData!$E:$E,$E652,RawData!$F:$F,"CH"&amp;$D652,RawData!$AF:$AF,$F652))</f>
        <v>17.84</v>
      </c>
      <c r="K652" s="2">
        <f t="shared" si="43"/>
        <v>3.999999999996362E-2</v>
      </c>
    </row>
    <row r="653" spans="1:11" x14ac:dyDescent="0.3">
      <c r="A653" s="2" t="s">
        <v>63</v>
      </c>
      <c r="B653" s="2" t="str">
        <f>RawData!A653</f>
        <v>48226H40040</v>
      </c>
      <c r="C653" s="2" t="str">
        <f>IF(RawData!$B$2="","",RawData!$B$2)</f>
        <v>A2026100620533560886</v>
      </c>
      <c r="D653" s="2">
        <f t="shared" si="40"/>
        <v>2</v>
      </c>
      <c r="E653" s="2">
        <f t="shared" si="41"/>
        <v>20</v>
      </c>
      <c r="F653" s="2">
        <f t="shared" si="42"/>
        <v>100</v>
      </c>
      <c r="G653" s="2">
        <f>IF(COUNTIFS(RawData!$E:$E,$E653,RawData!$F:$F,"CH"&amp;$D653,RawData!$AF:$AF,$F653)=0,"",SUMIFS(RawData!$P:$P,RawData!$E:$E,$E653,RawData!$F:$F,"CH"&amp;$D653,RawData!$AF:$AF,$F653))</f>
        <v>1289.54</v>
      </c>
      <c r="H653" s="2">
        <f>IF(COUNTIFS(RawData!$E:$E,$E653,RawData!$F:$F,"CH"&amp;$D653,RawData!$AF:$AF,$F653)=0,"",SUMIFS(RawData!$T:$T,RawData!$E:$E,$E653,RawData!$F:$F,"CH"&amp;$D653,RawData!$AF:$AF,$F653))</f>
        <v>59.39</v>
      </c>
      <c r="I653" s="2">
        <f>IF(COUNTIFS(RawData!$E:$E,$E653,RawData!$F:$F,"CH"&amp;$D653,RawData!$AF:$AF,$F653)=0,"",SUMIFS(RawData!$Z:$Z,RawData!$E:$E,$E653,RawData!$F:$F,"CH"&amp;$D653,RawData!$AF:$AF,$F653))</f>
        <v>19.989999999999998</v>
      </c>
      <c r="J653" s="2">
        <f>IF(COUNTIFS(RawData!$E:$E,$E653,RawData!$F:$F,"CH"&amp;$D653,RawData!$AF:$AF,$F653)=0,"",SUMIFS(RawData!$AA:$AA,RawData!$E:$E,$E653,RawData!$F:$F,"CH"&amp;$D653,RawData!$AF:$AF,$F653))</f>
        <v>16.03</v>
      </c>
      <c r="K653" s="2">
        <f t="shared" si="43"/>
        <v>18.8599999999999</v>
      </c>
    </row>
    <row r="654" spans="1:11" x14ac:dyDescent="0.3">
      <c r="A654" s="2" t="s">
        <v>63</v>
      </c>
      <c r="B654" s="2" t="str">
        <f>RawData!A654</f>
        <v>48226H40040</v>
      </c>
      <c r="C654" s="2" t="str">
        <f>IF(RawData!$B$2="","",RawData!$B$2)</f>
        <v>A2026100620533560886</v>
      </c>
      <c r="D654" s="2">
        <f t="shared" si="40"/>
        <v>2</v>
      </c>
      <c r="E654" s="2">
        <f t="shared" si="41"/>
        <v>20</v>
      </c>
      <c r="F654" s="2">
        <f t="shared" si="42"/>
        <v>110</v>
      </c>
      <c r="G654" s="2">
        <f>IF(COUNTIFS(RawData!$E:$E,$E654,RawData!$F:$F,"CH"&amp;$D654,RawData!$AF:$AF,$F654)=0,"",SUMIFS(RawData!$P:$P,RawData!$E:$E,$E654,RawData!$F:$F,"CH"&amp;$D654,RawData!$AF:$AF,$F654))</f>
        <v>1289.58</v>
      </c>
      <c r="H654" s="2">
        <f>IF(COUNTIFS(RawData!$E:$E,$E654,RawData!$F:$F,"CH"&amp;$D654,RawData!$AF:$AF,$F654)=0,"",SUMIFS(RawData!$T:$T,RawData!$E:$E,$E654,RawData!$F:$F,"CH"&amp;$D654,RawData!$AF:$AF,$F654))</f>
        <v>59.81</v>
      </c>
      <c r="I654" s="2">
        <f>IF(COUNTIFS(RawData!$E:$E,$E654,RawData!$F:$F,"CH"&amp;$D654,RawData!$AF:$AF,$F654)=0,"",SUMIFS(RawData!$Z:$Z,RawData!$E:$E,$E654,RawData!$F:$F,"CH"&amp;$D654,RawData!$AF:$AF,$F654))</f>
        <v>19.989999999999998</v>
      </c>
      <c r="J654" s="2">
        <f>IF(COUNTIFS(RawData!$E:$E,$E654,RawData!$F:$F,"CH"&amp;$D654,RawData!$AF:$AF,$F654)=0,"",SUMIFS(RawData!$AA:$AA,RawData!$E:$E,$E654,RawData!$F:$F,"CH"&amp;$D654,RawData!$AF:$AF,$F654))</f>
        <v>16.079999999999998</v>
      </c>
      <c r="K654" s="2">
        <f t="shared" si="43"/>
        <v>3.999999999996362E-2</v>
      </c>
    </row>
    <row r="655" spans="1:11" x14ac:dyDescent="0.3">
      <c r="A655" s="2" t="s">
        <v>63</v>
      </c>
      <c r="B655" s="2" t="str">
        <f>RawData!A655</f>
        <v>48226H40040</v>
      </c>
      <c r="C655" s="2" t="str">
        <f>IF(RawData!$B$2="","",RawData!$B$2)</f>
        <v>A2026100620533560886</v>
      </c>
      <c r="D655" s="2">
        <f t="shared" si="40"/>
        <v>2</v>
      </c>
      <c r="E655" s="2">
        <f t="shared" si="41"/>
        <v>20</v>
      </c>
      <c r="F655" s="2">
        <f t="shared" si="42"/>
        <v>120</v>
      </c>
      <c r="G655" s="2">
        <f>IF(COUNTIFS(RawData!$E:$E,$E655,RawData!$F:$F,"CH"&amp;$D655,RawData!$AF:$AF,$F655)=0,"",SUMIFS(RawData!$P:$P,RawData!$E:$E,$E655,RawData!$F:$F,"CH"&amp;$D655,RawData!$AF:$AF,$F655))</f>
        <v>1289.5999999999999</v>
      </c>
      <c r="H655" s="2">
        <f>IF(COUNTIFS(RawData!$E:$E,$E655,RawData!$F:$F,"CH"&amp;$D655,RawData!$AF:$AF,$F655)=0,"",SUMIFS(RawData!$T:$T,RawData!$E:$E,$E655,RawData!$F:$F,"CH"&amp;$D655,RawData!$AF:$AF,$F655))</f>
        <v>60.06</v>
      </c>
      <c r="I655" s="2">
        <f>IF(COUNTIFS(RawData!$E:$E,$E655,RawData!$F:$F,"CH"&amp;$D655,RawData!$AF:$AF,$F655)=0,"",SUMIFS(RawData!$Z:$Z,RawData!$E:$E,$E655,RawData!$F:$F,"CH"&amp;$D655,RawData!$AF:$AF,$F655))</f>
        <v>20</v>
      </c>
      <c r="J655" s="2">
        <f>IF(COUNTIFS(RawData!$E:$E,$E655,RawData!$F:$F,"CH"&amp;$D655,RawData!$AF:$AF,$F655)=0,"",SUMIFS(RawData!$AA:$AA,RawData!$E:$E,$E655,RawData!$F:$F,"CH"&amp;$D655,RawData!$AF:$AF,$F655))</f>
        <v>16.16</v>
      </c>
      <c r="K655" s="2">
        <f t="shared" si="43"/>
        <v>1.999999999998181E-2</v>
      </c>
    </row>
    <row r="656" spans="1:11" x14ac:dyDescent="0.3">
      <c r="A656" s="2" t="s">
        <v>63</v>
      </c>
      <c r="B656" s="2" t="str">
        <f>RawData!A656</f>
        <v>48226H40040</v>
      </c>
      <c r="C656" s="2" t="str">
        <f>IF(RawData!$B$2="","",RawData!$B$2)</f>
        <v>A2026100620533560886</v>
      </c>
      <c r="D656" s="2">
        <f t="shared" si="40"/>
        <v>2</v>
      </c>
      <c r="E656" s="2">
        <f t="shared" si="41"/>
        <v>20</v>
      </c>
      <c r="F656" s="2">
        <f t="shared" si="42"/>
        <v>130</v>
      </c>
      <c r="G656" s="2">
        <f>IF(COUNTIFS(RawData!$E:$E,$E656,RawData!$F:$F,"CH"&amp;$D656,RawData!$AF:$AF,$F656)=0,"",SUMIFS(RawData!$P:$P,RawData!$E:$E,$E656,RawData!$F:$F,"CH"&amp;$D656,RawData!$AF:$AF,$F656))</f>
        <v>1289.6199999999999</v>
      </c>
      <c r="H656" s="2">
        <f>IF(COUNTIFS(RawData!$E:$E,$E656,RawData!$F:$F,"CH"&amp;$D656,RawData!$AF:$AF,$F656)=0,"",SUMIFS(RawData!$T:$T,RawData!$E:$E,$E656,RawData!$F:$F,"CH"&amp;$D656,RawData!$AF:$AF,$F656))</f>
        <v>60.16</v>
      </c>
      <c r="I656" s="2">
        <f>IF(COUNTIFS(RawData!$E:$E,$E656,RawData!$F:$F,"CH"&amp;$D656,RawData!$AF:$AF,$F656)=0,"",SUMIFS(RawData!$Z:$Z,RawData!$E:$E,$E656,RawData!$F:$F,"CH"&amp;$D656,RawData!$AF:$AF,$F656))</f>
        <v>19.989999999999998</v>
      </c>
      <c r="J656" s="2">
        <f>IF(COUNTIFS(RawData!$E:$E,$E656,RawData!$F:$F,"CH"&amp;$D656,RawData!$AF:$AF,$F656)=0,"",SUMIFS(RawData!$AA:$AA,RawData!$E:$E,$E656,RawData!$F:$F,"CH"&amp;$D656,RawData!$AF:$AF,$F656))</f>
        <v>16.21</v>
      </c>
      <c r="K656" s="2">
        <f t="shared" si="43"/>
        <v>1.999999999998181E-2</v>
      </c>
    </row>
    <row r="657" spans="1:11" x14ac:dyDescent="0.3">
      <c r="A657" s="2" t="s">
        <v>63</v>
      </c>
      <c r="B657" s="2" t="str">
        <f>RawData!A657</f>
        <v>48226H40040</v>
      </c>
      <c r="C657" s="2" t="str">
        <f>IF(RawData!$B$2="","",RawData!$B$2)</f>
        <v>A2026100620533560886</v>
      </c>
      <c r="D657" s="2">
        <f t="shared" si="40"/>
        <v>2</v>
      </c>
      <c r="E657" s="2">
        <f t="shared" si="41"/>
        <v>20</v>
      </c>
      <c r="F657" s="2">
        <f t="shared" si="42"/>
        <v>140</v>
      </c>
      <c r="G657" s="2">
        <f>IF(COUNTIFS(RawData!$E:$E,$E657,RawData!$F:$F,"CH"&amp;$D657,RawData!$AF:$AF,$F657)=0,"",SUMIFS(RawData!$P:$P,RawData!$E:$E,$E657,RawData!$F:$F,"CH"&amp;$D657,RawData!$AF:$AF,$F657))</f>
        <v>1289.6400000000001</v>
      </c>
      <c r="H657" s="2">
        <f>IF(COUNTIFS(RawData!$E:$E,$E657,RawData!$F:$F,"CH"&amp;$D657,RawData!$AF:$AF,$F657)=0,"",SUMIFS(RawData!$T:$T,RawData!$E:$E,$E657,RawData!$F:$F,"CH"&amp;$D657,RawData!$AF:$AF,$F657))</f>
        <v>60.5</v>
      </c>
      <c r="I657" s="2">
        <f>IF(COUNTIFS(RawData!$E:$E,$E657,RawData!$F:$F,"CH"&amp;$D657,RawData!$AF:$AF,$F657)=0,"",SUMIFS(RawData!$Z:$Z,RawData!$E:$E,$E657,RawData!$F:$F,"CH"&amp;$D657,RawData!$AF:$AF,$F657))</f>
        <v>19.989999999999998</v>
      </c>
      <c r="J657" s="2">
        <f>IF(COUNTIFS(RawData!$E:$E,$E657,RawData!$F:$F,"CH"&amp;$D657,RawData!$AF:$AF,$F657)=0,"",SUMIFS(RawData!$AA:$AA,RawData!$E:$E,$E657,RawData!$F:$F,"CH"&amp;$D657,RawData!$AF:$AF,$F657))</f>
        <v>16.260000000000002</v>
      </c>
      <c r="K657" s="2">
        <f t="shared" si="43"/>
        <v>2.0000000000209184E-2</v>
      </c>
    </row>
    <row r="658" spans="1:11" x14ac:dyDescent="0.3">
      <c r="A658" s="2" t="s">
        <v>63</v>
      </c>
      <c r="B658" s="2" t="str">
        <f>RawData!A658</f>
        <v>48226H40040</v>
      </c>
      <c r="C658" s="2" t="str">
        <f>IF(RawData!$B$2="","",RawData!$B$2)</f>
        <v>A2026100620533560886</v>
      </c>
      <c r="D658" s="2">
        <f t="shared" si="40"/>
        <v>2</v>
      </c>
      <c r="E658" s="2">
        <f t="shared" si="41"/>
        <v>20</v>
      </c>
      <c r="F658" s="2">
        <f t="shared" si="42"/>
        <v>150</v>
      </c>
      <c r="G658" s="2">
        <f>IF(COUNTIFS(RawData!$E:$E,$E658,RawData!$F:$F,"CH"&amp;$D658,RawData!$AF:$AF,$F658)=0,"",SUMIFS(RawData!$P:$P,RawData!$E:$E,$E658,RawData!$F:$F,"CH"&amp;$D658,RawData!$AF:$AF,$F658))</f>
        <v>1289.6600000000001</v>
      </c>
      <c r="H658" s="2">
        <f>IF(COUNTIFS(RawData!$E:$E,$E658,RawData!$F:$F,"CH"&amp;$D658,RawData!$AF:$AF,$F658)=0,"",SUMIFS(RawData!$T:$T,RawData!$E:$E,$E658,RawData!$F:$F,"CH"&amp;$D658,RawData!$AF:$AF,$F658))</f>
        <v>60.68</v>
      </c>
      <c r="I658" s="2">
        <f>IF(COUNTIFS(RawData!$E:$E,$E658,RawData!$F:$F,"CH"&amp;$D658,RawData!$AF:$AF,$F658)=0,"",SUMIFS(RawData!$Z:$Z,RawData!$E:$E,$E658,RawData!$F:$F,"CH"&amp;$D658,RawData!$AF:$AF,$F658))</f>
        <v>20</v>
      </c>
      <c r="J658" s="2">
        <f>IF(COUNTIFS(RawData!$E:$E,$E658,RawData!$F:$F,"CH"&amp;$D658,RawData!$AF:$AF,$F658)=0,"",SUMIFS(RawData!$AA:$AA,RawData!$E:$E,$E658,RawData!$F:$F,"CH"&amp;$D658,RawData!$AF:$AF,$F658))</f>
        <v>16.3</v>
      </c>
      <c r="K658" s="2">
        <f t="shared" si="43"/>
        <v>1.999999999998181E-2</v>
      </c>
    </row>
    <row r="659" spans="1:11" x14ac:dyDescent="0.3">
      <c r="A659" s="2" t="s">
        <v>63</v>
      </c>
      <c r="B659" s="2" t="str">
        <f>RawData!A659</f>
        <v>48226H40040</v>
      </c>
      <c r="C659" s="2" t="str">
        <f>IF(RawData!$B$2="","",RawData!$B$2)</f>
        <v>A2026100620533560886</v>
      </c>
      <c r="D659" s="2">
        <f t="shared" si="40"/>
        <v>2</v>
      </c>
      <c r="E659" s="2">
        <f t="shared" si="41"/>
        <v>20</v>
      </c>
      <c r="F659" s="2">
        <f t="shared" si="42"/>
        <v>160</v>
      </c>
      <c r="G659" s="2">
        <f>IF(COUNTIFS(RawData!$E:$E,$E659,RawData!$F:$F,"CH"&amp;$D659,RawData!$AF:$AF,$F659)=0,"",SUMIFS(RawData!$P:$P,RawData!$E:$E,$E659,RawData!$F:$F,"CH"&amp;$D659,RawData!$AF:$AF,$F659))</f>
        <v>1289.7</v>
      </c>
      <c r="H659" s="2">
        <f>IF(COUNTIFS(RawData!$E:$E,$E659,RawData!$F:$F,"CH"&amp;$D659,RawData!$AF:$AF,$F659)=0,"",SUMIFS(RawData!$T:$T,RawData!$E:$E,$E659,RawData!$F:$F,"CH"&amp;$D659,RawData!$AF:$AF,$F659))</f>
        <v>60.75</v>
      </c>
      <c r="I659" s="2">
        <f>IF(COUNTIFS(RawData!$E:$E,$E659,RawData!$F:$F,"CH"&amp;$D659,RawData!$AF:$AF,$F659)=0,"",SUMIFS(RawData!$Z:$Z,RawData!$E:$E,$E659,RawData!$F:$F,"CH"&amp;$D659,RawData!$AF:$AF,$F659))</f>
        <v>19.98</v>
      </c>
      <c r="J659" s="2">
        <f>IF(COUNTIFS(RawData!$E:$E,$E659,RawData!$F:$F,"CH"&amp;$D659,RawData!$AF:$AF,$F659)=0,"",SUMIFS(RawData!$AA:$AA,RawData!$E:$E,$E659,RawData!$F:$F,"CH"&amp;$D659,RawData!$AF:$AF,$F659))</f>
        <v>16.38</v>
      </c>
      <c r="K659" s="2">
        <f t="shared" si="43"/>
        <v>3.999999999996362E-2</v>
      </c>
    </row>
    <row r="660" spans="1:11" x14ac:dyDescent="0.3">
      <c r="A660" s="2" t="s">
        <v>63</v>
      </c>
      <c r="B660" s="2" t="str">
        <f>RawData!A660</f>
        <v>48226H40040</v>
      </c>
      <c r="C660" s="2" t="str">
        <f>IF(RawData!$B$2="","",RawData!$B$2)</f>
        <v>A2026100620533560886</v>
      </c>
      <c r="D660" s="2">
        <f t="shared" si="40"/>
        <v>2</v>
      </c>
      <c r="E660" s="2">
        <f t="shared" si="41"/>
        <v>20</v>
      </c>
      <c r="F660" s="2">
        <f t="shared" si="42"/>
        <v>170</v>
      </c>
      <c r="G660" s="2">
        <f>IF(COUNTIFS(RawData!$E:$E,$E660,RawData!$F:$F,"CH"&amp;$D660,RawData!$AF:$AF,$F660)=0,"",SUMIFS(RawData!$P:$P,RawData!$E:$E,$E660,RawData!$F:$F,"CH"&amp;$D660,RawData!$AF:$AF,$F660))</f>
        <v>1289.72</v>
      </c>
      <c r="H660" s="2">
        <f>IF(COUNTIFS(RawData!$E:$E,$E660,RawData!$F:$F,"CH"&amp;$D660,RawData!$AF:$AF,$F660)=0,"",SUMIFS(RawData!$T:$T,RawData!$E:$E,$E660,RawData!$F:$F,"CH"&amp;$D660,RawData!$AF:$AF,$F660))</f>
        <v>60.98</v>
      </c>
      <c r="I660" s="2">
        <f>IF(COUNTIFS(RawData!$E:$E,$E660,RawData!$F:$F,"CH"&amp;$D660,RawData!$AF:$AF,$F660)=0,"",SUMIFS(RawData!$Z:$Z,RawData!$E:$E,$E660,RawData!$F:$F,"CH"&amp;$D660,RawData!$AF:$AF,$F660))</f>
        <v>20.010000000000002</v>
      </c>
      <c r="J660" s="2">
        <f>IF(COUNTIFS(RawData!$E:$E,$E660,RawData!$F:$F,"CH"&amp;$D660,RawData!$AF:$AF,$F660)=0,"",SUMIFS(RawData!$AA:$AA,RawData!$E:$E,$E660,RawData!$F:$F,"CH"&amp;$D660,RawData!$AF:$AF,$F660))</f>
        <v>16.46</v>
      </c>
      <c r="K660" s="2">
        <f t="shared" si="43"/>
        <v>1.999999999998181E-2</v>
      </c>
    </row>
    <row r="661" spans="1:11" x14ac:dyDescent="0.3">
      <c r="A661" s="2" t="s">
        <v>63</v>
      </c>
      <c r="B661" s="2" t="str">
        <f>RawData!A661</f>
        <v>48226H40040</v>
      </c>
      <c r="C661" s="2" t="str">
        <f>IF(RawData!$B$2="","",RawData!$B$2)</f>
        <v>A2026100620533560886</v>
      </c>
      <c r="D661" s="2">
        <f t="shared" si="40"/>
        <v>2</v>
      </c>
      <c r="E661" s="2">
        <f t="shared" si="41"/>
        <v>20</v>
      </c>
      <c r="F661" s="2">
        <f t="shared" si="42"/>
        <v>180</v>
      </c>
      <c r="G661" s="2">
        <f>IF(COUNTIFS(RawData!$E:$E,$E661,RawData!$F:$F,"CH"&amp;$D661,RawData!$AF:$AF,$F661)=0,"",SUMIFS(RawData!$P:$P,RawData!$E:$E,$E661,RawData!$F:$F,"CH"&amp;$D661,RawData!$AF:$AF,$F661))</f>
        <v>1289.74</v>
      </c>
      <c r="H661" s="2">
        <f>IF(COUNTIFS(RawData!$E:$E,$E661,RawData!$F:$F,"CH"&amp;$D661,RawData!$AF:$AF,$F661)=0,"",SUMIFS(RawData!$T:$T,RawData!$E:$E,$E661,RawData!$F:$F,"CH"&amp;$D661,RawData!$AF:$AF,$F661))</f>
        <v>61.14</v>
      </c>
      <c r="I661" s="2">
        <f>IF(COUNTIFS(RawData!$E:$E,$E661,RawData!$F:$F,"CH"&amp;$D661,RawData!$AF:$AF,$F661)=0,"",SUMIFS(RawData!$Z:$Z,RawData!$E:$E,$E661,RawData!$F:$F,"CH"&amp;$D661,RawData!$AF:$AF,$F661))</f>
        <v>20.010000000000002</v>
      </c>
      <c r="J661" s="2">
        <f>IF(COUNTIFS(RawData!$E:$E,$E661,RawData!$F:$F,"CH"&amp;$D661,RawData!$AF:$AF,$F661)=0,"",SUMIFS(RawData!$AA:$AA,RawData!$E:$E,$E661,RawData!$F:$F,"CH"&amp;$D661,RawData!$AF:$AF,$F661))</f>
        <v>16.53</v>
      </c>
      <c r="K661" s="2">
        <f t="shared" si="43"/>
        <v>1.999999999998181E-2</v>
      </c>
    </row>
    <row r="662" spans="1:11" x14ac:dyDescent="0.3">
      <c r="A662" s="2" t="s">
        <v>63</v>
      </c>
      <c r="B662" s="2" t="str">
        <f>RawData!A662</f>
        <v>48226H40040</v>
      </c>
      <c r="C662" s="2" t="str">
        <f>IF(RawData!$B$2="","",RawData!$B$2)</f>
        <v>A2026100620533560886</v>
      </c>
      <c r="D662" s="2">
        <f t="shared" si="40"/>
        <v>2</v>
      </c>
      <c r="E662" s="2">
        <f t="shared" si="41"/>
        <v>20</v>
      </c>
      <c r="F662" s="2">
        <f t="shared" si="42"/>
        <v>190</v>
      </c>
      <c r="G662" s="2">
        <f>IF(COUNTIFS(RawData!$E:$E,$E662,RawData!$F:$F,"CH"&amp;$D662,RawData!$AF:$AF,$F662)=0,"",SUMIFS(RawData!$P:$P,RawData!$E:$E,$E662,RawData!$F:$F,"CH"&amp;$D662,RawData!$AF:$AF,$F662))</f>
        <v>1289.76</v>
      </c>
      <c r="H662" s="2">
        <f>IF(COUNTIFS(RawData!$E:$E,$E662,RawData!$F:$F,"CH"&amp;$D662,RawData!$AF:$AF,$F662)=0,"",SUMIFS(RawData!$T:$T,RawData!$E:$E,$E662,RawData!$F:$F,"CH"&amp;$D662,RawData!$AF:$AF,$F662))</f>
        <v>61.18</v>
      </c>
      <c r="I662" s="2">
        <f>IF(COUNTIFS(RawData!$E:$E,$E662,RawData!$F:$F,"CH"&amp;$D662,RawData!$AF:$AF,$F662)=0,"",SUMIFS(RawData!$Z:$Z,RawData!$E:$E,$E662,RawData!$F:$F,"CH"&amp;$D662,RawData!$AF:$AF,$F662))</f>
        <v>19.989999999999998</v>
      </c>
      <c r="J662" s="2">
        <f>IF(COUNTIFS(RawData!$E:$E,$E662,RawData!$F:$F,"CH"&amp;$D662,RawData!$AF:$AF,$F662)=0,"",SUMIFS(RawData!$AA:$AA,RawData!$E:$E,$E662,RawData!$F:$F,"CH"&amp;$D662,RawData!$AF:$AF,$F662))</f>
        <v>16.579999999999998</v>
      </c>
      <c r="K662" s="2">
        <f t="shared" si="43"/>
        <v>1.999999999998181E-2</v>
      </c>
    </row>
    <row r="663" spans="1:11" x14ac:dyDescent="0.3">
      <c r="A663" s="2" t="s">
        <v>63</v>
      </c>
      <c r="B663" s="2" t="str">
        <f>RawData!A663</f>
        <v>48226H40040</v>
      </c>
      <c r="C663" s="2" t="str">
        <f>IF(RawData!$B$2="","",RawData!$B$2)</f>
        <v>A2026100620533560886</v>
      </c>
      <c r="D663" s="2">
        <f t="shared" si="40"/>
        <v>2</v>
      </c>
      <c r="E663" s="2">
        <f t="shared" si="41"/>
        <v>20</v>
      </c>
      <c r="F663" s="2">
        <f t="shared" si="42"/>
        <v>200</v>
      </c>
      <c r="G663" s="2">
        <f>IF(COUNTIFS(RawData!$E:$E,$E663,RawData!$F:$F,"CH"&amp;$D663,RawData!$AF:$AF,$F663)=0,"",SUMIFS(RawData!$P:$P,RawData!$E:$E,$E663,RawData!$F:$F,"CH"&amp;$D663,RawData!$AF:$AF,$F663))</f>
        <v>1289.8</v>
      </c>
      <c r="H663" s="2">
        <f>IF(COUNTIFS(RawData!$E:$E,$E663,RawData!$F:$F,"CH"&amp;$D663,RawData!$AF:$AF,$F663)=0,"",SUMIFS(RawData!$T:$T,RawData!$E:$E,$E663,RawData!$F:$F,"CH"&amp;$D663,RawData!$AF:$AF,$F663))</f>
        <v>61.36</v>
      </c>
      <c r="I663" s="2">
        <f>IF(COUNTIFS(RawData!$E:$E,$E663,RawData!$F:$F,"CH"&amp;$D663,RawData!$AF:$AF,$F663)=0,"",SUMIFS(RawData!$Z:$Z,RawData!$E:$E,$E663,RawData!$F:$F,"CH"&amp;$D663,RawData!$AF:$AF,$F663))</f>
        <v>20.03</v>
      </c>
      <c r="J663" s="2">
        <f>IF(COUNTIFS(RawData!$E:$E,$E663,RawData!$F:$F,"CH"&amp;$D663,RawData!$AF:$AF,$F663)=0,"",SUMIFS(RawData!$AA:$AA,RawData!$E:$E,$E663,RawData!$F:$F,"CH"&amp;$D663,RawData!$AF:$AF,$F663))</f>
        <v>16.68</v>
      </c>
      <c r="K663" s="2">
        <f t="shared" si="43"/>
        <v>3.999999999996362E-2</v>
      </c>
    </row>
    <row r="664" spans="1:11" x14ac:dyDescent="0.3">
      <c r="A664" s="2" t="s">
        <v>63</v>
      </c>
      <c r="B664" s="2" t="str">
        <f>RawData!A664</f>
        <v>48226H40040</v>
      </c>
      <c r="C664" s="2" t="str">
        <f>IF(RawData!$B$2="","",RawData!$B$2)</f>
        <v>A2026100620533560886</v>
      </c>
      <c r="D664" s="2">
        <f t="shared" si="40"/>
        <v>2</v>
      </c>
      <c r="E664" s="2">
        <f t="shared" si="41"/>
        <v>20</v>
      </c>
      <c r="F664" s="2">
        <f t="shared" si="42"/>
        <v>210</v>
      </c>
      <c r="G664" s="2">
        <f>IF(COUNTIFS(RawData!$E:$E,$E664,RawData!$F:$F,"CH"&amp;$D664,RawData!$AF:$AF,$F664)=0,"",SUMIFS(RawData!$P:$P,RawData!$E:$E,$E664,RawData!$F:$F,"CH"&amp;$D664,RawData!$AF:$AF,$F664))</f>
        <v>1289.82</v>
      </c>
      <c r="H664" s="2">
        <f>IF(COUNTIFS(RawData!$E:$E,$E664,RawData!$F:$F,"CH"&amp;$D664,RawData!$AF:$AF,$F664)=0,"",SUMIFS(RawData!$T:$T,RawData!$E:$E,$E664,RawData!$F:$F,"CH"&amp;$D664,RawData!$AF:$AF,$F664))</f>
        <v>61.47</v>
      </c>
      <c r="I664" s="2">
        <f>IF(COUNTIFS(RawData!$E:$E,$E664,RawData!$F:$F,"CH"&amp;$D664,RawData!$AF:$AF,$F664)=0,"",SUMIFS(RawData!$Z:$Z,RawData!$E:$E,$E664,RawData!$F:$F,"CH"&amp;$D664,RawData!$AF:$AF,$F664))</f>
        <v>19.989999999999998</v>
      </c>
      <c r="J664" s="2">
        <f>IF(COUNTIFS(RawData!$E:$E,$E664,RawData!$F:$F,"CH"&amp;$D664,RawData!$AF:$AF,$F664)=0,"",SUMIFS(RawData!$AA:$AA,RawData!$E:$E,$E664,RawData!$F:$F,"CH"&amp;$D664,RawData!$AF:$AF,$F664))</f>
        <v>16.68</v>
      </c>
      <c r="K664" s="2">
        <f t="shared" si="43"/>
        <v>1.999999999998181E-2</v>
      </c>
    </row>
    <row r="665" spans="1:11" x14ac:dyDescent="0.3">
      <c r="A665" s="2" t="s">
        <v>63</v>
      </c>
      <c r="B665" s="2" t="str">
        <f>RawData!A665</f>
        <v>48226H40040</v>
      </c>
      <c r="C665" s="2" t="str">
        <f>IF(RawData!$B$2="","",RawData!$B$2)</f>
        <v>A2026100620533560886</v>
      </c>
      <c r="D665" s="2">
        <f t="shared" si="40"/>
        <v>2</v>
      </c>
      <c r="E665" s="2">
        <f t="shared" si="41"/>
        <v>20</v>
      </c>
      <c r="F665" s="2">
        <f t="shared" si="42"/>
        <v>220</v>
      </c>
      <c r="G665" s="2">
        <f>IF(COUNTIFS(RawData!$E:$E,$E665,RawData!$F:$F,"CH"&amp;$D665,RawData!$AF:$AF,$F665)=0,"",SUMIFS(RawData!$P:$P,RawData!$E:$E,$E665,RawData!$F:$F,"CH"&amp;$D665,RawData!$AF:$AF,$F665))</f>
        <v>1289.8399999999999</v>
      </c>
      <c r="H665" s="2">
        <f>IF(COUNTIFS(RawData!$E:$E,$E665,RawData!$F:$F,"CH"&amp;$D665,RawData!$AF:$AF,$F665)=0,"",SUMIFS(RawData!$T:$T,RawData!$E:$E,$E665,RawData!$F:$F,"CH"&amp;$D665,RawData!$AF:$AF,$F665))</f>
        <v>61.5</v>
      </c>
      <c r="I665" s="2">
        <f>IF(COUNTIFS(RawData!$E:$E,$E665,RawData!$F:$F,"CH"&amp;$D665,RawData!$AF:$AF,$F665)=0,"",SUMIFS(RawData!$Z:$Z,RawData!$E:$E,$E665,RawData!$F:$F,"CH"&amp;$D665,RawData!$AF:$AF,$F665))</f>
        <v>20.02</v>
      </c>
      <c r="J665" s="2">
        <f>IF(COUNTIFS(RawData!$E:$E,$E665,RawData!$F:$F,"CH"&amp;$D665,RawData!$AF:$AF,$F665)=0,"",SUMIFS(RawData!$AA:$AA,RawData!$E:$E,$E665,RawData!$F:$F,"CH"&amp;$D665,RawData!$AF:$AF,$F665))</f>
        <v>16.809999999999999</v>
      </c>
      <c r="K665" s="2">
        <f t="shared" si="43"/>
        <v>1.999999999998181E-2</v>
      </c>
    </row>
    <row r="666" spans="1:11" x14ac:dyDescent="0.3">
      <c r="A666" s="2" t="s">
        <v>63</v>
      </c>
      <c r="B666" s="2" t="str">
        <f>RawData!A666</f>
        <v>48226H40040</v>
      </c>
      <c r="C666" s="2" t="str">
        <f>IF(RawData!$B$2="","",RawData!$B$2)</f>
        <v>A2026100620533560886</v>
      </c>
      <c r="D666" s="2">
        <f t="shared" si="40"/>
        <v>2</v>
      </c>
      <c r="E666" s="2">
        <f t="shared" si="41"/>
        <v>20</v>
      </c>
      <c r="F666" s="2">
        <f t="shared" si="42"/>
        <v>230</v>
      </c>
      <c r="G666" s="2">
        <f>IF(COUNTIFS(RawData!$E:$E,$E666,RawData!$F:$F,"CH"&amp;$D666,RawData!$AF:$AF,$F666)=0,"",SUMIFS(RawData!$P:$P,RawData!$E:$E,$E666,RawData!$F:$F,"CH"&amp;$D666,RawData!$AF:$AF,$F666))</f>
        <v>1289.8800000000001</v>
      </c>
      <c r="H666" s="2">
        <f>IF(COUNTIFS(RawData!$E:$E,$E666,RawData!$F:$F,"CH"&amp;$D666,RawData!$AF:$AF,$F666)=0,"",SUMIFS(RawData!$T:$T,RawData!$E:$E,$E666,RawData!$F:$F,"CH"&amp;$D666,RawData!$AF:$AF,$F666))</f>
        <v>61.65</v>
      </c>
      <c r="I666" s="2">
        <f>IF(COUNTIFS(RawData!$E:$E,$E666,RawData!$F:$F,"CH"&amp;$D666,RawData!$AF:$AF,$F666)=0,"",SUMIFS(RawData!$Z:$Z,RawData!$E:$E,$E666,RawData!$F:$F,"CH"&amp;$D666,RawData!$AF:$AF,$F666))</f>
        <v>20</v>
      </c>
      <c r="J666" s="2">
        <f>IF(COUNTIFS(RawData!$E:$E,$E666,RawData!$F:$F,"CH"&amp;$D666,RawData!$AF:$AF,$F666)=0,"",SUMIFS(RawData!$AA:$AA,RawData!$E:$E,$E666,RawData!$F:$F,"CH"&amp;$D666,RawData!$AF:$AF,$F666))</f>
        <v>16.809999999999999</v>
      </c>
      <c r="K666" s="2">
        <f t="shared" si="43"/>
        <v>4.0000000000190994E-2</v>
      </c>
    </row>
    <row r="667" spans="1:11" x14ac:dyDescent="0.3">
      <c r="A667" s="2" t="s">
        <v>63</v>
      </c>
      <c r="B667" s="2" t="str">
        <f>RawData!A667</f>
        <v>48226H40040</v>
      </c>
      <c r="C667" s="2" t="str">
        <f>IF(RawData!$B$2="","",RawData!$B$2)</f>
        <v>A2026100620533560886</v>
      </c>
      <c r="D667" s="2">
        <f t="shared" si="40"/>
        <v>2</v>
      </c>
      <c r="E667" s="2">
        <f t="shared" si="41"/>
        <v>20</v>
      </c>
      <c r="F667" s="2">
        <f t="shared" si="42"/>
        <v>240</v>
      </c>
      <c r="G667" s="2">
        <f>IF(COUNTIFS(RawData!$E:$E,$E667,RawData!$F:$F,"CH"&amp;$D667,RawData!$AF:$AF,$F667)=0,"",SUMIFS(RawData!$P:$P,RawData!$E:$E,$E667,RawData!$F:$F,"CH"&amp;$D667,RawData!$AF:$AF,$F667))</f>
        <v>1289.9000000000001</v>
      </c>
      <c r="H667" s="2">
        <f>IF(COUNTIFS(RawData!$E:$E,$E667,RawData!$F:$F,"CH"&amp;$D667,RawData!$AF:$AF,$F667)=0,"",SUMIFS(RawData!$T:$T,RawData!$E:$E,$E667,RawData!$F:$F,"CH"&amp;$D667,RawData!$AF:$AF,$F667))</f>
        <v>61.67</v>
      </c>
      <c r="I667" s="2">
        <f>IF(COUNTIFS(RawData!$E:$E,$E667,RawData!$F:$F,"CH"&amp;$D667,RawData!$AF:$AF,$F667)=0,"",SUMIFS(RawData!$Z:$Z,RawData!$E:$E,$E667,RawData!$F:$F,"CH"&amp;$D667,RawData!$AF:$AF,$F667))</f>
        <v>19.98</v>
      </c>
      <c r="J667" s="2">
        <f>IF(COUNTIFS(RawData!$E:$E,$E667,RawData!$F:$F,"CH"&amp;$D667,RawData!$AF:$AF,$F667)=0,"",SUMIFS(RawData!$AA:$AA,RawData!$E:$E,$E667,RawData!$F:$F,"CH"&amp;$D667,RawData!$AF:$AF,$F667))</f>
        <v>16.86</v>
      </c>
      <c r="K667" s="2">
        <f t="shared" si="43"/>
        <v>1.999999999998181E-2</v>
      </c>
    </row>
    <row r="668" spans="1:11" x14ac:dyDescent="0.3">
      <c r="A668" s="2" t="s">
        <v>63</v>
      </c>
      <c r="B668" s="2" t="str">
        <f>RawData!A668</f>
        <v>48226H40040</v>
      </c>
      <c r="C668" s="2" t="str">
        <f>IF(RawData!$B$2="","",RawData!$B$2)</f>
        <v>A2026100620533560886</v>
      </c>
      <c r="D668" s="2">
        <f t="shared" si="40"/>
        <v>2</v>
      </c>
      <c r="E668" s="2">
        <f t="shared" si="41"/>
        <v>20</v>
      </c>
      <c r="F668" s="2">
        <f t="shared" si="42"/>
        <v>250</v>
      </c>
      <c r="G668" s="2">
        <f>IF(COUNTIFS(RawData!$E:$E,$E668,RawData!$F:$F,"CH"&amp;$D668,RawData!$AF:$AF,$F668)=0,"",SUMIFS(RawData!$P:$P,RawData!$E:$E,$E668,RawData!$F:$F,"CH"&amp;$D668,RawData!$AF:$AF,$F668))</f>
        <v>1289.94</v>
      </c>
      <c r="H668" s="2">
        <f>IF(COUNTIFS(RawData!$E:$E,$E668,RawData!$F:$F,"CH"&amp;$D668,RawData!$AF:$AF,$F668)=0,"",SUMIFS(RawData!$T:$T,RawData!$E:$E,$E668,RawData!$F:$F,"CH"&amp;$D668,RawData!$AF:$AF,$F668))</f>
        <v>61.81</v>
      </c>
      <c r="I668" s="2">
        <f>IF(COUNTIFS(RawData!$E:$E,$E668,RawData!$F:$F,"CH"&amp;$D668,RawData!$AF:$AF,$F668)=0,"",SUMIFS(RawData!$Z:$Z,RawData!$E:$E,$E668,RawData!$F:$F,"CH"&amp;$D668,RawData!$AF:$AF,$F668))</f>
        <v>20</v>
      </c>
      <c r="J668" s="2">
        <f>IF(COUNTIFS(RawData!$E:$E,$E668,RawData!$F:$F,"CH"&amp;$D668,RawData!$AF:$AF,$F668)=0,"",SUMIFS(RawData!$AA:$AA,RawData!$E:$E,$E668,RawData!$F:$F,"CH"&amp;$D668,RawData!$AF:$AF,$F668))</f>
        <v>16.93</v>
      </c>
      <c r="K668" s="2">
        <f t="shared" si="43"/>
        <v>3.999999999996362E-2</v>
      </c>
    </row>
    <row r="669" spans="1:11" x14ac:dyDescent="0.3">
      <c r="A669" s="2" t="s">
        <v>63</v>
      </c>
      <c r="B669" s="2" t="str">
        <f>RawData!A669</f>
        <v>48226H40040</v>
      </c>
      <c r="C669" s="2" t="str">
        <f>IF(RawData!$B$2="","",RawData!$B$2)</f>
        <v>A2026100620533560886</v>
      </c>
      <c r="D669" s="2">
        <f t="shared" si="40"/>
        <v>2</v>
      </c>
      <c r="E669" s="2">
        <f t="shared" si="41"/>
        <v>20</v>
      </c>
      <c r="F669" s="2">
        <f t="shared" si="42"/>
        <v>260</v>
      </c>
      <c r="G669" s="2">
        <f>IF(COUNTIFS(RawData!$E:$E,$E669,RawData!$F:$F,"CH"&amp;$D669,RawData!$AF:$AF,$F669)=0,"",SUMIFS(RawData!$P:$P,RawData!$E:$E,$E669,RawData!$F:$F,"CH"&amp;$D669,RawData!$AF:$AF,$F669))</f>
        <v>1289.96</v>
      </c>
      <c r="H669" s="2">
        <f>IF(COUNTIFS(RawData!$E:$E,$E669,RawData!$F:$F,"CH"&amp;$D669,RawData!$AF:$AF,$F669)=0,"",SUMIFS(RawData!$T:$T,RawData!$E:$E,$E669,RawData!$F:$F,"CH"&amp;$D669,RawData!$AF:$AF,$F669))</f>
        <v>61.94</v>
      </c>
      <c r="I669" s="2">
        <f>IF(COUNTIFS(RawData!$E:$E,$E669,RawData!$F:$F,"CH"&amp;$D669,RawData!$AF:$AF,$F669)=0,"",SUMIFS(RawData!$Z:$Z,RawData!$E:$E,$E669,RawData!$F:$F,"CH"&amp;$D669,RawData!$AF:$AF,$F669))</f>
        <v>19.989999999999998</v>
      </c>
      <c r="J669" s="2">
        <f>IF(COUNTIFS(RawData!$E:$E,$E669,RawData!$F:$F,"CH"&amp;$D669,RawData!$AF:$AF,$F669)=0,"",SUMIFS(RawData!$AA:$AA,RawData!$E:$E,$E669,RawData!$F:$F,"CH"&amp;$D669,RawData!$AF:$AF,$F669))</f>
        <v>16.98</v>
      </c>
      <c r="K669" s="2">
        <f t="shared" si="43"/>
        <v>1.999999999998181E-2</v>
      </c>
    </row>
    <row r="670" spans="1:11" x14ac:dyDescent="0.3">
      <c r="A670" s="2" t="s">
        <v>63</v>
      </c>
      <c r="B670" s="2" t="str">
        <f>RawData!A670</f>
        <v>48226H40040</v>
      </c>
      <c r="C670" s="2" t="str">
        <f>IF(RawData!$B$2="","",RawData!$B$2)</f>
        <v>A2026100620533560886</v>
      </c>
      <c r="D670" s="2">
        <f t="shared" si="40"/>
        <v>2</v>
      </c>
      <c r="E670" s="2">
        <f t="shared" si="41"/>
        <v>20</v>
      </c>
      <c r="F670" s="2">
        <f t="shared" si="42"/>
        <v>270</v>
      </c>
      <c r="G670" s="2">
        <f>IF(COUNTIFS(RawData!$E:$E,$E670,RawData!$F:$F,"CH"&amp;$D670,RawData!$AF:$AF,$F670)=0,"",SUMIFS(RawData!$P:$P,RawData!$E:$E,$E670,RawData!$F:$F,"CH"&amp;$D670,RawData!$AF:$AF,$F670))</f>
        <v>1289.98</v>
      </c>
      <c r="H670" s="2">
        <f>IF(COUNTIFS(RawData!$E:$E,$E670,RawData!$F:$F,"CH"&amp;$D670,RawData!$AF:$AF,$F670)=0,"",SUMIFS(RawData!$T:$T,RawData!$E:$E,$E670,RawData!$F:$F,"CH"&amp;$D670,RawData!$AF:$AF,$F670))</f>
        <v>61.91</v>
      </c>
      <c r="I670" s="2">
        <f>IF(COUNTIFS(RawData!$E:$E,$E670,RawData!$F:$F,"CH"&amp;$D670,RawData!$AF:$AF,$F670)=0,"",SUMIFS(RawData!$Z:$Z,RawData!$E:$E,$E670,RawData!$F:$F,"CH"&amp;$D670,RawData!$AF:$AF,$F670))</f>
        <v>20</v>
      </c>
      <c r="J670" s="2">
        <f>IF(COUNTIFS(RawData!$E:$E,$E670,RawData!$F:$F,"CH"&amp;$D670,RawData!$AF:$AF,$F670)=0,"",SUMIFS(RawData!$AA:$AA,RawData!$E:$E,$E670,RawData!$F:$F,"CH"&amp;$D670,RawData!$AF:$AF,$F670))</f>
        <v>17.03</v>
      </c>
      <c r="K670" s="2">
        <f t="shared" si="43"/>
        <v>1.999999999998181E-2</v>
      </c>
    </row>
    <row r="671" spans="1:11" x14ac:dyDescent="0.3">
      <c r="A671" s="2" t="s">
        <v>63</v>
      </c>
      <c r="B671" s="2" t="str">
        <f>RawData!A671</f>
        <v>48226H40040</v>
      </c>
      <c r="C671" s="2" t="str">
        <f>IF(RawData!$B$2="","",RawData!$B$2)</f>
        <v>A2026100620533560886</v>
      </c>
      <c r="D671" s="2">
        <f t="shared" si="40"/>
        <v>2</v>
      </c>
      <c r="E671" s="2">
        <f t="shared" si="41"/>
        <v>20</v>
      </c>
      <c r="F671" s="2">
        <f t="shared" si="42"/>
        <v>280</v>
      </c>
      <c r="G671" s="2">
        <f>IF(COUNTIFS(RawData!$E:$E,$E671,RawData!$F:$F,"CH"&amp;$D671,RawData!$AF:$AF,$F671)=0,"",SUMIFS(RawData!$P:$P,RawData!$E:$E,$E671,RawData!$F:$F,"CH"&amp;$D671,RawData!$AF:$AF,$F671))</f>
        <v>1290.02</v>
      </c>
      <c r="H671" s="2">
        <f>IF(COUNTIFS(RawData!$E:$E,$E671,RawData!$F:$F,"CH"&amp;$D671,RawData!$AF:$AF,$F671)=0,"",SUMIFS(RawData!$T:$T,RawData!$E:$E,$E671,RawData!$F:$F,"CH"&amp;$D671,RawData!$AF:$AF,$F671))</f>
        <v>61.95</v>
      </c>
      <c r="I671" s="2">
        <f>IF(COUNTIFS(RawData!$E:$E,$E671,RawData!$F:$F,"CH"&amp;$D671,RawData!$AF:$AF,$F671)=0,"",SUMIFS(RawData!$Z:$Z,RawData!$E:$E,$E671,RawData!$F:$F,"CH"&amp;$D671,RawData!$AF:$AF,$F671))</f>
        <v>20</v>
      </c>
      <c r="J671" s="2">
        <f>IF(COUNTIFS(RawData!$E:$E,$E671,RawData!$F:$F,"CH"&amp;$D671,RawData!$AF:$AF,$F671)=0,"",SUMIFS(RawData!$AA:$AA,RawData!$E:$E,$E671,RawData!$F:$F,"CH"&amp;$D671,RawData!$AF:$AF,$F671))</f>
        <v>17.11</v>
      </c>
      <c r="K671" s="2">
        <f t="shared" si="43"/>
        <v>3.999999999996362E-2</v>
      </c>
    </row>
    <row r="672" spans="1:11" x14ac:dyDescent="0.3">
      <c r="A672" s="2" t="s">
        <v>63</v>
      </c>
      <c r="B672" s="2" t="str">
        <f>RawData!A672</f>
        <v>48226H40040</v>
      </c>
      <c r="C672" s="2" t="str">
        <f>IF(RawData!$B$2="","",RawData!$B$2)</f>
        <v>A2026100620533560886</v>
      </c>
      <c r="D672" s="2">
        <f t="shared" si="40"/>
        <v>2</v>
      </c>
      <c r="E672" s="2">
        <f t="shared" si="41"/>
        <v>20</v>
      </c>
      <c r="F672" s="2">
        <f t="shared" si="42"/>
        <v>290</v>
      </c>
      <c r="G672" s="2">
        <f>IF(COUNTIFS(RawData!$E:$E,$E672,RawData!$F:$F,"CH"&amp;$D672,RawData!$AF:$AF,$F672)=0,"",SUMIFS(RawData!$P:$P,RawData!$E:$E,$E672,RawData!$F:$F,"CH"&amp;$D672,RawData!$AF:$AF,$F672))</f>
        <v>1290.04</v>
      </c>
      <c r="H672" s="2">
        <f>IF(COUNTIFS(RawData!$E:$E,$E672,RawData!$F:$F,"CH"&amp;$D672,RawData!$AF:$AF,$F672)=0,"",SUMIFS(RawData!$T:$T,RawData!$E:$E,$E672,RawData!$F:$F,"CH"&amp;$D672,RawData!$AF:$AF,$F672))</f>
        <v>62.06</v>
      </c>
      <c r="I672" s="2">
        <f>IF(COUNTIFS(RawData!$E:$E,$E672,RawData!$F:$F,"CH"&amp;$D672,RawData!$AF:$AF,$F672)=0,"",SUMIFS(RawData!$Z:$Z,RawData!$E:$E,$E672,RawData!$F:$F,"CH"&amp;$D672,RawData!$AF:$AF,$F672))</f>
        <v>20</v>
      </c>
      <c r="J672" s="2">
        <f>IF(COUNTIFS(RawData!$E:$E,$E672,RawData!$F:$F,"CH"&amp;$D672,RawData!$AF:$AF,$F672)=0,"",SUMIFS(RawData!$AA:$AA,RawData!$E:$E,$E672,RawData!$F:$F,"CH"&amp;$D672,RawData!$AF:$AF,$F672))</f>
        <v>17.16</v>
      </c>
      <c r="K672" s="2">
        <f t="shared" si="43"/>
        <v>1.999999999998181E-2</v>
      </c>
    </row>
    <row r="673" spans="1:11" x14ac:dyDescent="0.3">
      <c r="A673" s="2" t="s">
        <v>63</v>
      </c>
      <c r="B673" s="2" t="str">
        <f>RawData!A673</f>
        <v>48226H40040</v>
      </c>
      <c r="C673" s="2" t="str">
        <f>IF(RawData!$B$2="","",RawData!$B$2)</f>
        <v>A2026100620533560886</v>
      </c>
      <c r="D673" s="2">
        <f t="shared" si="40"/>
        <v>2</v>
      </c>
      <c r="E673" s="2">
        <f t="shared" si="41"/>
        <v>20</v>
      </c>
      <c r="F673" s="2">
        <f t="shared" si="42"/>
        <v>300</v>
      </c>
      <c r="G673" s="2">
        <f>IF(COUNTIFS(RawData!$E:$E,$E673,RawData!$F:$F,"CH"&amp;$D673,RawData!$AF:$AF,$F673)=0,"",SUMIFS(RawData!$P:$P,RawData!$E:$E,$E673,RawData!$F:$F,"CH"&amp;$D673,RawData!$AF:$AF,$F673))</f>
        <v>1290.0999999999999</v>
      </c>
      <c r="H673" s="2">
        <f>IF(COUNTIFS(RawData!$E:$E,$E673,RawData!$F:$F,"CH"&amp;$D673,RawData!$AF:$AF,$F673)=0,"",SUMIFS(RawData!$T:$T,RawData!$E:$E,$E673,RawData!$F:$F,"CH"&amp;$D673,RawData!$AF:$AF,$F673))</f>
        <v>61.98</v>
      </c>
      <c r="I673" s="2">
        <f>IF(COUNTIFS(RawData!$E:$E,$E673,RawData!$F:$F,"CH"&amp;$D673,RawData!$AF:$AF,$F673)=0,"",SUMIFS(RawData!$Z:$Z,RawData!$E:$E,$E673,RawData!$F:$F,"CH"&amp;$D673,RawData!$AF:$AF,$F673))</f>
        <v>19.989999999999998</v>
      </c>
      <c r="J673" s="2">
        <f>IF(COUNTIFS(RawData!$E:$E,$E673,RawData!$F:$F,"CH"&amp;$D673,RawData!$AF:$AF,$F673)=0,"",SUMIFS(RawData!$AA:$AA,RawData!$E:$E,$E673,RawData!$F:$F,"CH"&amp;$D673,RawData!$AF:$AF,$F673))</f>
        <v>17.18</v>
      </c>
      <c r="K673" s="2">
        <f t="shared" si="43"/>
        <v>5.999999999994543E-2</v>
      </c>
    </row>
    <row r="674" spans="1:11" x14ac:dyDescent="0.3">
      <c r="A674" s="2" t="s">
        <v>63</v>
      </c>
      <c r="B674" s="2" t="str">
        <f>RawData!A674</f>
        <v>48226H40040</v>
      </c>
      <c r="C674" s="2" t="str">
        <f>IF(RawData!$B$2="","",RawData!$B$2)</f>
        <v>A2026100620533560886</v>
      </c>
      <c r="D674" s="2">
        <f t="shared" si="40"/>
        <v>2</v>
      </c>
      <c r="E674" s="2">
        <f t="shared" si="41"/>
        <v>20</v>
      </c>
      <c r="F674" s="2">
        <f t="shared" si="42"/>
        <v>310</v>
      </c>
      <c r="G674" s="2">
        <f>IF(COUNTIFS(RawData!$E:$E,$E674,RawData!$F:$F,"CH"&amp;$D674,RawData!$AF:$AF,$F674)=0,"",SUMIFS(RawData!$P:$P,RawData!$E:$E,$E674,RawData!$F:$F,"CH"&amp;$D674,RawData!$AF:$AF,$F674))</f>
        <v>1290.1199999999999</v>
      </c>
      <c r="H674" s="2">
        <f>IF(COUNTIFS(RawData!$E:$E,$E674,RawData!$F:$F,"CH"&amp;$D674,RawData!$AF:$AF,$F674)=0,"",SUMIFS(RawData!$T:$T,RawData!$E:$E,$E674,RawData!$F:$F,"CH"&amp;$D674,RawData!$AF:$AF,$F674))</f>
        <v>62.25</v>
      </c>
      <c r="I674" s="2">
        <f>IF(COUNTIFS(RawData!$E:$E,$E674,RawData!$F:$F,"CH"&amp;$D674,RawData!$AF:$AF,$F674)=0,"",SUMIFS(RawData!$Z:$Z,RawData!$E:$E,$E674,RawData!$F:$F,"CH"&amp;$D674,RawData!$AF:$AF,$F674))</f>
        <v>20.010000000000002</v>
      </c>
      <c r="J674" s="2">
        <f>IF(COUNTIFS(RawData!$E:$E,$E674,RawData!$F:$F,"CH"&amp;$D674,RawData!$AF:$AF,$F674)=0,"",SUMIFS(RawData!$AA:$AA,RawData!$E:$E,$E674,RawData!$F:$F,"CH"&amp;$D674,RawData!$AF:$AF,$F674))</f>
        <v>17.29</v>
      </c>
      <c r="K674" s="2">
        <f t="shared" si="43"/>
        <v>1.999999999998181E-2</v>
      </c>
    </row>
    <row r="675" spans="1:11" x14ac:dyDescent="0.3">
      <c r="A675" s="2" t="s">
        <v>63</v>
      </c>
      <c r="B675" s="2" t="str">
        <f>RawData!A675</f>
        <v>48226H40040</v>
      </c>
      <c r="C675" s="2" t="str">
        <f>IF(RawData!$B$2="","",RawData!$B$2)</f>
        <v>A2026100620533560886</v>
      </c>
      <c r="D675" s="2">
        <f t="shared" si="40"/>
        <v>2</v>
      </c>
      <c r="E675" s="2">
        <f t="shared" si="41"/>
        <v>20</v>
      </c>
      <c r="F675" s="2">
        <f t="shared" si="42"/>
        <v>320</v>
      </c>
      <c r="G675" s="2">
        <f>IF(COUNTIFS(RawData!$E:$E,$E675,RawData!$F:$F,"CH"&amp;$D675,RawData!$AF:$AF,$F675)=0,"",SUMIFS(RawData!$P:$P,RawData!$E:$E,$E675,RawData!$F:$F,"CH"&amp;$D675,RawData!$AF:$AF,$F675))</f>
        <v>1290.1400000000001</v>
      </c>
      <c r="H675" s="2">
        <f>IF(COUNTIFS(RawData!$E:$E,$E675,RawData!$F:$F,"CH"&amp;$D675,RawData!$AF:$AF,$F675)=0,"",SUMIFS(RawData!$T:$T,RawData!$E:$E,$E675,RawData!$F:$F,"CH"&amp;$D675,RawData!$AF:$AF,$F675))</f>
        <v>62.15</v>
      </c>
      <c r="I675" s="2">
        <f>IF(COUNTIFS(RawData!$E:$E,$E675,RawData!$F:$F,"CH"&amp;$D675,RawData!$AF:$AF,$F675)=0,"",SUMIFS(RawData!$Z:$Z,RawData!$E:$E,$E675,RawData!$F:$F,"CH"&amp;$D675,RawData!$AF:$AF,$F675))</f>
        <v>19.989999999999998</v>
      </c>
      <c r="J675" s="2">
        <f>IF(COUNTIFS(RawData!$E:$E,$E675,RawData!$F:$F,"CH"&amp;$D675,RawData!$AF:$AF,$F675)=0,"",SUMIFS(RawData!$AA:$AA,RawData!$E:$E,$E675,RawData!$F:$F,"CH"&amp;$D675,RawData!$AF:$AF,$F675))</f>
        <v>17.309999999999999</v>
      </c>
      <c r="K675" s="2">
        <f t="shared" si="43"/>
        <v>2.0000000000209184E-2</v>
      </c>
    </row>
    <row r="676" spans="1:11" x14ac:dyDescent="0.3">
      <c r="A676" s="2" t="s">
        <v>63</v>
      </c>
      <c r="B676" s="2" t="str">
        <f>RawData!A676</f>
        <v>48226H40040</v>
      </c>
      <c r="C676" s="2" t="str">
        <f>IF(RawData!$B$2="","",RawData!$B$2)</f>
        <v>A2026100620533560886</v>
      </c>
      <c r="D676" s="2">
        <f t="shared" si="40"/>
        <v>2</v>
      </c>
      <c r="E676" s="2">
        <f t="shared" si="41"/>
        <v>20</v>
      </c>
      <c r="F676" s="2">
        <f t="shared" si="42"/>
        <v>330</v>
      </c>
      <c r="G676" s="2">
        <f>IF(COUNTIFS(RawData!$E:$E,$E676,RawData!$F:$F,"CH"&amp;$D676,RawData!$AF:$AF,$F676)=0,"",SUMIFS(RawData!$P:$P,RawData!$E:$E,$E676,RawData!$F:$F,"CH"&amp;$D676,RawData!$AF:$AF,$F676))</f>
        <v>1290.1600000000001</v>
      </c>
      <c r="H676" s="2">
        <f>IF(COUNTIFS(RawData!$E:$E,$E676,RawData!$F:$F,"CH"&amp;$D676,RawData!$AF:$AF,$F676)=0,"",SUMIFS(RawData!$T:$T,RawData!$E:$E,$E676,RawData!$F:$F,"CH"&amp;$D676,RawData!$AF:$AF,$F676))</f>
        <v>62.43</v>
      </c>
      <c r="I676" s="2">
        <f>IF(COUNTIFS(RawData!$E:$E,$E676,RawData!$F:$F,"CH"&amp;$D676,RawData!$AF:$AF,$F676)=0,"",SUMIFS(RawData!$Z:$Z,RawData!$E:$E,$E676,RawData!$F:$F,"CH"&amp;$D676,RawData!$AF:$AF,$F676))</f>
        <v>20.010000000000002</v>
      </c>
      <c r="J676" s="2">
        <f>IF(COUNTIFS(RawData!$E:$E,$E676,RawData!$F:$F,"CH"&amp;$D676,RawData!$AF:$AF,$F676)=0,"",SUMIFS(RawData!$AA:$AA,RawData!$E:$E,$E676,RawData!$F:$F,"CH"&amp;$D676,RawData!$AF:$AF,$F676))</f>
        <v>17.41</v>
      </c>
      <c r="K676" s="2">
        <f t="shared" si="43"/>
        <v>1.999999999998181E-2</v>
      </c>
    </row>
    <row r="677" spans="1:11" x14ac:dyDescent="0.3">
      <c r="A677" s="2" t="s">
        <v>63</v>
      </c>
      <c r="B677" s="2" t="str">
        <f>RawData!A677</f>
        <v>48226H40040</v>
      </c>
      <c r="C677" s="2" t="str">
        <f>IF(RawData!$B$2="","",RawData!$B$2)</f>
        <v>A2026100620533560886</v>
      </c>
      <c r="D677" s="2">
        <f t="shared" si="40"/>
        <v>2</v>
      </c>
      <c r="E677" s="2">
        <f t="shared" si="41"/>
        <v>20</v>
      </c>
      <c r="F677" s="2">
        <f t="shared" si="42"/>
        <v>340</v>
      </c>
      <c r="G677" s="2">
        <f>IF(COUNTIFS(RawData!$E:$E,$E677,RawData!$F:$F,"CH"&amp;$D677,RawData!$AF:$AF,$F677)=0,"",SUMIFS(RawData!$P:$P,RawData!$E:$E,$E677,RawData!$F:$F,"CH"&amp;$D677,RawData!$AF:$AF,$F677))</f>
        <v>1290.22</v>
      </c>
      <c r="H677" s="2">
        <f>IF(COUNTIFS(RawData!$E:$E,$E677,RawData!$F:$F,"CH"&amp;$D677,RawData!$AF:$AF,$F677)=0,"",SUMIFS(RawData!$T:$T,RawData!$E:$E,$E677,RawData!$F:$F,"CH"&amp;$D677,RawData!$AF:$AF,$F677))</f>
        <v>62.48</v>
      </c>
      <c r="I677" s="2">
        <f>IF(COUNTIFS(RawData!$E:$E,$E677,RawData!$F:$F,"CH"&amp;$D677,RawData!$AF:$AF,$F677)=0,"",SUMIFS(RawData!$Z:$Z,RawData!$E:$E,$E677,RawData!$F:$F,"CH"&amp;$D677,RawData!$AF:$AF,$F677))</f>
        <v>19.98</v>
      </c>
      <c r="J677" s="2">
        <f>IF(COUNTIFS(RawData!$E:$E,$E677,RawData!$F:$F,"CH"&amp;$D677,RawData!$AF:$AF,$F677)=0,"",SUMIFS(RawData!$AA:$AA,RawData!$E:$E,$E677,RawData!$F:$F,"CH"&amp;$D677,RawData!$AF:$AF,$F677))</f>
        <v>17.43</v>
      </c>
      <c r="K677" s="2">
        <f t="shared" si="43"/>
        <v>5.999999999994543E-2</v>
      </c>
    </row>
    <row r="678" spans="1:11" x14ac:dyDescent="0.3">
      <c r="A678" s="2" t="s">
        <v>63</v>
      </c>
      <c r="B678" s="2" t="str">
        <f>RawData!A678</f>
        <v>48226H40040</v>
      </c>
      <c r="C678" s="2" t="str">
        <f>IF(RawData!$B$2="","",RawData!$B$2)</f>
        <v>A2026100620533560886</v>
      </c>
      <c r="D678" s="2">
        <f t="shared" si="40"/>
        <v>2</v>
      </c>
      <c r="E678" s="2">
        <f t="shared" si="41"/>
        <v>20</v>
      </c>
      <c r="F678" s="2">
        <f t="shared" si="42"/>
        <v>350</v>
      </c>
      <c r="G678" s="2">
        <f>IF(COUNTIFS(RawData!$E:$E,$E678,RawData!$F:$F,"CH"&amp;$D678,RawData!$AF:$AF,$F678)=0,"",SUMIFS(RawData!$P:$P,RawData!$E:$E,$E678,RawData!$F:$F,"CH"&amp;$D678,RawData!$AF:$AF,$F678))</f>
        <v>1290.24</v>
      </c>
      <c r="H678" s="2">
        <f>IF(COUNTIFS(RawData!$E:$E,$E678,RawData!$F:$F,"CH"&amp;$D678,RawData!$AF:$AF,$F678)=0,"",SUMIFS(RawData!$T:$T,RawData!$E:$E,$E678,RawData!$F:$F,"CH"&amp;$D678,RawData!$AF:$AF,$F678))</f>
        <v>62.28</v>
      </c>
      <c r="I678" s="2">
        <f>IF(COUNTIFS(RawData!$E:$E,$E678,RawData!$F:$F,"CH"&amp;$D678,RawData!$AF:$AF,$F678)=0,"",SUMIFS(RawData!$Z:$Z,RawData!$E:$E,$E678,RawData!$F:$F,"CH"&amp;$D678,RawData!$AF:$AF,$F678))</f>
        <v>20</v>
      </c>
      <c r="J678" s="2">
        <f>IF(COUNTIFS(RawData!$E:$E,$E678,RawData!$F:$F,"CH"&amp;$D678,RawData!$AF:$AF,$F678)=0,"",SUMIFS(RawData!$AA:$AA,RawData!$E:$E,$E678,RawData!$F:$F,"CH"&amp;$D678,RawData!$AF:$AF,$F678))</f>
        <v>17.510000000000002</v>
      </c>
      <c r="K678" s="2">
        <f t="shared" si="43"/>
        <v>1.999999999998181E-2</v>
      </c>
    </row>
    <row r="679" spans="1:11" x14ac:dyDescent="0.3">
      <c r="A679" s="2" t="s">
        <v>63</v>
      </c>
      <c r="B679" s="2" t="str">
        <f>RawData!A679</f>
        <v>48226H40040</v>
      </c>
      <c r="C679" s="2" t="str">
        <f>IF(RawData!$B$2="","",RawData!$B$2)</f>
        <v>A2026100620533560886</v>
      </c>
      <c r="D679" s="2">
        <f t="shared" si="40"/>
        <v>2</v>
      </c>
      <c r="E679" s="2">
        <f t="shared" si="41"/>
        <v>20</v>
      </c>
      <c r="F679" s="2">
        <f t="shared" si="42"/>
        <v>360</v>
      </c>
      <c r="G679" s="2">
        <f>IF(COUNTIFS(RawData!$E:$E,$E679,RawData!$F:$F,"CH"&amp;$D679,RawData!$AF:$AF,$F679)=0,"",SUMIFS(RawData!$P:$P,RawData!$E:$E,$E679,RawData!$F:$F,"CH"&amp;$D679,RawData!$AF:$AF,$F679))</f>
        <v>1290.28</v>
      </c>
      <c r="H679" s="2">
        <f>IF(COUNTIFS(RawData!$E:$E,$E679,RawData!$F:$F,"CH"&amp;$D679,RawData!$AF:$AF,$F679)=0,"",SUMIFS(RawData!$T:$T,RawData!$E:$E,$E679,RawData!$F:$F,"CH"&amp;$D679,RawData!$AF:$AF,$F679))</f>
        <v>62.98</v>
      </c>
      <c r="I679" s="2">
        <f>IF(COUNTIFS(RawData!$E:$E,$E679,RawData!$F:$F,"CH"&amp;$D679,RawData!$AF:$AF,$F679)=0,"",SUMIFS(RawData!$Z:$Z,RawData!$E:$E,$E679,RawData!$F:$F,"CH"&amp;$D679,RawData!$AF:$AF,$F679))</f>
        <v>20</v>
      </c>
      <c r="J679" s="2">
        <f>IF(COUNTIFS(RawData!$E:$E,$E679,RawData!$F:$F,"CH"&amp;$D679,RawData!$AF:$AF,$F679)=0,"",SUMIFS(RawData!$AA:$AA,RawData!$E:$E,$E679,RawData!$F:$F,"CH"&amp;$D679,RawData!$AF:$AF,$F679))</f>
        <v>17.59</v>
      </c>
      <c r="K679" s="2">
        <f t="shared" si="43"/>
        <v>3.999999999996362E-2</v>
      </c>
    </row>
    <row r="680" spans="1:11" x14ac:dyDescent="0.3">
      <c r="A680" s="2" t="s">
        <v>63</v>
      </c>
      <c r="B680" s="2" t="str">
        <f>RawData!A680</f>
        <v>48226H40040</v>
      </c>
      <c r="C680" s="2" t="str">
        <f>IF(RawData!$B$2="","",RawData!$B$2)</f>
        <v>A2026100620533560886</v>
      </c>
      <c r="D680" s="2">
        <f t="shared" si="40"/>
        <v>2</v>
      </c>
      <c r="E680" s="2">
        <f t="shared" si="41"/>
        <v>20</v>
      </c>
      <c r="F680" s="2">
        <f t="shared" si="42"/>
        <v>370</v>
      </c>
      <c r="G680" s="2">
        <f>IF(COUNTIFS(RawData!$E:$E,$E680,RawData!$F:$F,"CH"&amp;$D680,RawData!$AF:$AF,$F680)=0,"",SUMIFS(RawData!$P:$P,RawData!$E:$E,$E680,RawData!$F:$F,"CH"&amp;$D680,RawData!$AF:$AF,$F680))</f>
        <v>1290.32</v>
      </c>
      <c r="H680" s="2">
        <f>IF(COUNTIFS(RawData!$E:$E,$E680,RawData!$F:$F,"CH"&amp;$D680,RawData!$AF:$AF,$F680)=0,"",SUMIFS(RawData!$T:$T,RawData!$E:$E,$E680,RawData!$F:$F,"CH"&amp;$D680,RawData!$AF:$AF,$F680))</f>
        <v>62.4</v>
      </c>
      <c r="I680" s="2">
        <f>IF(COUNTIFS(RawData!$E:$E,$E680,RawData!$F:$F,"CH"&amp;$D680,RawData!$AF:$AF,$F680)=0,"",SUMIFS(RawData!$Z:$Z,RawData!$E:$E,$E680,RawData!$F:$F,"CH"&amp;$D680,RawData!$AF:$AF,$F680))</f>
        <v>19.989999999999998</v>
      </c>
      <c r="J680" s="2">
        <f>IF(COUNTIFS(RawData!$E:$E,$E680,RawData!$F:$F,"CH"&amp;$D680,RawData!$AF:$AF,$F680)=0,"",SUMIFS(RawData!$AA:$AA,RawData!$E:$E,$E680,RawData!$F:$F,"CH"&amp;$D680,RawData!$AF:$AF,$F680))</f>
        <v>17.61</v>
      </c>
      <c r="K680" s="2">
        <f t="shared" si="43"/>
        <v>3.999999999996362E-2</v>
      </c>
    </row>
    <row r="681" spans="1:11" x14ac:dyDescent="0.3">
      <c r="A681" s="2" t="s">
        <v>63</v>
      </c>
      <c r="B681" s="2" t="str">
        <f>RawData!A681</f>
        <v>48226H40040</v>
      </c>
      <c r="C681" s="2" t="str">
        <f>IF(RawData!$B$2="","",RawData!$B$2)</f>
        <v>A2026100620533560886</v>
      </c>
      <c r="D681" s="2">
        <f t="shared" si="40"/>
        <v>2</v>
      </c>
      <c r="E681" s="2">
        <f t="shared" si="41"/>
        <v>20</v>
      </c>
      <c r="F681" s="2">
        <f t="shared" si="42"/>
        <v>380</v>
      </c>
      <c r="G681" s="2">
        <f>IF(COUNTIFS(RawData!$E:$E,$E681,RawData!$F:$F,"CH"&amp;$D681,RawData!$AF:$AF,$F681)=0,"",SUMIFS(RawData!$P:$P,RawData!$E:$E,$E681,RawData!$F:$F,"CH"&amp;$D681,RawData!$AF:$AF,$F681))</f>
        <v>1290.3399999999999</v>
      </c>
      <c r="H681" s="2">
        <f>IF(COUNTIFS(RawData!$E:$E,$E681,RawData!$F:$F,"CH"&amp;$D681,RawData!$AF:$AF,$F681)=0,"",SUMIFS(RawData!$T:$T,RawData!$E:$E,$E681,RawData!$F:$F,"CH"&amp;$D681,RawData!$AF:$AF,$F681))</f>
        <v>62.43</v>
      </c>
      <c r="I681" s="2">
        <f>IF(COUNTIFS(RawData!$E:$E,$E681,RawData!$F:$F,"CH"&amp;$D681,RawData!$AF:$AF,$F681)=0,"",SUMIFS(RawData!$Z:$Z,RawData!$E:$E,$E681,RawData!$F:$F,"CH"&amp;$D681,RawData!$AF:$AF,$F681))</f>
        <v>20</v>
      </c>
      <c r="J681" s="2">
        <f>IF(COUNTIFS(RawData!$E:$E,$E681,RawData!$F:$F,"CH"&amp;$D681,RawData!$AF:$AF,$F681)=0,"",SUMIFS(RawData!$AA:$AA,RawData!$E:$E,$E681,RawData!$F:$F,"CH"&amp;$D681,RawData!$AF:$AF,$F681))</f>
        <v>17.690000000000001</v>
      </c>
      <c r="K681" s="2">
        <f t="shared" si="43"/>
        <v>1.999999999998181E-2</v>
      </c>
    </row>
    <row r="682" spans="1:11" x14ac:dyDescent="0.3">
      <c r="A682" s="2" t="s">
        <v>63</v>
      </c>
      <c r="B682" s="2" t="str">
        <f>RawData!A682</f>
        <v>48226H40040</v>
      </c>
      <c r="C682" s="2" t="str">
        <f>IF(RawData!$B$2="","",RawData!$B$2)</f>
        <v>A2026100620533560886</v>
      </c>
      <c r="D682" s="2">
        <f t="shared" si="40"/>
        <v>2</v>
      </c>
      <c r="E682" s="2">
        <f t="shared" si="41"/>
        <v>20</v>
      </c>
      <c r="F682" s="2">
        <f t="shared" si="42"/>
        <v>390</v>
      </c>
      <c r="G682" s="2">
        <f>IF(COUNTIFS(RawData!$E:$E,$E682,RawData!$F:$F,"CH"&amp;$D682,RawData!$AF:$AF,$F682)=0,"",SUMIFS(RawData!$P:$P,RawData!$E:$E,$E682,RawData!$F:$F,"CH"&amp;$D682,RawData!$AF:$AF,$F682))</f>
        <v>1290.3599999999999</v>
      </c>
      <c r="H682" s="2">
        <f>IF(COUNTIFS(RawData!$E:$E,$E682,RawData!$F:$F,"CH"&amp;$D682,RawData!$AF:$AF,$F682)=0,"",SUMIFS(RawData!$T:$T,RawData!$E:$E,$E682,RawData!$F:$F,"CH"&amp;$D682,RawData!$AF:$AF,$F682))</f>
        <v>62.6</v>
      </c>
      <c r="I682" s="2">
        <f>IF(COUNTIFS(RawData!$E:$E,$E682,RawData!$F:$F,"CH"&amp;$D682,RawData!$AF:$AF,$F682)=0,"",SUMIFS(RawData!$Z:$Z,RawData!$E:$E,$E682,RawData!$F:$F,"CH"&amp;$D682,RawData!$AF:$AF,$F682))</f>
        <v>20.010000000000002</v>
      </c>
      <c r="J682" s="2">
        <f>IF(COUNTIFS(RawData!$E:$E,$E682,RawData!$F:$F,"CH"&amp;$D682,RawData!$AF:$AF,$F682)=0,"",SUMIFS(RawData!$AA:$AA,RawData!$E:$E,$E682,RawData!$F:$F,"CH"&amp;$D682,RawData!$AF:$AF,$F682))</f>
        <v>17.760000000000002</v>
      </c>
      <c r="K682" s="2">
        <f t="shared" si="43"/>
        <v>1.999999999998181E-2</v>
      </c>
    </row>
    <row r="683" spans="1:11" x14ac:dyDescent="0.3">
      <c r="A683" s="2" t="s">
        <v>63</v>
      </c>
      <c r="B683" s="2" t="str">
        <f>RawData!A683</f>
        <v>48226H40040</v>
      </c>
      <c r="C683" s="2" t="str">
        <f>IF(RawData!$B$2="","",RawData!$B$2)</f>
        <v>A2026100620533560886</v>
      </c>
      <c r="D683" s="2">
        <f t="shared" si="40"/>
        <v>2</v>
      </c>
      <c r="E683" s="2">
        <f t="shared" si="41"/>
        <v>20</v>
      </c>
      <c r="F683" s="2">
        <f t="shared" si="42"/>
        <v>400</v>
      </c>
      <c r="G683" s="2">
        <f>IF(COUNTIFS(RawData!$E:$E,$E683,RawData!$F:$F,"CH"&amp;$D683,RawData!$AF:$AF,$F683)=0,"",SUMIFS(RawData!$P:$P,RawData!$E:$E,$E683,RawData!$F:$F,"CH"&amp;$D683,RawData!$AF:$AF,$F683))</f>
        <v>1290.42</v>
      </c>
      <c r="H683" s="2">
        <f>IF(COUNTIFS(RawData!$E:$E,$E683,RawData!$F:$F,"CH"&amp;$D683,RawData!$AF:$AF,$F683)=0,"",SUMIFS(RawData!$T:$T,RawData!$E:$E,$E683,RawData!$F:$F,"CH"&amp;$D683,RawData!$AF:$AF,$F683))</f>
        <v>62.39</v>
      </c>
      <c r="I683" s="2">
        <f>IF(COUNTIFS(RawData!$E:$E,$E683,RawData!$F:$F,"CH"&amp;$D683,RawData!$AF:$AF,$F683)=0,"",SUMIFS(RawData!$Z:$Z,RawData!$E:$E,$E683,RawData!$F:$F,"CH"&amp;$D683,RawData!$AF:$AF,$F683))</f>
        <v>20.010000000000002</v>
      </c>
      <c r="J683" s="2">
        <f>IF(COUNTIFS(RawData!$E:$E,$E683,RawData!$F:$F,"CH"&amp;$D683,RawData!$AF:$AF,$F683)=0,"",SUMIFS(RawData!$AA:$AA,RawData!$E:$E,$E683,RawData!$F:$F,"CH"&amp;$D683,RawData!$AF:$AF,$F683))</f>
        <v>17.84</v>
      </c>
      <c r="K683" s="2">
        <f t="shared" si="43"/>
        <v>6.0000000000172804E-2</v>
      </c>
    </row>
    <row r="684" spans="1:11" x14ac:dyDescent="0.3">
      <c r="A684" s="2" t="s">
        <v>64</v>
      </c>
      <c r="B684" s="2" t="str">
        <f>RawData!A684</f>
        <v>48226H40040</v>
      </c>
      <c r="C684" s="2" t="str">
        <f>IF(RawData!$B$2="","",RawData!$B$2)</f>
        <v>A2026100620533560886</v>
      </c>
      <c r="D684" s="2">
        <f t="shared" si="40"/>
        <v>3</v>
      </c>
      <c r="E684" s="2">
        <f t="shared" si="41"/>
        <v>20</v>
      </c>
      <c r="F684" s="2">
        <f t="shared" si="42"/>
        <v>100</v>
      </c>
      <c r="G684" s="2">
        <f>IF(COUNTIFS(RawData!$E:$E,$E684,RawData!$F:$F,"CH"&amp;$D684,RawData!$AF:$AF,$F684)=0,"",SUMIFS(RawData!$P:$P,RawData!$E:$E,$E684,RawData!$F:$F,"CH"&amp;$D684,RawData!$AF:$AF,$F684))</f>
        <v>1310.02</v>
      </c>
      <c r="H684" s="2">
        <f>IF(COUNTIFS(RawData!$E:$E,$E684,RawData!$F:$F,"CH"&amp;$D684,RawData!$AF:$AF,$F684)=0,"",SUMIFS(RawData!$T:$T,RawData!$E:$E,$E684,RawData!$F:$F,"CH"&amp;$D684,RawData!$AF:$AF,$F684))</f>
        <v>53.65</v>
      </c>
      <c r="I684" s="2">
        <f>IF(COUNTIFS(RawData!$E:$E,$E684,RawData!$F:$F,"CH"&amp;$D684,RawData!$AF:$AF,$F684)=0,"",SUMIFS(RawData!$Z:$Z,RawData!$E:$E,$E684,RawData!$F:$F,"CH"&amp;$D684,RawData!$AF:$AF,$F684))</f>
        <v>19.989999999999998</v>
      </c>
      <c r="J684" s="2">
        <f>IF(COUNTIFS(RawData!$E:$E,$E684,RawData!$F:$F,"CH"&amp;$D684,RawData!$AF:$AF,$F684)=0,"",SUMIFS(RawData!$AA:$AA,RawData!$E:$E,$E684,RawData!$F:$F,"CH"&amp;$D684,RawData!$AF:$AF,$F684))</f>
        <v>16.03</v>
      </c>
      <c r="K684" s="2">
        <f t="shared" si="43"/>
        <v>19.599999999999909</v>
      </c>
    </row>
    <row r="685" spans="1:11" x14ac:dyDescent="0.3">
      <c r="A685" s="2" t="s">
        <v>64</v>
      </c>
      <c r="B685" s="2" t="str">
        <f>RawData!A685</f>
        <v>48226H40040</v>
      </c>
      <c r="C685" s="2" t="str">
        <f>IF(RawData!$B$2="","",RawData!$B$2)</f>
        <v>A2026100620533560886</v>
      </c>
      <c r="D685" s="2">
        <f t="shared" si="40"/>
        <v>3</v>
      </c>
      <c r="E685" s="2">
        <f t="shared" si="41"/>
        <v>20</v>
      </c>
      <c r="F685" s="2">
        <f t="shared" si="42"/>
        <v>110</v>
      </c>
      <c r="G685" s="2">
        <f>IF(COUNTIFS(RawData!$E:$E,$E685,RawData!$F:$F,"CH"&amp;$D685,RawData!$AF:$AF,$F685)=0,"",SUMIFS(RawData!$P:$P,RawData!$E:$E,$E685,RawData!$F:$F,"CH"&amp;$D685,RawData!$AF:$AF,$F685))</f>
        <v>1310.04</v>
      </c>
      <c r="H685" s="2">
        <f>IF(COUNTIFS(RawData!$E:$E,$E685,RawData!$F:$F,"CH"&amp;$D685,RawData!$AF:$AF,$F685)=0,"",SUMIFS(RawData!$T:$T,RawData!$E:$E,$E685,RawData!$F:$F,"CH"&amp;$D685,RawData!$AF:$AF,$F685))</f>
        <v>53.95</v>
      </c>
      <c r="I685" s="2">
        <f>IF(COUNTIFS(RawData!$E:$E,$E685,RawData!$F:$F,"CH"&amp;$D685,RawData!$AF:$AF,$F685)=0,"",SUMIFS(RawData!$Z:$Z,RawData!$E:$E,$E685,RawData!$F:$F,"CH"&amp;$D685,RawData!$AF:$AF,$F685))</f>
        <v>19.989999999999998</v>
      </c>
      <c r="J685" s="2">
        <f>IF(COUNTIFS(RawData!$E:$E,$E685,RawData!$F:$F,"CH"&amp;$D685,RawData!$AF:$AF,$F685)=0,"",SUMIFS(RawData!$AA:$AA,RawData!$E:$E,$E685,RawData!$F:$F,"CH"&amp;$D685,RawData!$AF:$AF,$F685))</f>
        <v>16.079999999999998</v>
      </c>
      <c r="K685" s="2">
        <f t="shared" si="43"/>
        <v>1.999999999998181E-2</v>
      </c>
    </row>
    <row r="686" spans="1:11" x14ac:dyDescent="0.3">
      <c r="A686" s="2" t="s">
        <v>64</v>
      </c>
      <c r="B686" s="2" t="str">
        <f>RawData!A686</f>
        <v>48226H40040</v>
      </c>
      <c r="C686" s="2" t="str">
        <f>IF(RawData!$B$2="","",RawData!$B$2)</f>
        <v>A2026100620533560886</v>
      </c>
      <c r="D686" s="2">
        <f t="shared" si="40"/>
        <v>3</v>
      </c>
      <c r="E686" s="2">
        <f t="shared" si="41"/>
        <v>20</v>
      </c>
      <c r="F686" s="2">
        <f t="shared" si="42"/>
        <v>120</v>
      </c>
      <c r="G686" s="2">
        <f>IF(COUNTIFS(RawData!$E:$E,$E686,RawData!$F:$F,"CH"&amp;$D686,RawData!$AF:$AF,$F686)=0,"",SUMIFS(RawData!$P:$P,RawData!$E:$E,$E686,RawData!$F:$F,"CH"&amp;$D686,RawData!$AF:$AF,$F686))</f>
        <v>1310.06</v>
      </c>
      <c r="H686" s="2">
        <f>IF(COUNTIFS(RawData!$E:$E,$E686,RawData!$F:$F,"CH"&amp;$D686,RawData!$AF:$AF,$F686)=0,"",SUMIFS(RawData!$T:$T,RawData!$E:$E,$E686,RawData!$F:$F,"CH"&amp;$D686,RawData!$AF:$AF,$F686))</f>
        <v>54.23</v>
      </c>
      <c r="I686" s="2">
        <f>IF(COUNTIFS(RawData!$E:$E,$E686,RawData!$F:$F,"CH"&amp;$D686,RawData!$AF:$AF,$F686)=0,"",SUMIFS(RawData!$Z:$Z,RawData!$E:$E,$E686,RawData!$F:$F,"CH"&amp;$D686,RawData!$AF:$AF,$F686))</f>
        <v>20</v>
      </c>
      <c r="J686" s="2">
        <f>IF(COUNTIFS(RawData!$E:$E,$E686,RawData!$F:$F,"CH"&amp;$D686,RawData!$AF:$AF,$F686)=0,"",SUMIFS(RawData!$AA:$AA,RawData!$E:$E,$E686,RawData!$F:$F,"CH"&amp;$D686,RawData!$AF:$AF,$F686))</f>
        <v>16.16</v>
      </c>
      <c r="K686" s="2">
        <f t="shared" si="43"/>
        <v>1.999999999998181E-2</v>
      </c>
    </row>
    <row r="687" spans="1:11" x14ac:dyDescent="0.3">
      <c r="A687" s="2" t="s">
        <v>64</v>
      </c>
      <c r="B687" s="2" t="str">
        <f>RawData!A687</f>
        <v>48226H40040</v>
      </c>
      <c r="C687" s="2" t="str">
        <f>IF(RawData!$B$2="","",RawData!$B$2)</f>
        <v>A2026100620533560886</v>
      </c>
      <c r="D687" s="2">
        <f t="shared" si="40"/>
        <v>3</v>
      </c>
      <c r="E687" s="2">
        <f t="shared" si="41"/>
        <v>20</v>
      </c>
      <c r="F687" s="2">
        <f t="shared" si="42"/>
        <v>130</v>
      </c>
      <c r="G687" s="2">
        <f>IF(COUNTIFS(RawData!$E:$E,$E687,RawData!$F:$F,"CH"&amp;$D687,RawData!$AF:$AF,$F687)=0,"",SUMIFS(RawData!$P:$P,RawData!$E:$E,$E687,RawData!$F:$F,"CH"&amp;$D687,RawData!$AF:$AF,$F687))</f>
        <v>1310.0999999999999</v>
      </c>
      <c r="H687" s="2">
        <f>IF(COUNTIFS(RawData!$E:$E,$E687,RawData!$F:$F,"CH"&amp;$D687,RawData!$AF:$AF,$F687)=0,"",SUMIFS(RawData!$T:$T,RawData!$E:$E,$E687,RawData!$F:$F,"CH"&amp;$D687,RawData!$AF:$AF,$F687))</f>
        <v>54.42</v>
      </c>
      <c r="I687" s="2">
        <f>IF(COUNTIFS(RawData!$E:$E,$E687,RawData!$F:$F,"CH"&amp;$D687,RawData!$AF:$AF,$F687)=0,"",SUMIFS(RawData!$Z:$Z,RawData!$E:$E,$E687,RawData!$F:$F,"CH"&amp;$D687,RawData!$AF:$AF,$F687))</f>
        <v>19.989999999999998</v>
      </c>
      <c r="J687" s="2">
        <f>IF(COUNTIFS(RawData!$E:$E,$E687,RawData!$F:$F,"CH"&amp;$D687,RawData!$AF:$AF,$F687)=0,"",SUMIFS(RawData!$AA:$AA,RawData!$E:$E,$E687,RawData!$F:$F,"CH"&amp;$D687,RawData!$AF:$AF,$F687))</f>
        <v>16.21</v>
      </c>
      <c r="K687" s="2">
        <f t="shared" si="43"/>
        <v>3.999999999996362E-2</v>
      </c>
    </row>
    <row r="688" spans="1:11" x14ac:dyDescent="0.3">
      <c r="A688" s="2" t="s">
        <v>64</v>
      </c>
      <c r="B688" s="2" t="str">
        <f>RawData!A688</f>
        <v>48226H40040</v>
      </c>
      <c r="C688" s="2" t="str">
        <f>IF(RawData!$B$2="","",RawData!$B$2)</f>
        <v>A2026100620533560886</v>
      </c>
      <c r="D688" s="2">
        <f t="shared" si="40"/>
        <v>3</v>
      </c>
      <c r="E688" s="2">
        <f t="shared" si="41"/>
        <v>20</v>
      </c>
      <c r="F688" s="2">
        <f t="shared" si="42"/>
        <v>140</v>
      </c>
      <c r="G688" s="2">
        <f>IF(COUNTIFS(RawData!$E:$E,$E688,RawData!$F:$F,"CH"&amp;$D688,RawData!$AF:$AF,$F688)=0,"",SUMIFS(RawData!$P:$P,RawData!$E:$E,$E688,RawData!$F:$F,"CH"&amp;$D688,RawData!$AF:$AF,$F688))</f>
        <v>1310.1199999999999</v>
      </c>
      <c r="H688" s="2">
        <f>IF(COUNTIFS(RawData!$E:$E,$E688,RawData!$F:$F,"CH"&amp;$D688,RawData!$AF:$AF,$F688)=0,"",SUMIFS(RawData!$T:$T,RawData!$E:$E,$E688,RawData!$F:$F,"CH"&amp;$D688,RawData!$AF:$AF,$F688))</f>
        <v>54.66</v>
      </c>
      <c r="I688" s="2">
        <f>IF(COUNTIFS(RawData!$E:$E,$E688,RawData!$F:$F,"CH"&amp;$D688,RawData!$AF:$AF,$F688)=0,"",SUMIFS(RawData!$Z:$Z,RawData!$E:$E,$E688,RawData!$F:$F,"CH"&amp;$D688,RawData!$AF:$AF,$F688))</f>
        <v>19.989999999999998</v>
      </c>
      <c r="J688" s="2">
        <f>IF(COUNTIFS(RawData!$E:$E,$E688,RawData!$F:$F,"CH"&amp;$D688,RawData!$AF:$AF,$F688)=0,"",SUMIFS(RawData!$AA:$AA,RawData!$E:$E,$E688,RawData!$F:$F,"CH"&amp;$D688,RawData!$AF:$AF,$F688))</f>
        <v>16.260000000000002</v>
      </c>
      <c r="K688" s="2">
        <f t="shared" si="43"/>
        <v>1.999999999998181E-2</v>
      </c>
    </row>
    <row r="689" spans="1:11" x14ac:dyDescent="0.3">
      <c r="A689" s="2" t="s">
        <v>64</v>
      </c>
      <c r="B689" s="2" t="str">
        <f>RawData!A689</f>
        <v>48226H40040</v>
      </c>
      <c r="C689" s="2" t="str">
        <f>IF(RawData!$B$2="","",RawData!$B$2)</f>
        <v>A2026100620533560886</v>
      </c>
      <c r="D689" s="2">
        <f t="shared" si="40"/>
        <v>3</v>
      </c>
      <c r="E689" s="2">
        <f t="shared" si="41"/>
        <v>20</v>
      </c>
      <c r="F689" s="2">
        <f t="shared" si="42"/>
        <v>150</v>
      </c>
      <c r="G689" s="2">
        <f>IF(COUNTIFS(RawData!$E:$E,$E689,RawData!$F:$F,"CH"&amp;$D689,RawData!$AF:$AF,$F689)=0,"",SUMIFS(RawData!$P:$P,RawData!$E:$E,$E689,RawData!$F:$F,"CH"&amp;$D689,RawData!$AF:$AF,$F689))</f>
        <v>1310.1400000000001</v>
      </c>
      <c r="H689" s="2">
        <f>IF(COUNTIFS(RawData!$E:$E,$E689,RawData!$F:$F,"CH"&amp;$D689,RawData!$AF:$AF,$F689)=0,"",SUMIFS(RawData!$T:$T,RawData!$E:$E,$E689,RawData!$F:$F,"CH"&amp;$D689,RawData!$AF:$AF,$F689))</f>
        <v>54.84</v>
      </c>
      <c r="I689" s="2">
        <f>IF(COUNTIFS(RawData!$E:$E,$E689,RawData!$F:$F,"CH"&amp;$D689,RawData!$AF:$AF,$F689)=0,"",SUMIFS(RawData!$Z:$Z,RawData!$E:$E,$E689,RawData!$F:$F,"CH"&amp;$D689,RawData!$AF:$AF,$F689))</f>
        <v>20</v>
      </c>
      <c r="J689" s="2">
        <f>IF(COUNTIFS(RawData!$E:$E,$E689,RawData!$F:$F,"CH"&amp;$D689,RawData!$AF:$AF,$F689)=0,"",SUMIFS(RawData!$AA:$AA,RawData!$E:$E,$E689,RawData!$F:$F,"CH"&amp;$D689,RawData!$AF:$AF,$F689))</f>
        <v>16.3</v>
      </c>
      <c r="K689" s="2">
        <f t="shared" si="43"/>
        <v>2.0000000000209184E-2</v>
      </c>
    </row>
    <row r="690" spans="1:11" x14ac:dyDescent="0.3">
      <c r="A690" s="2" t="s">
        <v>64</v>
      </c>
      <c r="B690" s="2" t="str">
        <f>RawData!A690</f>
        <v>48226H40040</v>
      </c>
      <c r="C690" s="2" t="str">
        <f>IF(RawData!$B$2="","",RawData!$B$2)</f>
        <v>A2026100620533560886</v>
      </c>
      <c r="D690" s="2">
        <f t="shared" si="40"/>
        <v>3</v>
      </c>
      <c r="E690" s="2">
        <f t="shared" si="41"/>
        <v>20</v>
      </c>
      <c r="F690" s="2">
        <f t="shared" si="42"/>
        <v>160</v>
      </c>
      <c r="G690" s="2">
        <f>IF(COUNTIFS(RawData!$E:$E,$E690,RawData!$F:$F,"CH"&amp;$D690,RawData!$AF:$AF,$F690)=0,"",SUMIFS(RawData!$P:$P,RawData!$E:$E,$E690,RawData!$F:$F,"CH"&amp;$D690,RawData!$AF:$AF,$F690))</f>
        <v>1310.1600000000001</v>
      </c>
      <c r="H690" s="2">
        <f>IF(COUNTIFS(RawData!$E:$E,$E690,RawData!$F:$F,"CH"&amp;$D690,RawData!$AF:$AF,$F690)=0,"",SUMIFS(RawData!$T:$T,RawData!$E:$E,$E690,RawData!$F:$F,"CH"&amp;$D690,RawData!$AF:$AF,$F690))</f>
        <v>55.01</v>
      </c>
      <c r="I690" s="2">
        <f>IF(COUNTIFS(RawData!$E:$E,$E690,RawData!$F:$F,"CH"&amp;$D690,RawData!$AF:$AF,$F690)=0,"",SUMIFS(RawData!$Z:$Z,RawData!$E:$E,$E690,RawData!$F:$F,"CH"&amp;$D690,RawData!$AF:$AF,$F690))</f>
        <v>19.98</v>
      </c>
      <c r="J690" s="2">
        <f>IF(COUNTIFS(RawData!$E:$E,$E690,RawData!$F:$F,"CH"&amp;$D690,RawData!$AF:$AF,$F690)=0,"",SUMIFS(RawData!$AA:$AA,RawData!$E:$E,$E690,RawData!$F:$F,"CH"&amp;$D690,RawData!$AF:$AF,$F690))</f>
        <v>16.38</v>
      </c>
      <c r="K690" s="2">
        <f t="shared" si="43"/>
        <v>1.999999999998181E-2</v>
      </c>
    </row>
    <row r="691" spans="1:11" x14ac:dyDescent="0.3">
      <c r="A691" s="2" t="s">
        <v>64</v>
      </c>
      <c r="B691" s="2" t="str">
        <f>RawData!A691</f>
        <v>48226H40040</v>
      </c>
      <c r="C691" s="2" t="str">
        <f>IF(RawData!$B$2="","",RawData!$B$2)</f>
        <v>A2026100620533560886</v>
      </c>
      <c r="D691" s="2">
        <f t="shared" si="40"/>
        <v>3</v>
      </c>
      <c r="E691" s="2">
        <f t="shared" si="41"/>
        <v>20</v>
      </c>
      <c r="F691" s="2">
        <f t="shared" si="42"/>
        <v>170</v>
      </c>
      <c r="G691" s="2">
        <f>IF(COUNTIFS(RawData!$E:$E,$E691,RawData!$F:$F,"CH"&amp;$D691,RawData!$AF:$AF,$F691)=0,"",SUMIFS(RawData!$P:$P,RawData!$E:$E,$E691,RawData!$F:$F,"CH"&amp;$D691,RawData!$AF:$AF,$F691))</f>
        <v>1310.2</v>
      </c>
      <c r="H691" s="2">
        <f>IF(COUNTIFS(RawData!$E:$E,$E691,RawData!$F:$F,"CH"&amp;$D691,RawData!$AF:$AF,$F691)=0,"",SUMIFS(RawData!$T:$T,RawData!$E:$E,$E691,RawData!$F:$F,"CH"&amp;$D691,RawData!$AF:$AF,$F691))</f>
        <v>55.19</v>
      </c>
      <c r="I691" s="2">
        <f>IF(COUNTIFS(RawData!$E:$E,$E691,RawData!$F:$F,"CH"&amp;$D691,RawData!$AF:$AF,$F691)=0,"",SUMIFS(RawData!$Z:$Z,RawData!$E:$E,$E691,RawData!$F:$F,"CH"&amp;$D691,RawData!$AF:$AF,$F691))</f>
        <v>20.010000000000002</v>
      </c>
      <c r="J691" s="2">
        <f>IF(COUNTIFS(RawData!$E:$E,$E691,RawData!$F:$F,"CH"&amp;$D691,RawData!$AF:$AF,$F691)=0,"",SUMIFS(RawData!$AA:$AA,RawData!$E:$E,$E691,RawData!$F:$F,"CH"&amp;$D691,RawData!$AF:$AF,$F691))</f>
        <v>16.46</v>
      </c>
      <c r="K691" s="2">
        <f t="shared" si="43"/>
        <v>3.999999999996362E-2</v>
      </c>
    </row>
    <row r="692" spans="1:11" x14ac:dyDescent="0.3">
      <c r="A692" s="2" t="s">
        <v>64</v>
      </c>
      <c r="B692" s="2" t="str">
        <f>RawData!A692</f>
        <v>48226H40040</v>
      </c>
      <c r="C692" s="2" t="str">
        <f>IF(RawData!$B$2="","",RawData!$B$2)</f>
        <v>A2026100620533560886</v>
      </c>
      <c r="D692" s="2">
        <f t="shared" si="40"/>
        <v>3</v>
      </c>
      <c r="E692" s="2">
        <f t="shared" si="41"/>
        <v>20</v>
      </c>
      <c r="F692" s="2">
        <f t="shared" si="42"/>
        <v>180</v>
      </c>
      <c r="G692" s="2">
        <f>IF(COUNTIFS(RawData!$E:$E,$E692,RawData!$F:$F,"CH"&amp;$D692,RawData!$AF:$AF,$F692)=0,"",SUMIFS(RawData!$P:$P,RawData!$E:$E,$E692,RawData!$F:$F,"CH"&amp;$D692,RawData!$AF:$AF,$F692))</f>
        <v>1310.22</v>
      </c>
      <c r="H692" s="2">
        <f>IF(COUNTIFS(RawData!$E:$E,$E692,RawData!$F:$F,"CH"&amp;$D692,RawData!$AF:$AF,$F692)=0,"",SUMIFS(RawData!$T:$T,RawData!$E:$E,$E692,RawData!$F:$F,"CH"&amp;$D692,RawData!$AF:$AF,$F692))</f>
        <v>55.31</v>
      </c>
      <c r="I692" s="2">
        <f>IF(COUNTIFS(RawData!$E:$E,$E692,RawData!$F:$F,"CH"&amp;$D692,RawData!$AF:$AF,$F692)=0,"",SUMIFS(RawData!$Z:$Z,RawData!$E:$E,$E692,RawData!$F:$F,"CH"&amp;$D692,RawData!$AF:$AF,$F692))</f>
        <v>20.010000000000002</v>
      </c>
      <c r="J692" s="2">
        <f>IF(COUNTIFS(RawData!$E:$E,$E692,RawData!$F:$F,"CH"&amp;$D692,RawData!$AF:$AF,$F692)=0,"",SUMIFS(RawData!$AA:$AA,RawData!$E:$E,$E692,RawData!$F:$F,"CH"&amp;$D692,RawData!$AF:$AF,$F692))</f>
        <v>16.53</v>
      </c>
      <c r="K692" s="2">
        <f t="shared" si="43"/>
        <v>1.999999999998181E-2</v>
      </c>
    </row>
    <row r="693" spans="1:11" x14ac:dyDescent="0.3">
      <c r="A693" s="2" t="s">
        <v>64</v>
      </c>
      <c r="B693" s="2" t="str">
        <f>RawData!A693</f>
        <v>48226H40040</v>
      </c>
      <c r="C693" s="2" t="str">
        <f>IF(RawData!$B$2="","",RawData!$B$2)</f>
        <v>A2026100620533560886</v>
      </c>
      <c r="D693" s="2">
        <f t="shared" si="40"/>
        <v>3</v>
      </c>
      <c r="E693" s="2">
        <f t="shared" si="41"/>
        <v>20</v>
      </c>
      <c r="F693" s="2">
        <f t="shared" si="42"/>
        <v>190</v>
      </c>
      <c r="G693" s="2">
        <f>IF(COUNTIFS(RawData!$E:$E,$E693,RawData!$F:$F,"CH"&amp;$D693,RawData!$AF:$AF,$F693)=0,"",SUMIFS(RawData!$P:$P,RawData!$E:$E,$E693,RawData!$F:$F,"CH"&amp;$D693,RawData!$AF:$AF,$F693))</f>
        <v>1310.24</v>
      </c>
      <c r="H693" s="2">
        <f>IF(COUNTIFS(RawData!$E:$E,$E693,RawData!$F:$F,"CH"&amp;$D693,RawData!$AF:$AF,$F693)=0,"",SUMIFS(RawData!$T:$T,RawData!$E:$E,$E693,RawData!$F:$F,"CH"&amp;$D693,RawData!$AF:$AF,$F693))</f>
        <v>55.39</v>
      </c>
      <c r="I693" s="2">
        <f>IF(COUNTIFS(RawData!$E:$E,$E693,RawData!$F:$F,"CH"&amp;$D693,RawData!$AF:$AF,$F693)=0,"",SUMIFS(RawData!$Z:$Z,RawData!$E:$E,$E693,RawData!$F:$F,"CH"&amp;$D693,RawData!$AF:$AF,$F693))</f>
        <v>19.989999999999998</v>
      </c>
      <c r="J693" s="2">
        <f>IF(COUNTIFS(RawData!$E:$E,$E693,RawData!$F:$F,"CH"&amp;$D693,RawData!$AF:$AF,$F693)=0,"",SUMIFS(RawData!$AA:$AA,RawData!$E:$E,$E693,RawData!$F:$F,"CH"&amp;$D693,RawData!$AF:$AF,$F693))</f>
        <v>16.579999999999998</v>
      </c>
      <c r="K693" s="2">
        <f t="shared" si="43"/>
        <v>1.999999999998181E-2</v>
      </c>
    </row>
    <row r="694" spans="1:11" x14ac:dyDescent="0.3">
      <c r="A694" s="2" t="s">
        <v>64</v>
      </c>
      <c r="B694" s="2" t="str">
        <f>RawData!A694</f>
        <v>48226H40040</v>
      </c>
      <c r="C694" s="2" t="str">
        <f>IF(RawData!$B$2="","",RawData!$B$2)</f>
        <v>A2026100620533560886</v>
      </c>
      <c r="D694" s="2">
        <f t="shared" si="40"/>
        <v>3</v>
      </c>
      <c r="E694" s="2">
        <f t="shared" si="41"/>
        <v>20</v>
      </c>
      <c r="F694" s="2">
        <f t="shared" si="42"/>
        <v>200</v>
      </c>
      <c r="G694" s="2">
        <f>IF(COUNTIFS(RawData!$E:$E,$E694,RawData!$F:$F,"CH"&amp;$D694,RawData!$AF:$AF,$F694)=0,"",SUMIFS(RawData!$P:$P,RawData!$E:$E,$E694,RawData!$F:$F,"CH"&amp;$D694,RawData!$AF:$AF,$F694))</f>
        <v>1310.28</v>
      </c>
      <c r="H694" s="2">
        <f>IF(COUNTIFS(RawData!$E:$E,$E694,RawData!$F:$F,"CH"&amp;$D694,RawData!$AF:$AF,$F694)=0,"",SUMIFS(RawData!$T:$T,RawData!$E:$E,$E694,RawData!$F:$F,"CH"&amp;$D694,RawData!$AF:$AF,$F694))</f>
        <v>55.55</v>
      </c>
      <c r="I694" s="2">
        <f>IF(COUNTIFS(RawData!$E:$E,$E694,RawData!$F:$F,"CH"&amp;$D694,RawData!$AF:$AF,$F694)=0,"",SUMIFS(RawData!$Z:$Z,RawData!$E:$E,$E694,RawData!$F:$F,"CH"&amp;$D694,RawData!$AF:$AF,$F694))</f>
        <v>20.03</v>
      </c>
      <c r="J694" s="2">
        <f>IF(COUNTIFS(RawData!$E:$E,$E694,RawData!$F:$F,"CH"&amp;$D694,RawData!$AF:$AF,$F694)=0,"",SUMIFS(RawData!$AA:$AA,RawData!$E:$E,$E694,RawData!$F:$F,"CH"&amp;$D694,RawData!$AF:$AF,$F694))</f>
        <v>16.68</v>
      </c>
      <c r="K694" s="2">
        <f t="shared" si="43"/>
        <v>3.999999999996362E-2</v>
      </c>
    </row>
    <row r="695" spans="1:11" x14ac:dyDescent="0.3">
      <c r="A695" s="2" t="s">
        <v>64</v>
      </c>
      <c r="B695" s="2" t="str">
        <f>RawData!A695</f>
        <v>48226H40040</v>
      </c>
      <c r="C695" s="2" t="str">
        <f>IF(RawData!$B$2="","",RawData!$B$2)</f>
        <v>A2026100620533560886</v>
      </c>
      <c r="D695" s="2">
        <f t="shared" si="40"/>
        <v>3</v>
      </c>
      <c r="E695" s="2">
        <f t="shared" si="41"/>
        <v>20</v>
      </c>
      <c r="F695" s="2">
        <f t="shared" si="42"/>
        <v>210</v>
      </c>
      <c r="G695" s="2">
        <f>IF(COUNTIFS(RawData!$E:$E,$E695,RawData!$F:$F,"CH"&amp;$D695,RawData!$AF:$AF,$F695)=0,"",SUMIFS(RawData!$P:$P,RawData!$E:$E,$E695,RawData!$F:$F,"CH"&amp;$D695,RawData!$AF:$AF,$F695))</f>
        <v>1310.3</v>
      </c>
      <c r="H695" s="2">
        <f>IF(COUNTIFS(RawData!$E:$E,$E695,RawData!$F:$F,"CH"&amp;$D695,RawData!$AF:$AF,$F695)=0,"",SUMIFS(RawData!$T:$T,RawData!$E:$E,$E695,RawData!$F:$F,"CH"&amp;$D695,RawData!$AF:$AF,$F695))</f>
        <v>55.67</v>
      </c>
      <c r="I695" s="2">
        <f>IF(COUNTIFS(RawData!$E:$E,$E695,RawData!$F:$F,"CH"&amp;$D695,RawData!$AF:$AF,$F695)=0,"",SUMIFS(RawData!$Z:$Z,RawData!$E:$E,$E695,RawData!$F:$F,"CH"&amp;$D695,RawData!$AF:$AF,$F695))</f>
        <v>19.989999999999998</v>
      </c>
      <c r="J695" s="2">
        <f>IF(COUNTIFS(RawData!$E:$E,$E695,RawData!$F:$F,"CH"&amp;$D695,RawData!$AF:$AF,$F695)=0,"",SUMIFS(RawData!$AA:$AA,RawData!$E:$E,$E695,RawData!$F:$F,"CH"&amp;$D695,RawData!$AF:$AF,$F695))</f>
        <v>16.68</v>
      </c>
      <c r="K695" s="2">
        <f t="shared" si="43"/>
        <v>1.999999999998181E-2</v>
      </c>
    </row>
    <row r="696" spans="1:11" x14ac:dyDescent="0.3">
      <c r="A696" s="2" t="s">
        <v>64</v>
      </c>
      <c r="B696" s="2" t="str">
        <f>RawData!A696</f>
        <v>48226H40040</v>
      </c>
      <c r="C696" s="2" t="str">
        <f>IF(RawData!$B$2="","",RawData!$B$2)</f>
        <v>A2026100620533560886</v>
      </c>
      <c r="D696" s="2">
        <f t="shared" si="40"/>
        <v>3</v>
      </c>
      <c r="E696" s="2">
        <f t="shared" si="41"/>
        <v>20</v>
      </c>
      <c r="F696" s="2">
        <f t="shared" si="42"/>
        <v>220</v>
      </c>
      <c r="G696" s="2">
        <f>IF(COUNTIFS(RawData!$E:$E,$E696,RawData!$F:$F,"CH"&amp;$D696,RawData!$AF:$AF,$F696)=0,"",SUMIFS(RawData!$P:$P,RawData!$E:$E,$E696,RawData!$F:$F,"CH"&amp;$D696,RawData!$AF:$AF,$F696))</f>
        <v>1310.3399999999999</v>
      </c>
      <c r="H696" s="2">
        <f>IF(COUNTIFS(RawData!$E:$E,$E696,RawData!$F:$F,"CH"&amp;$D696,RawData!$AF:$AF,$F696)=0,"",SUMIFS(RawData!$T:$T,RawData!$E:$E,$E696,RawData!$F:$F,"CH"&amp;$D696,RawData!$AF:$AF,$F696))</f>
        <v>55.73</v>
      </c>
      <c r="I696" s="2">
        <f>IF(COUNTIFS(RawData!$E:$E,$E696,RawData!$F:$F,"CH"&amp;$D696,RawData!$AF:$AF,$F696)=0,"",SUMIFS(RawData!$Z:$Z,RawData!$E:$E,$E696,RawData!$F:$F,"CH"&amp;$D696,RawData!$AF:$AF,$F696))</f>
        <v>20.02</v>
      </c>
      <c r="J696" s="2">
        <f>IF(COUNTIFS(RawData!$E:$E,$E696,RawData!$F:$F,"CH"&amp;$D696,RawData!$AF:$AF,$F696)=0,"",SUMIFS(RawData!$AA:$AA,RawData!$E:$E,$E696,RawData!$F:$F,"CH"&amp;$D696,RawData!$AF:$AF,$F696))</f>
        <v>16.809999999999999</v>
      </c>
      <c r="K696" s="2">
        <f t="shared" si="43"/>
        <v>3.999999999996362E-2</v>
      </c>
    </row>
    <row r="697" spans="1:11" x14ac:dyDescent="0.3">
      <c r="A697" s="2" t="s">
        <v>64</v>
      </c>
      <c r="B697" s="2" t="str">
        <f>RawData!A697</f>
        <v>48226H40040</v>
      </c>
      <c r="C697" s="2" t="str">
        <f>IF(RawData!$B$2="","",RawData!$B$2)</f>
        <v>A2026100620533560886</v>
      </c>
      <c r="D697" s="2">
        <f t="shared" si="40"/>
        <v>3</v>
      </c>
      <c r="E697" s="2">
        <f t="shared" si="41"/>
        <v>20</v>
      </c>
      <c r="F697" s="2">
        <f t="shared" si="42"/>
        <v>230</v>
      </c>
      <c r="G697" s="2">
        <f>IF(COUNTIFS(RawData!$E:$E,$E697,RawData!$F:$F,"CH"&amp;$D697,RawData!$AF:$AF,$F697)=0,"",SUMIFS(RawData!$P:$P,RawData!$E:$E,$E697,RawData!$F:$F,"CH"&amp;$D697,RawData!$AF:$AF,$F697))</f>
        <v>1310.3599999999999</v>
      </c>
      <c r="H697" s="2">
        <f>IF(COUNTIFS(RawData!$E:$E,$E697,RawData!$F:$F,"CH"&amp;$D697,RawData!$AF:$AF,$F697)=0,"",SUMIFS(RawData!$T:$T,RawData!$E:$E,$E697,RawData!$F:$F,"CH"&amp;$D697,RawData!$AF:$AF,$F697))</f>
        <v>55.8</v>
      </c>
      <c r="I697" s="2">
        <f>IF(COUNTIFS(RawData!$E:$E,$E697,RawData!$F:$F,"CH"&amp;$D697,RawData!$AF:$AF,$F697)=0,"",SUMIFS(RawData!$Z:$Z,RawData!$E:$E,$E697,RawData!$F:$F,"CH"&amp;$D697,RawData!$AF:$AF,$F697))</f>
        <v>20</v>
      </c>
      <c r="J697" s="2">
        <f>IF(COUNTIFS(RawData!$E:$E,$E697,RawData!$F:$F,"CH"&amp;$D697,RawData!$AF:$AF,$F697)=0,"",SUMIFS(RawData!$AA:$AA,RawData!$E:$E,$E697,RawData!$F:$F,"CH"&amp;$D697,RawData!$AF:$AF,$F697))</f>
        <v>16.809999999999999</v>
      </c>
      <c r="K697" s="2">
        <f t="shared" si="43"/>
        <v>1.999999999998181E-2</v>
      </c>
    </row>
    <row r="698" spans="1:11" x14ac:dyDescent="0.3">
      <c r="A698" s="2" t="s">
        <v>64</v>
      </c>
      <c r="B698" s="2" t="str">
        <f>RawData!A698</f>
        <v>48226H40040</v>
      </c>
      <c r="C698" s="2" t="str">
        <f>IF(RawData!$B$2="","",RawData!$B$2)</f>
        <v>A2026100620533560886</v>
      </c>
      <c r="D698" s="2">
        <f t="shared" si="40"/>
        <v>3</v>
      </c>
      <c r="E698" s="2">
        <f t="shared" si="41"/>
        <v>20</v>
      </c>
      <c r="F698" s="2">
        <f t="shared" si="42"/>
        <v>240</v>
      </c>
      <c r="G698" s="2">
        <f>IF(COUNTIFS(RawData!$E:$E,$E698,RawData!$F:$F,"CH"&amp;$D698,RawData!$AF:$AF,$F698)=0,"",SUMIFS(RawData!$P:$P,RawData!$E:$E,$E698,RawData!$F:$F,"CH"&amp;$D698,RawData!$AF:$AF,$F698))</f>
        <v>1310.3800000000001</v>
      </c>
      <c r="H698" s="2">
        <f>IF(COUNTIFS(RawData!$E:$E,$E698,RawData!$F:$F,"CH"&amp;$D698,RawData!$AF:$AF,$F698)=0,"",SUMIFS(RawData!$T:$T,RawData!$E:$E,$E698,RawData!$F:$F,"CH"&amp;$D698,RawData!$AF:$AF,$F698))</f>
        <v>55.8</v>
      </c>
      <c r="I698" s="2">
        <f>IF(COUNTIFS(RawData!$E:$E,$E698,RawData!$F:$F,"CH"&amp;$D698,RawData!$AF:$AF,$F698)=0,"",SUMIFS(RawData!$Z:$Z,RawData!$E:$E,$E698,RawData!$F:$F,"CH"&amp;$D698,RawData!$AF:$AF,$F698))</f>
        <v>19.98</v>
      </c>
      <c r="J698" s="2">
        <f>IF(COUNTIFS(RawData!$E:$E,$E698,RawData!$F:$F,"CH"&amp;$D698,RawData!$AF:$AF,$F698)=0,"",SUMIFS(RawData!$AA:$AA,RawData!$E:$E,$E698,RawData!$F:$F,"CH"&amp;$D698,RawData!$AF:$AF,$F698))</f>
        <v>16.86</v>
      </c>
      <c r="K698" s="2">
        <f t="shared" si="43"/>
        <v>2.0000000000209184E-2</v>
      </c>
    </row>
    <row r="699" spans="1:11" x14ac:dyDescent="0.3">
      <c r="A699" s="2" t="s">
        <v>64</v>
      </c>
      <c r="B699" s="2" t="str">
        <f>RawData!A699</f>
        <v>48226H40040</v>
      </c>
      <c r="C699" s="2" t="str">
        <f>IF(RawData!$B$2="","",RawData!$B$2)</f>
        <v>A2026100620533560886</v>
      </c>
      <c r="D699" s="2">
        <f t="shared" si="40"/>
        <v>3</v>
      </c>
      <c r="E699" s="2">
        <f t="shared" si="41"/>
        <v>20</v>
      </c>
      <c r="F699" s="2">
        <f t="shared" si="42"/>
        <v>250</v>
      </c>
      <c r="G699" s="2">
        <f>IF(COUNTIFS(RawData!$E:$E,$E699,RawData!$F:$F,"CH"&amp;$D699,RawData!$AF:$AF,$F699)=0,"",SUMIFS(RawData!$P:$P,RawData!$E:$E,$E699,RawData!$F:$F,"CH"&amp;$D699,RawData!$AF:$AF,$F699))</f>
        <v>1310.42</v>
      </c>
      <c r="H699" s="2">
        <f>IF(COUNTIFS(RawData!$E:$E,$E699,RawData!$F:$F,"CH"&amp;$D699,RawData!$AF:$AF,$F699)=0,"",SUMIFS(RawData!$T:$T,RawData!$E:$E,$E699,RawData!$F:$F,"CH"&amp;$D699,RawData!$AF:$AF,$F699))</f>
        <v>55.92</v>
      </c>
      <c r="I699" s="2">
        <f>IF(COUNTIFS(RawData!$E:$E,$E699,RawData!$F:$F,"CH"&amp;$D699,RawData!$AF:$AF,$F699)=0,"",SUMIFS(RawData!$Z:$Z,RawData!$E:$E,$E699,RawData!$F:$F,"CH"&amp;$D699,RawData!$AF:$AF,$F699))</f>
        <v>20</v>
      </c>
      <c r="J699" s="2">
        <f>IF(COUNTIFS(RawData!$E:$E,$E699,RawData!$F:$F,"CH"&amp;$D699,RawData!$AF:$AF,$F699)=0,"",SUMIFS(RawData!$AA:$AA,RawData!$E:$E,$E699,RawData!$F:$F,"CH"&amp;$D699,RawData!$AF:$AF,$F699))</f>
        <v>16.93</v>
      </c>
      <c r="K699" s="2">
        <f t="shared" si="43"/>
        <v>3.999999999996362E-2</v>
      </c>
    </row>
    <row r="700" spans="1:11" x14ac:dyDescent="0.3">
      <c r="A700" s="2" t="s">
        <v>64</v>
      </c>
      <c r="B700" s="2" t="str">
        <f>RawData!A700</f>
        <v>48226H40040</v>
      </c>
      <c r="C700" s="2" t="str">
        <f>IF(RawData!$B$2="","",RawData!$B$2)</f>
        <v>A2026100620533560886</v>
      </c>
      <c r="D700" s="2">
        <f t="shared" si="40"/>
        <v>3</v>
      </c>
      <c r="E700" s="2">
        <f t="shared" si="41"/>
        <v>20</v>
      </c>
      <c r="F700" s="2">
        <f t="shared" si="42"/>
        <v>260</v>
      </c>
      <c r="G700" s="2">
        <f>IF(COUNTIFS(RawData!$E:$E,$E700,RawData!$F:$F,"CH"&amp;$D700,RawData!$AF:$AF,$F700)=0,"",SUMIFS(RawData!$P:$P,RawData!$E:$E,$E700,RawData!$F:$F,"CH"&amp;$D700,RawData!$AF:$AF,$F700))</f>
        <v>1310.44</v>
      </c>
      <c r="H700" s="2">
        <f>IF(COUNTIFS(RawData!$E:$E,$E700,RawData!$F:$F,"CH"&amp;$D700,RawData!$AF:$AF,$F700)=0,"",SUMIFS(RawData!$T:$T,RawData!$E:$E,$E700,RawData!$F:$F,"CH"&amp;$D700,RawData!$AF:$AF,$F700))</f>
        <v>56.03</v>
      </c>
      <c r="I700" s="2">
        <f>IF(COUNTIFS(RawData!$E:$E,$E700,RawData!$F:$F,"CH"&amp;$D700,RawData!$AF:$AF,$F700)=0,"",SUMIFS(RawData!$Z:$Z,RawData!$E:$E,$E700,RawData!$F:$F,"CH"&amp;$D700,RawData!$AF:$AF,$F700))</f>
        <v>19.989999999999998</v>
      </c>
      <c r="J700" s="2">
        <f>IF(COUNTIFS(RawData!$E:$E,$E700,RawData!$F:$F,"CH"&amp;$D700,RawData!$AF:$AF,$F700)=0,"",SUMIFS(RawData!$AA:$AA,RawData!$E:$E,$E700,RawData!$F:$F,"CH"&amp;$D700,RawData!$AF:$AF,$F700))</f>
        <v>16.98</v>
      </c>
      <c r="K700" s="2">
        <f t="shared" si="43"/>
        <v>1.999999999998181E-2</v>
      </c>
    </row>
    <row r="701" spans="1:11" x14ac:dyDescent="0.3">
      <c r="A701" s="2" t="s">
        <v>64</v>
      </c>
      <c r="B701" s="2" t="str">
        <f>RawData!A701</f>
        <v>48226H40040</v>
      </c>
      <c r="C701" s="2" t="str">
        <f>IF(RawData!$B$2="","",RawData!$B$2)</f>
        <v>A2026100620533560886</v>
      </c>
      <c r="D701" s="2">
        <f t="shared" si="40"/>
        <v>3</v>
      </c>
      <c r="E701" s="2">
        <f t="shared" si="41"/>
        <v>20</v>
      </c>
      <c r="F701" s="2">
        <f t="shared" si="42"/>
        <v>270</v>
      </c>
      <c r="G701" s="2">
        <f>IF(COUNTIFS(RawData!$E:$E,$E701,RawData!$F:$F,"CH"&amp;$D701,RawData!$AF:$AF,$F701)=0,"",SUMIFS(RawData!$P:$P,RawData!$E:$E,$E701,RawData!$F:$F,"CH"&amp;$D701,RawData!$AF:$AF,$F701))</f>
        <v>1310.48</v>
      </c>
      <c r="H701" s="2">
        <f>IF(COUNTIFS(RawData!$E:$E,$E701,RawData!$F:$F,"CH"&amp;$D701,RawData!$AF:$AF,$F701)=0,"",SUMIFS(RawData!$T:$T,RawData!$E:$E,$E701,RawData!$F:$F,"CH"&amp;$D701,RawData!$AF:$AF,$F701))</f>
        <v>56.06</v>
      </c>
      <c r="I701" s="2">
        <f>IF(COUNTIFS(RawData!$E:$E,$E701,RawData!$F:$F,"CH"&amp;$D701,RawData!$AF:$AF,$F701)=0,"",SUMIFS(RawData!$Z:$Z,RawData!$E:$E,$E701,RawData!$F:$F,"CH"&amp;$D701,RawData!$AF:$AF,$F701))</f>
        <v>20</v>
      </c>
      <c r="J701" s="2">
        <f>IF(COUNTIFS(RawData!$E:$E,$E701,RawData!$F:$F,"CH"&amp;$D701,RawData!$AF:$AF,$F701)=0,"",SUMIFS(RawData!$AA:$AA,RawData!$E:$E,$E701,RawData!$F:$F,"CH"&amp;$D701,RawData!$AF:$AF,$F701))</f>
        <v>17.03</v>
      </c>
      <c r="K701" s="2">
        <f t="shared" si="43"/>
        <v>3.999999999996362E-2</v>
      </c>
    </row>
    <row r="702" spans="1:11" x14ac:dyDescent="0.3">
      <c r="A702" s="2" t="s">
        <v>64</v>
      </c>
      <c r="B702" s="2" t="str">
        <f>RawData!A702</f>
        <v>48226H40040</v>
      </c>
      <c r="C702" s="2" t="str">
        <f>IF(RawData!$B$2="","",RawData!$B$2)</f>
        <v>A2026100620533560886</v>
      </c>
      <c r="D702" s="2">
        <f t="shared" si="40"/>
        <v>3</v>
      </c>
      <c r="E702" s="2">
        <f t="shared" si="41"/>
        <v>20</v>
      </c>
      <c r="F702" s="2">
        <f t="shared" si="42"/>
        <v>280</v>
      </c>
      <c r="G702" s="2">
        <f>IF(COUNTIFS(RawData!$E:$E,$E702,RawData!$F:$F,"CH"&amp;$D702,RawData!$AF:$AF,$F702)=0,"",SUMIFS(RawData!$P:$P,RawData!$E:$E,$E702,RawData!$F:$F,"CH"&amp;$D702,RawData!$AF:$AF,$F702))</f>
        <v>1310.5</v>
      </c>
      <c r="H702" s="2">
        <f>IF(COUNTIFS(RawData!$E:$E,$E702,RawData!$F:$F,"CH"&amp;$D702,RawData!$AF:$AF,$F702)=0,"",SUMIFS(RawData!$T:$T,RawData!$E:$E,$E702,RawData!$F:$F,"CH"&amp;$D702,RawData!$AF:$AF,$F702))</f>
        <v>56.15</v>
      </c>
      <c r="I702" s="2">
        <f>IF(COUNTIFS(RawData!$E:$E,$E702,RawData!$F:$F,"CH"&amp;$D702,RawData!$AF:$AF,$F702)=0,"",SUMIFS(RawData!$Z:$Z,RawData!$E:$E,$E702,RawData!$F:$F,"CH"&amp;$D702,RawData!$AF:$AF,$F702))</f>
        <v>20</v>
      </c>
      <c r="J702" s="2">
        <f>IF(COUNTIFS(RawData!$E:$E,$E702,RawData!$F:$F,"CH"&amp;$D702,RawData!$AF:$AF,$F702)=0,"",SUMIFS(RawData!$AA:$AA,RawData!$E:$E,$E702,RawData!$F:$F,"CH"&amp;$D702,RawData!$AF:$AF,$F702))</f>
        <v>17.11</v>
      </c>
      <c r="K702" s="2">
        <f t="shared" si="43"/>
        <v>1.999999999998181E-2</v>
      </c>
    </row>
    <row r="703" spans="1:11" x14ac:dyDescent="0.3">
      <c r="A703" s="2" t="s">
        <v>64</v>
      </c>
      <c r="B703" s="2" t="str">
        <f>RawData!A703</f>
        <v>48226H40040</v>
      </c>
      <c r="C703" s="2" t="str">
        <f>IF(RawData!$B$2="","",RawData!$B$2)</f>
        <v>A2026100620533560886</v>
      </c>
      <c r="D703" s="2">
        <f t="shared" si="40"/>
        <v>3</v>
      </c>
      <c r="E703" s="2">
        <f t="shared" si="41"/>
        <v>20</v>
      </c>
      <c r="F703" s="2">
        <f t="shared" si="42"/>
        <v>290</v>
      </c>
      <c r="G703" s="2">
        <f>IF(COUNTIFS(RawData!$E:$E,$E703,RawData!$F:$F,"CH"&amp;$D703,RawData!$AF:$AF,$F703)=0,"",SUMIFS(RawData!$P:$P,RawData!$E:$E,$E703,RawData!$F:$F,"CH"&amp;$D703,RawData!$AF:$AF,$F703))</f>
        <v>1310.54</v>
      </c>
      <c r="H703" s="2">
        <f>IF(COUNTIFS(RawData!$E:$E,$E703,RawData!$F:$F,"CH"&amp;$D703,RawData!$AF:$AF,$F703)=0,"",SUMIFS(RawData!$T:$T,RawData!$E:$E,$E703,RawData!$F:$F,"CH"&amp;$D703,RawData!$AF:$AF,$F703))</f>
        <v>56.21</v>
      </c>
      <c r="I703" s="2">
        <f>IF(COUNTIFS(RawData!$E:$E,$E703,RawData!$F:$F,"CH"&amp;$D703,RawData!$AF:$AF,$F703)=0,"",SUMIFS(RawData!$Z:$Z,RawData!$E:$E,$E703,RawData!$F:$F,"CH"&amp;$D703,RawData!$AF:$AF,$F703))</f>
        <v>20</v>
      </c>
      <c r="J703" s="2">
        <f>IF(COUNTIFS(RawData!$E:$E,$E703,RawData!$F:$F,"CH"&amp;$D703,RawData!$AF:$AF,$F703)=0,"",SUMIFS(RawData!$AA:$AA,RawData!$E:$E,$E703,RawData!$F:$F,"CH"&amp;$D703,RawData!$AF:$AF,$F703))</f>
        <v>17.16</v>
      </c>
      <c r="K703" s="2">
        <f t="shared" si="43"/>
        <v>3.999999999996362E-2</v>
      </c>
    </row>
    <row r="704" spans="1:11" x14ac:dyDescent="0.3">
      <c r="A704" s="2" t="s">
        <v>64</v>
      </c>
      <c r="B704" s="2" t="str">
        <f>RawData!A704</f>
        <v>48226H40040</v>
      </c>
      <c r="C704" s="2" t="str">
        <f>IF(RawData!$B$2="","",RawData!$B$2)</f>
        <v>A2026100620533560886</v>
      </c>
      <c r="D704" s="2">
        <f t="shared" si="40"/>
        <v>3</v>
      </c>
      <c r="E704" s="2">
        <f t="shared" si="41"/>
        <v>20</v>
      </c>
      <c r="F704" s="2">
        <f t="shared" si="42"/>
        <v>300</v>
      </c>
      <c r="G704" s="2">
        <f>IF(COUNTIFS(RawData!$E:$E,$E704,RawData!$F:$F,"CH"&amp;$D704,RawData!$AF:$AF,$F704)=0,"",SUMIFS(RawData!$P:$P,RawData!$E:$E,$E704,RawData!$F:$F,"CH"&amp;$D704,RawData!$AF:$AF,$F704))</f>
        <v>1310.58</v>
      </c>
      <c r="H704" s="2">
        <f>IF(COUNTIFS(RawData!$E:$E,$E704,RawData!$F:$F,"CH"&amp;$D704,RawData!$AF:$AF,$F704)=0,"",SUMIFS(RawData!$T:$T,RawData!$E:$E,$E704,RawData!$F:$F,"CH"&amp;$D704,RawData!$AF:$AF,$F704))</f>
        <v>56.26</v>
      </c>
      <c r="I704" s="2">
        <f>IF(COUNTIFS(RawData!$E:$E,$E704,RawData!$F:$F,"CH"&amp;$D704,RawData!$AF:$AF,$F704)=0,"",SUMIFS(RawData!$Z:$Z,RawData!$E:$E,$E704,RawData!$F:$F,"CH"&amp;$D704,RawData!$AF:$AF,$F704))</f>
        <v>19.989999999999998</v>
      </c>
      <c r="J704" s="2">
        <f>IF(COUNTIFS(RawData!$E:$E,$E704,RawData!$F:$F,"CH"&amp;$D704,RawData!$AF:$AF,$F704)=0,"",SUMIFS(RawData!$AA:$AA,RawData!$E:$E,$E704,RawData!$F:$F,"CH"&amp;$D704,RawData!$AF:$AF,$F704))</f>
        <v>17.18</v>
      </c>
      <c r="K704" s="2">
        <f t="shared" si="43"/>
        <v>3.999999999996362E-2</v>
      </c>
    </row>
    <row r="705" spans="1:11" x14ac:dyDescent="0.3">
      <c r="A705" s="2" t="s">
        <v>64</v>
      </c>
      <c r="B705" s="2" t="str">
        <f>RawData!A705</f>
        <v>48226H40040</v>
      </c>
      <c r="C705" s="2" t="str">
        <f>IF(RawData!$B$2="","",RawData!$B$2)</f>
        <v>A2026100620533560886</v>
      </c>
      <c r="D705" s="2">
        <f t="shared" si="40"/>
        <v>3</v>
      </c>
      <c r="E705" s="2">
        <f t="shared" si="41"/>
        <v>20</v>
      </c>
      <c r="F705" s="2">
        <f t="shared" si="42"/>
        <v>310</v>
      </c>
      <c r="G705" s="2">
        <f>IF(COUNTIFS(RawData!$E:$E,$E705,RawData!$F:$F,"CH"&amp;$D705,RawData!$AF:$AF,$F705)=0,"",SUMIFS(RawData!$P:$P,RawData!$E:$E,$E705,RawData!$F:$F,"CH"&amp;$D705,RawData!$AF:$AF,$F705))</f>
        <v>1310.6199999999999</v>
      </c>
      <c r="H705" s="2">
        <f>IF(COUNTIFS(RawData!$E:$E,$E705,RawData!$F:$F,"CH"&amp;$D705,RawData!$AF:$AF,$F705)=0,"",SUMIFS(RawData!$T:$T,RawData!$E:$E,$E705,RawData!$F:$F,"CH"&amp;$D705,RawData!$AF:$AF,$F705))</f>
        <v>56.37</v>
      </c>
      <c r="I705" s="2">
        <f>IF(COUNTIFS(RawData!$E:$E,$E705,RawData!$F:$F,"CH"&amp;$D705,RawData!$AF:$AF,$F705)=0,"",SUMIFS(RawData!$Z:$Z,RawData!$E:$E,$E705,RawData!$F:$F,"CH"&amp;$D705,RawData!$AF:$AF,$F705))</f>
        <v>20.010000000000002</v>
      </c>
      <c r="J705" s="2">
        <f>IF(COUNTIFS(RawData!$E:$E,$E705,RawData!$F:$F,"CH"&amp;$D705,RawData!$AF:$AF,$F705)=0,"",SUMIFS(RawData!$AA:$AA,RawData!$E:$E,$E705,RawData!$F:$F,"CH"&amp;$D705,RawData!$AF:$AF,$F705))</f>
        <v>17.29</v>
      </c>
      <c r="K705" s="2">
        <f t="shared" si="43"/>
        <v>3.999999999996362E-2</v>
      </c>
    </row>
    <row r="706" spans="1:11" x14ac:dyDescent="0.3">
      <c r="A706" s="2" t="s">
        <v>64</v>
      </c>
      <c r="B706" s="2" t="str">
        <f>RawData!A706</f>
        <v>48226H40040</v>
      </c>
      <c r="C706" s="2" t="str">
        <f>IF(RawData!$B$2="","",RawData!$B$2)</f>
        <v>A2026100620533560886</v>
      </c>
      <c r="D706" s="2">
        <f t="shared" si="40"/>
        <v>3</v>
      </c>
      <c r="E706" s="2">
        <f t="shared" si="41"/>
        <v>20</v>
      </c>
      <c r="F706" s="2">
        <f t="shared" si="42"/>
        <v>320</v>
      </c>
      <c r="G706" s="2">
        <f>IF(COUNTIFS(RawData!$E:$E,$E706,RawData!$F:$F,"CH"&amp;$D706,RawData!$AF:$AF,$F706)=0,"",SUMIFS(RawData!$P:$P,RawData!$E:$E,$E706,RawData!$F:$F,"CH"&amp;$D706,RawData!$AF:$AF,$F706))</f>
        <v>1310.6400000000001</v>
      </c>
      <c r="H706" s="2">
        <f>IF(COUNTIFS(RawData!$E:$E,$E706,RawData!$F:$F,"CH"&amp;$D706,RawData!$AF:$AF,$F706)=0,"",SUMIFS(RawData!$T:$T,RawData!$E:$E,$E706,RawData!$F:$F,"CH"&amp;$D706,RawData!$AF:$AF,$F706))</f>
        <v>56.43</v>
      </c>
      <c r="I706" s="2">
        <f>IF(COUNTIFS(RawData!$E:$E,$E706,RawData!$F:$F,"CH"&amp;$D706,RawData!$AF:$AF,$F706)=0,"",SUMIFS(RawData!$Z:$Z,RawData!$E:$E,$E706,RawData!$F:$F,"CH"&amp;$D706,RawData!$AF:$AF,$F706))</f>
        <v>19.989999999999998</v>
      </c>
      <c r="J706" s="2">
        <f>IF(COUNTIFS(RawData!$E:$E,$E706,RawData!$F:$F,"CH"&amp;$D706,RawData!$AF:$AF,$F706)=0,"",SUMIFS(RawData!$AA:$AA,RawData!$E:$E,$E706,RawData!$F:$F,"CH"&amp;$D706,RawData!$AF:$AF,$F706))</f>
        <v>17.309999999999999</v>
      </c>
      <c r="K706" s="2">
        <f t="shared" si="43"/>
        <v>2.0000000000209184E-2</v>
      </c>
    </row>
    <row r="707" spans="1:11" x14ac:dyDescent="0.3">
      <c r="A707" s="2" t="s">
        <v>64</v>
      </c>
      <c r="B707" s="2" t="str">
        <f>RawData!A707</f>
        <v>48226H40040</v>
      </c>
      <c r="C707" s="2" t="str">
        <f>IF(RawData!$B$2="","",RawData!$B$2)</f>
        <v>A2026100620533560886</v>
      </c>
      <c r="D707" s="2">
        <f t="shared" ref="D707:D770" si="44">MOD(INT((ROW()-2)/31),4)+1</f>
        <v>3</v>
      </c>
      <c r="E707" s="2">
        <f t="shared" ref="E707:E770" si="45">-5+5*INT((ROW()-2)/124)</f>
        <v>20</v>
      </c>
      <c r="F707" s="2">
        <f t="shared" ref="F707:F770" si="46">100+10*MOD(ROW()-2,31)</f>
        <v>330</v>
      </c>
      <c r="G707" s="2">
        <f>IF(COUNTIFS(RawData!$E:$E,$E707,RawData!$F:$F,"CH"&amp;$D707,RawData!$AF:$AF,$F707)=0,"",SUMIFS(RawData!$P:$P,RawData!$E:$E,$E707,RawData!$F:$F,"CH"&amp;$D707,RawData!$AF:$AF,$F707))</f>
        <v>1310.68</v>
      </c>
      <c r="H707" s="2">
        <f>IF(COUNTIFS(RawData!$E:$E,$E707,RawData!$F:$F,"CH"&amp;$D707,RawData!$AF:$AF,$F707)=0,"",SUMIFS(RawData!$T:$T,RawData!$E:$E,$E707,RawData!$F:$F,"CH"&amp;$D707,RawData!$AF:$AF,$F707))</f>
        <v>56.5</v>
      </c>
      <c r="I707" s="2">
        <f>IF(COUNTIFS(RawData!$E:$E,$E707,RawData!$F:$F,"CH"&amp;$D707,RawData!$AF:$AF,$F707)=0,"",SUMIFS(RawData!$Z:$Z,RawData!$E:$E,$E707,RawData!$F:$F,"CH"&amp;$D707,RawData!$AF:$AF,$F707))</f>
        <v>20.010000000000002</v>
      </c>
      <c r="J707" s="2">
        <f>IF(COUNTIFS(RawData!$E:$E,$E707,RawData!$F:$F,"CH"&amp;$D707,RawData!$AF:$AF,$F707)=0,"",SUMIFS(RawData!$AA:$AA,RawData!$E:$E,$E707,RawData!$F:$F,"CH"&amp;$D707,RawData!$AF:$AF,$F707))</f>
        <v>17.41</v>
      </c>
      <c r="K707" s="2">
        <f t="shared" si="43"/>
        <v>3.999999999996362E-2</v>
      </c>
    </row>
    <row r="708" spans="1:11" x14ac:dyDescent="0.3">
      <c r="A708" s="2" t="s">
        <v>64</v>
      </c>
      <c r="B708" s="2" t="str">
        <f>RawData!A708</f>
        <v>48226H40040</v>
      </c>
      <c r="C708" s="2" t="str">
        <f>IF(RawData!$B$2="","",RawData!$B$2)</f>
        <v>A2026100620533560886</v>
      </c>
      <c r="D708" s="2">
        <f t="shared" si="44"/>
        <v>3</v>
      </c>
      <c r="E708" s="2">
        <f t="shared" si="45"/>
        <v>20</v>
      </c>
      <c r="F708" s="2">
        <f t="shared" si="46"/>
        <v>340</v>
      </c>
      <c r="G708" s="2">
        <f>IF(COUNTIFS(RawData!$E:$E,$E708,RawData!$F:$F,"CH"&amp;$D708,RawData!$AF:$AF,$F708)=0,"",SUMIFS(RawData!$P:$P,RawData!$E:$E,$E708,RawData!$F:$F,"CH"&amp;$D708,RawData!$AF:$AF,$F708))</f>
        <v>1310.7</v>
      </c>
      <c r="H708" s="2">
        <f>IF(COUNTIFS(RawData!$E:$E,$E708,RawData!$F:$F,"CH"&amp;$D708,RawData!$AF:$AF,$F708)=0,"",SUMIFS(RawData!$T:$T,RawData!$E:$E,$E708,RawData!$F:$F,"CH"&amp;$D708,RawData!$AF:$AF,$F708))</f>
        <v>56.58</v>
      </c>
      <c r="I708" s="2">
        <f>IF(COUNTIFS(RawData!$E:$E,$E708,RawData!$F:$F,"CH"&amp;$D708,RawData!$AF:$AF,$F708)=0,"",SUMIFS(RawData!$Z:$Z,RawData!$E:$E,$E708,RawData!$F:$F,"CH"&amp;$D708,RawData!$AF:$AF,$F708))</f>
        <v>19.98</v>
      </c>
      <c r="J708" s="2">
        <f>IF(COUNTIFS(RawData!$E:$E,$E708,RawData!$F:$F,"CH"&amp;$D708,RawData!$AF:$AF,$F708)=0,"",SUMIFS(RawData!$AA:$AA,RawData!$E:$E,$E708,RawData!$F:$F,"CH"&amp;$D708,RawData!$AF:$AF,$F708))</f>
        <v>17.43</v>
      </c>
      <c r="K708" s="2">
        <f t="shared" ref="K708:K771" si="47">G708-G707</f>
        <v>1.999999999998181E-2</v>
      </c>
    </row>
    <row r="709" spans="1:11" x14ac:dyDescent="0.3">
      <c r="A709" s="2" t="s">
        <v>64</v>
      </c>
      <c r="B709" s="2" t="str">
        <f>RawData!A709</f>
        <v>48226H40040</v>
      </c>
      <c r="C709" s="2" t="str">
        <f>IF(RawData!$B$2="","",RawData!$B$2)</f>
        <v>A2026100620533560886</v>
      </c>
      <c r="D709" s="2">
        <f t="shared" si="44"/>
        <v>3</v>
      </c>
      <c r="E709" s="2">
        <f t="shared" si="45"/>
        <v>20</v>
      </c>
      <c r="F709" s="2">
        <f t="shared" si="46"/>
        <v>350</v>
      </c>
      <c r="G709" s="2">
        <f>IF(COUNTIFS(RawData!$E:$E,$E709,RawData!$F:$F,"CH"&amp;$D709,RawData!$AF:$AF,$F709)=0,"",SUMIFS(RawData!$P:$P,RawData!$E:$E,$E709,RawData!$F:$F,"CH"&amp;$D709,RawData!$AF:$AF,$F709))</f>
        <v>1310.74</v>
      </c>
      <c r="H709" s="2">
        <f>IF(COUNTIFS(RawData!$E:$E,$E709,RawData!$F:$F,"CH"&amp;$D709,RawData!$AF:$AF,$F709)=0,"",SUMIFS(RawData!$T:$T,RawData!$E:$E,$E709,RawData!$F:$F,"CH"&amp;$D709,RawData!$AF:$AF,$F709))</f>
        <v>56.69</v>
      </c>
      <c r="I709" s="2">
        <f>IF(COUNTIFS(RawData!$E:$E,$E709,RawData!$F:$F,"CH"&amp;$D709,RawData!$AF:$AF,$F709)=0,"",SUMIFS(RawData!$Z:$Z,RawData!$E:$E,$E709,RawData!$F:$F,"CH"&amp;$D709,RawData!$AF:$AF,$F709))</f>
        <v>20</v>
      </c>
      <c r="J709" s="2">
        <f>IF(COUNTIFS(RawData!$E:$E,$E709,RawData!$F:$F,"CH"&amp;$D709,RawData!$AF:$AF,$F709)=0,"",SUMIFS(RawData!$AA:$AA,RawData!$E:$E,$E709,RawData!$F:$F,"CH"&amp;$D709,RawData!$AF:$AF,$F709))</f>
        <v>17.510000000000002</v>
      </c>
      <c r="K709" s="2">
        <f t="shared" si="47"/>
        <v>3.999999999996362E-2</v>
      </c>
    </row>
    <row r="710" spans="1:11" x14ac:dyDescent="0.3">
      <c r="A710" s="2" t="s">
        <v>64</v>
      </c>
      <c r="B710" s="2" t="str">
        <f>RawData!A710</f>
        <v>48226H40040</v>
      </c>
      <c r="C710" s="2" t="str">
        <f>IF(RawData!$B$2="","",RawData!$B$2)</f>
        <v>A2026100620533560886</v>
      </c>
      <c r="D710" s="2">
        <f t="shared" si="44"/>
        <v>3</v>
      </c>
      <c r="E710" s="2">
        <f t="shared" si="45"/>
        <v>20</v>
      </c>
      <c r="F710" s="2">
        <f t="shared" si="46"/>
        <v>360</v>
      </c>
      <c r="G710" s="2">
        <f>IF(COUNTIFS(RawData!$E:$E,$E710,RawData!$F:$F,"CH"&amp;$D710,RawData!$AF:$AF,$F710)=0,"",SUMIFS(RawData!$P:$P,RawData!$E:$E,$E710,RawData!$F:$F,"CH"&amp;$D710,RawData!$AF:$AF,$F710))</f>
        <v>1310.76</v>
      </c>
      <c r="H710" s="2">
        <f>IF(COUNTIFS(RawData!$E:$E,$E710,RawData!$F:$F,"CH"&amp;$D710,RawData!$AF:$AF,$F710)=0,"",SUMIFS(RawData!$T:$T,RawData!$E:$E,$E710,RawData!$F:$F,"CH"&amp;$D710,RawData!$AF:$AF,$F710))</f>
        <v>56.56</v>
      </c>
      <c r="I710" s="2">
        <f>IF(COUNTIFS(RawData!$E:$E,$E710,RawData!$F:$F,"CH"&amp;$D710,RawData!$AF:$AF,$F710)=0,"",SUMIFS(RawData!$Z:$Z,RawData!$E:$E,$E710,RawData!$F:$F,"CH"&amp;$D710,RawData!$AF:$AF,$F710))</f>
        <v>20</v>
      </c>
      <c r="J710" s="2">
        <f>IF(COUNTIFS(RawData!$E:$E,$E710,RawData!$F:$F,"CH"&amp;$D710,RawData!$AF:$AF,$F710)=0,"",SUMIFS(RawData!$AA:$AA,RawData!$E:$E,$E710,RawData!$F:$F,"CH"&amp;$D710,RawData!$AF:$AF,$F710))</f>
        <v>17.59</v>
      </c>
      <c r="K710" s="2">
        <f t="shared" si="47"/>
        <v>1.999999999998181E-2</v>
      </c>
    </row>
    <row r="711" spans="1:11" x14ac:dyDescent="0.3">
      <c r="A711" s="2" t="s">
        <v>64</v>
      </c>
      <c r="B711" s="2" t="str">
        <f>RawData!A711</f>
        <v>48226H40040</v>
      </c>
      <c r="C711" s="2" t="str">
        <f>IF(RawData!$B$2="","",RawData!$B$2)</f>
        <v>A2026100620533560886</v>
      </c>
      <c r="D711" s="2">
        <f t="shared" si="44"/>
        <v>3</v>
      </c>
      <c r="E711" s="2">
        <f t="shared" si="45"/>
        <v>20</v>
      </c>
      <c r="F711" s="2">
        <f t="shared" si="46"/>
        <v>370</v>
      </c>
      <c r="G711" s="2">
        <f>IF(COUNTIFS(RawData!$E:$E,$E711,RawData!$F:$F,"CH"&amp;$D711,RawData!$AF:$AF,$F711)=0,"",SUMIFS(RawData!$P:$P,RawData!$E:$E,$E711,RawData!$F:$F,"CH"&amp;$D711,RawData!$AF:$AF,$F711))</f>
        <v>1310.82</v>
      </c>
      <c r="H711" s="2">
        <f>IF(COUNTIFS(RawData!$E:$E,$E711,RawData!$F:$F,"CH"&amp;$D711,RawData!$AF:$AF,$F711)=0,"",SUMIFS(RawData!$T:$T,RawData!$E:$E,$E711,RawData!$F:$F,"CH"&amp;$D711,RawData!$AF:$AF,$F711))</f>
        <v>56.57</v>
      </c>
      <c r="I711" s="2">
        <f>IF(COUNTIFS(RawData!$E:$E,$E711,RawData!$F:$F,"CH"&amp;$D711,RawData!$AF:$AF,$F711)=0,"",SUMIFS(RawData!$Z:$Z,RawData!$E:$E,$E711,RawData!$F:$F,"CH"&amp;$D711,RawData!$AF:$AF,$F711))</f>
        <v>19.989999999999998</v>
      </c>
      <c r="J711" s="2">
        <f>IF(COUNTIFS(RawData!$E:$E,$E711,RawData!$F:$F,"CH"&amp;$D711,RawData!$AF:$AF,$F711)=0,"",SUMIFS(RawData!$AA:$AA,RawData!$E:$E,$E711,RawData!$F:$F,"CH"&amp;$D711,RawData!$AF:$AF,$F711))</f>
        <v>17.61</v>
      </c>
      <c r="K711" s="2">
        <f t="shared" si="47"/>
        <v>5.999999999994543E-2</v>
      </c>
    </row>
    <row r="712" spans="1:11" x14ac:dyDescent="0.3">
      <c r="A712" s="2" t="s">
        <v>64</v>
      </c>
      <c r="B712" s="2" t="str">
        <f>RawData!A712</f>
        <v>48226H40040</v>
      </c>
      <c r="C712" s="2" t="str">
        <f>IF(RawData!$B$2="","",RawData!$B$2)</f>
        <v>A2026100620533560886</v>
      </c>
      <c r="D712" s="2">
        <f t="shared" si="44"/>
        <v>3</v>
      </c>
      <c r="E712" s="2">
        <f t="shared" si="45"/>
        <v>20</v>
      </c>
      <c r="F712" s="2">
        <f t="shared" si="46"/>
        <v>380</v>
      </c>
      <c r="G712" s="2">
        <f>IF(COUNTIFS(RawData!$E:$E,$E712,RawData!$F:$F,"CH"&amp;$D712,RawData!$AF:$AF,$F712)=0,"",SUMIFS(RawData!$P:$P,RawData!$E:$E,$E712,RawData!$F:$F,"CH"&amp;$D712,RawData!$AF:$AF,$F712))</f>
        <v>1310.84</v>
      </c>
      <c r="H712" s="2">
        <f>IF(COUNTIFS(RawData!$E:$E,$E712,RawData!$F:$F,"CH"&amp;$D712,RawData!$AF:$AF,$F712)=0,"",SUMIFS(RawData!$T:$T,RawData!$E:$E,$E712,RawData!$F:$F,"CH"&amp;$D712,RawData!$AF:$AF,$F712))</f>
        <v>56.66</v>
      </c>
      <c r="I712" s="2">
        <f>IF(COUNTIFS(RawData!$E:$E,$E712,RawData!$F:$F,"CH"&amp;$D712,RawData!$AF:$AF,$F712)=0,"",SUMIFS(RawData!$Z:$Z,RawData!$E:$E,$E712,RawData!$F:$F,"CH"&amp;$D712,RawData!$AF:$AF,$F712))</f>
        <v>20</v>
      </c>
      <c r="J712" s="2">
        <f>IF(COUNTIFS(RawData!$E:$E,$E712,RawData!$F:$F,"CH"&amp;$D712,RawData!$AF:$AF,$F712)=0,"",SUMIFS(RawData!$AA:$AA,RawData!$E:$E,$E712,RawData!$F:$F,"CH"&amp;$D712,RawData!$AF:$AF,$F712))</f>
        <v>17.690000000000001</v>
      </c>
      <c r="K712" s="2">
        <f t="shared" si="47"/>
        <v>1.999999999998181E-2</v>
      </c>
    </row>
    <row r="713" spans="1:11" x14ac:dyDescent="0.3">
      <c r="A713" s="2" t="s">
        <v>64</v>
      </c>
      <c r="B713" s="2" t="str">
        <f>RawData!A713</f>
        <v>48226H40040</v>
      </c>
      <c r="C713" s="2" t="str">
        <f>IF(RawData!$B$2="","",RawData!$B$2)</f>
        <v>A2026100620533560886</v>
      </c>
      <c r="D713" s="2">
        <f t="shared" si="44"/>
        <v>3</v>
      </c>
      <c r="E713" s="2">
        <f t="shared" si="45"/>
        <v>20</v>
      </c>
      <c r="F713" s="2">
        <f t="shared" si="46"/>
        <v>390</v>
      </c>
      <c r="G713" s="2">
        <f>IF(COUNTIFS(RawData!$E:$E,$E713,RawData!$F:$F,"CH"&amp;$D713,RawData!$AF:$AF,$F713)=0,"",SUMIFS(RawData!$P:$P,RawData!$E:$E,$E713,RawData!$F:$F,"CH"&amp;$D713,RawData!$AF:$AF,$F713))</f>
        <v>1310.88</v>
      </c>
      <c r="H713" s="2">
        <f>IF(COUNTIFS(RawData!$E:$E,$E713,RawData!$F:$F,"CH"&amp;$D713,RawData!$AF:$AF,$F713)=0,"",SUMIFS(RawData!$T:$T,RawData!$E:$E,$E713,RawData!$F:$F,"CH"&amp;$D713,RawData!$AF:$AF,$F713))</f>
        <v>56.61</v>
      </c>
      <c r="I713" s="2">
        <f>IF(COUNTIFS(RawData!$E:$E,$E713,RawData!$F:$F,"CH"&amp;$D713,RawData!$AF:$AF,$F713)=0,"",SUMIFS(RawData!$Z:$Z,RawData!$E:$E,$E713,RawData!$F:$F,"CH"&amp;$D713,RawData!$AF:$AF,$F713))</f>
        <v>20.010000000000002</v>
      </c>
      <c r="J713" s="2">
        <f>IF(COUNTIFS(RawData!$E:$E,$E713,RawData!$F:$F,"CH"&amp;$D713,RawData!$AF:$AF,$F713)=0,"",SUMIFS(RawData!$AA:$AA,RawData!$E:$E,$E713,RawData!$F:$F,"CH"&amp;$D713,RawData!$AF:$AF,$F713))</f>
        <v>17.760000000000002</v>
      </c>
      <c r="K713" s="2">
        <f t="shared" si="47"/>
        <v>4.0000000000190994E-2</v>
      </c>
    </row>
    <row r="714" spans="1:11" x14ac:dyDescent="0.3">
      <c r="A714" s="2" t="s">
        <v>64</v>
      </c>
      <c r="B714" s="2" t="str">
        <f>RawData!A714</f>
        <v>48226H40040</v>
      </c>
      <c r="C714" s="2" t="str">
        <f>IF(RawData!$B$2="","",RawData!$B$2)</f>
        <v>A2026100620533560886</v>
      </c>
      <c r="D714" s="2">
        <f t="shared" si="44"/>
        <v>3</v>
      </c>
      <c r="E714" s="2">
        <f t="shared" si="45"/>
        <v>20</v>
      </c>
      <c r="F714" s="2">
        <f t="shared" si="46"/>
        <v>400</v>
      </c>
      <c r="G714" s="2">
        <f>IF(COUNTIFS(RawData!$E:$E,$E714,RawData!$F:$F,"CH"&amp;$D714,RawData!$AF:$AF,$F714)=0,"",SUMIFS(RawData!$P:$P,RawData!$E:$E,$E714,RawData!$F:$F,"CH"&amp;$D714,RawData!$AF:$AF,$F714))</f>
        <v>1310.9</v>
      </c>
      <c r="H714" s="2">
        <f>IF(COUNTIFS(RawData!$E:$E,$E714,RawData!$F:$F,"CH"&amp;$D714,RawData!$AF:$AF,$F714)=0,"",SUMIFS(RawData!$T:$T,RawData!$E:$E,$E714,RawData!$F:$F,"CH"&amp;$D714,RawData!$AF:$AF,$F714))</f>
        <v>56.82</v>
      </c>
      <c r="I714" s="2">
        <f>IF(COUNTIFS(RawData!$E:$E,$E714,RawData!$F:$F,"CH"&amp;$D714,RawData!$AF:$AF,$F714)=0,"",SUMIFS(RawData!$Z:$Z,RawData!$E:$E,$E714,RawData!$F:$F,"CH"&amp;$D714,RawData!$AF:$AF,$F714))</f>
        <v>20.010000000000002</v>
      </c>
      <c r="J714" s="2">
        <f>IF(COUNTIFS(RawData!$E:$E,$E714,RawData!$F:$F,"CH"&amp;$D714,RawData!$AF:$AF,$F714)=0,"",SUMIFS(RawData!$AA:$AA,RawData!$E:$E,$E714,RawData!$F:$F,"CH"&amp;$D714,RawData!$AF:$AF,$F714))</f>
        <v>17.84</v>
      </c>
      <c r="K714" s="2">
        <f t="shared" si="47"/>
        <v>1.999999999998181E-2</v>
      </c>
    </row>
    <row r="715" spans="1:11" x14ac:dyDescent="0.3">
      <c r="A715" s="2" t="s">
        <v>65</v>
      </c>
      <c r="B715" s="2" t="str">
        <f>RawData!A715</f>
        <v>48226H40040</v>
      </c>
      <c r="C715" s="2" t="str">
        <f>IF(RawData!$B$2="","",RawData!$B$2)</f>
        <v>A2026100620533560886</v>
      </c>
      <c r="D715" s="2">
        <f t="shared" si="44"/>
        <v>4</v>
      </c>
      <c r="E715" s="2">
        <f t="shared" si="45"/>
        <v>20</v>
      </c>
      <c r="F715" s="2">
        <f t="shared" si="46"/>
        <v>100</v>
      </c>
      <c r="G715" s="2">
        <f>IF(COUNTIFS(RawData!$E:$E,$E715,RawData!$F:$F,"CH"&amp;$D715,RawData!$AF:$AF,$F715)=0,"",SUMIFS(RawData!$P:$P,RawData!$E:$E,$E715,RawData!$F:$F,"CH"&amp;$D715,RawData!$AF:$AF,$F715))</f>
        <v>1329.6</v>
      </c>
      <c r="H715" s="2">
        <f>IF(COUNTIFS(RawData!$E:$E,$E715,RawData!$F:$F,"CH"&amp;$D715,RawData!$AF:$AF,$F715)=0,"",SUMIFS(RawData!$T:$T,RawData!$E:$E,$E715,RawData!$F:$F,"CH"&amp;$D715,RawData!$AF:$AF,$F715))</f>
        <v>55.22</v>
      </c>
      <c r="I715" s="2">
        <f>IF(COUNTIFS(RawData!$E:$E,$E715,RawData!$F:$F,"CH"&amp;$D715,RawData!$AF:$AF,$F715)=0,"",SUMIFS(RawData!$Z:$Z,RawData!$E:$E,$E715,RawData!$F:$F,"CH"&amp;$D715,RawData!$AF:$AF,$F715))</f>
        <v>19.989999999999998</v>
      </c>
      <c r="J715" s="2">
        <f>IF(COUNTIFS(RawData!$E:$E,$E715,RawData!$F:$F,"CH"&amp;$D715,RawData!$AF:$AF,$F715)=0,"",SUMIFS(RawData!$AA:$AA,RawData!$E:$E,$E715,RawData!$F:$F,"CH"&amp;$D715,RawData!$AF:$AF,$F715))</f>
        <v>16.03</v>
      </c>
      <c r="K715" s="2">
        <f t="shared" si="47"/>
        <v>18.699999999999818</v>
      </c>
    </row>
    <row r="716" spans="1:11" x14ac:dyDescent="0.3">
      <c r="A716" s="2" t="s">
        <v>65</v>
      </c>
      <c r="B716" s="2" t="str">
        <f>RawData!A716</f>
        <v>48226H40040</v>
      </c>
      <c r="C716" s="2" t="str">
        <f>IF(RawData!$B$2="","",RawData!$B$2)</f>
        <v>A2026100620533560886</v>
      </c>
      <c r="D716" s="2">
        <f t="shared" si="44"/>
        <v>4</v>
      </c>
      <c r="E716" s="2">
        <f t="shared" si="45"/>
        <v>20</v>
      </c>
      <c r="F716" s="2">
        <f t="shared" si="46"/>
        <v>110</v>
      </c>
      <c r="G716" s="2">
        <f>IF(COUNTIFS(RawData!$E:$E,$E716,RawData!$F:$F,"CH"&amp;$D716,RawData!$AF:$AF,$F716)=0,"",SUMIFS(RawData!$P:$P,RawData!$E:$E,$E716,RawData!$F:$F,"CH"&amp;$D716,RawData!$AF:$AF,$F716))</f>
        <v>1329.62</v>
      </c>
      <c r="H716" s="2">
        <f>IF(COUNTIFS(RawData!$E:$E,$E716,RawData!$F:$F,"CH"&amp;$D716,RawData!$AF:$AF,$F716)=0,"",SUMIFS(RawData!$T:$T,RawData!$E:$E,$E716,RawData!$F:$F,"CH"&amp;$D716,RawData!$AF:$AF,$F716))</f>
        <v>55.48</v>
      </c>
      <c r="I716" s="2">
        <f>IF(COUNTIFS(RawData!$E:$E,$E716,RawData!$F:$F,"CH"&amp;$D716,RawData!$AF:$AF,$F716)=0,"",SUMIFS(RawData!$Z:$Z,RawData!$E:$E,$E716,RawData!$F:$F,"CH"&amp;$D716,RawData!$AF:$AF,$F716))</f>
        <v>19.989999999999998</v>
      </c>
      <c r="J716" s="2">
        <f>IF(COUNTIFS(RawData!$E:$E,$E716,RawData!$F:$F,"CH"&amp;$D716,RawData!$AF:$AF,$F716)=0,"",SUMIFS(RawData!$AA:$AA,RawData!$E:$E,$E716,RawData!$F:$F,"CH"&amp;$D716,RawData!$AF:$AF,$F716))</f>
        <v>16.079999999999998</v>
      </c>
      <c r="K716" s="2">
        <f t="shared" si="47"/>
        <v>1.999999999998181E-2</v>
      </c>
    </row>
    <row r="717" spans="1:11" x14ac:dyDescent="0.3">
      <c r="A717" s="2" t="s">
        <v>65</v>
      </c>
      <c r="B717" s="2" t="str">
        <f>RawData!A717</f>
        <v>48226H40040</v>
      </c>
      <c r="C717" s="2" t="str">
        <f>IF(RawData!$B$2="","",RawData!$B$2)</f>
        <v>A2026100620533560886</v>
      </c>
      <c r="D717" s="2">
        <f t="shared" si="44"/>
        <v>4</v>
      </c>
      <c r="E717" s="2">
        <f t="shared" si="45"/>
        <v>20</v>
      </c>
      <c r="F717" s="2">
        <f t="shared" si="46"/>
        <v>120</v>
      </c>
      <c r="G717" s="2">
        <f>IF(COUNTIFS(RawData!$E:$E,$E717,RawData!$F:$F,"CH"&amp;$D717,RawData!$AF:$AF,$F717)=0,"",SUMIFS(RawData!$P:$P,RawData!$E:$E,$E717,RawData!$F:$F,"CH"&amp;$D717,RawData!$AF:$AF,$F717))</f>
        <v>1329.64</v>
      </c>
      <c r="H717" s="2">
        <f>IF(COUNTIFS(RawData!$E:$E,$E717,RawData!$F:$F,"CH"&amp;$D717,RawData!$AF:$AF,$F717)=0,"",SUMIFS(RawData!$T:$T,RawData!$E:$E,$E717,RawData!$F:$F,"CH"&amp;$D717,RawData!$AF:$AF,$F717))</f>
        <v>55.83</v>
      </c>
      <c r="I717" s="2">
        <f>IF(COUNTIFS(RawData!$E:$E,$E717,RawData!$F:$F,"CH"&amp;$D717,RawData!$AF:$AF,$F717)=0,"",SUMIFS(RawData!$Z:$Z,RawData!$E:$E,$E717,RawData!$F:$F,"CH"&amp;$D717,RawData!$AF:$AF,$F717))</f>
        <v>20</v>
      </c>
      <c r="J717" s="2">
        <f>IF(COUNTIFS(RawData!$E:$E,$E717,RawData!$F:$F,"CH"&amp;$D717,RawData!$AF:$AF,$F717)=0,"",SUMIFS(RawData!$AA:$AA,RawData!$E:$E,$E717,RawData!$F:$F,"CH"&amp;$D717,RawData!$AF:$AF,$F717))</f>
        <v>16.16</v>
      </c>
      <c r="K717" s="2">
        <f t="shared" si="47"/>
        <v>2.0000000000209184E-2</v>
      </c>
    </row>
    <row r="718" spans="1:11" x14ac:dyDescent="0.3">
      <c r="A718" s="2" t="s">
        <v>65</v>
      </c>
      <c r="B718" s="2" t="str">
        <f>RawData!A718</f>
        <v>48226H40040</v>
      </c>
      <c r="C718" s="2" t="str">
        <f>IF(RawData!$B$2="","",RawData!$B$2)</f>
        <v>A2026100620533560886</v>
      </c>
      <c r="D718" s="2">
        <f t="shared" si="44"/>
        <v>4</v>
      </c>
      <c r="E718" s="2">
        <f t="shared" si="45"/>
        <v>20</v>
      </c>
      <c r="F718" s="2">
        <f t="shared" si="46"/>
        <v>130</v>
      </c>
      <c r="G718" s="2">
        <f>IF(COUNTIFS(RawData!$E:$E,$E718,RawData!$F:$F,"CH"&amp;$D718,RawData!$AF:$AF,$F718)=0,"",SUMIFS(RawData!$P:$P,RawData!$E:$E,$E718,RawData!$F:$F,"CH"&amp;$D718,RawData!$AF:$AF,$F718))</f>
        <v>1329.66</v>
      </c>
      <c r="H718" s="2">
        <f>IF(COUNTIFS(RawData!$E:$E,$E718,RawData!$F:$F,"CH"&amp;$D718,RawData!$AF:$AF,$F718)=0,"",SUMIFS(RawData!$T:$T,RawData!$E:$E,$E718,RawData!$F:$F,"CH"&amp;$D718,RawData!$AF:$AF,$F718))</f>
        <v>55.92</v>
      </c>
      <c r="I718" s="2">
        <f>IF(COUNTIFS(RawData!$E:$E,$E718,RawData!$F:$F,"CH"&amp;$D718,RawData!$AF:$AF,$F718)=0,"",SUMIFS(RawData!$Z:$Z,RawData!$E:$E,$E718,RawData!$F:$F,"CH"&amp;$D718,RawData!$AF:$AF,$F718))</f>
        <v>19.989999999999998</v>
      </c>
      <c r="J718" s="2">
        <f>IF(COUNTIFS(RawData!$E:$E,$E718,RawData!$F:$F,"CH"&amp;$D718,RawData!$AF:$AF,$F718)=0,"",SUMIFS(RawData!$AA:$AA,RawData!$E:$E,$E718,RawData!$F:$F,"CH"&amp;$D718,RawData!$AF:$AF,$F718))</f>
        <v>16.21</v>
      </c>
      <c r="K718" s="2">
        <f t="shared" si="47"/>
        <v>1.999999999998181E-2</v>
      </c>
    </row>
    <row r="719" spans="1:11" x14ac:dyDescent="0.3">
      <c r="A719" s="2" t="s">
        <v>65</v>
      </c>
      <c r="B719" s="2" t="str">
        <f>RawData!A719</f>
        <v>48226H40040</v>
      </c>
      <c r="C719" s="2" t="str">
        <f>IF(RawData!$B$2="","",RawData!$B$2)</f>
        <v>A2026100620533560886</v>
      </c>
      <c r="D719" s="2">
        <f t="shared" si="44"/>
        <v>4</v>
      </c>
      <c r="E719" s="2">
        <f t="shared" si="45"/>
        <v>20</v>
      </c>
      <c r="F719" s="2">
        <f t="shared" si="46"/>
        <v>140</v>
      </c>
      <c r="G719" s="2">
        <f>IF(COUNTIFS(RawData!$E:$E,$E719,RawData!$F:$F,"CH"&amp;$D719,RawData!$AF:$AF,$F719)=0,"",SUMIFS(RawData!$P:$P,RawData!$E:$E,$E719,RawData!$F:$F,"CH"&amp;$D719,RawData!$AF:$AF,$F719))</f>
        <v>1329.7</v>
      </c>
      <c r="H719" s="2">
        <f>IF(COUNTIFS(RawData!$E:$E,$E719,RawData!$F:$F,"CH"&amp;$D719,RawData!$AF:$AF,$F719)=0,"",SUMIFS(RawData!$T:$T,RawData!$E:$E,$E719,RawData!$F:$F,"CH"&amp;$D719,RawData!$AF:$AF,$F719))</f>
        <v>56.29</v>
      </c>
      <c r="I719" s="2">
        <f>IF(COUNTIFS(RawData!$E:$E,$E719,RawData!$F:$F,"CH"&amp;$D719,RawData!$AF:$AF,$F719)=0,"",SUMIFS(RawData!$Z:$Z,RawData!$E:$E,$E719,RawData!$F:$F,"CH"&amp;$D719,RawData!$AF:$AF,$F719))</f>
        <v>19.989999999999998</v>
      </c>
      <c r="J719" s="2">
        <f>IF(COUNTIFS(RawData!$E:$E,$E719,RawData!$F:$F,"CH"&amp;$D719,RawData!$AF:$AF,$F719)=0,"",SUMIFS(RawData!$AA:$AA,RawData!$E:$E,$E719,RawData!$F:$F,"CH"&amp;$D719,RawData!$AF:$AF,$F719))</f>
        <v>16.260000000000002</v>
      </c>
      <c r="K719" s="2">
        <f t="shared" si="47"/>
        <v>3.999999999996362E-2</v>
      </c>
    </row>
    <row r="720" spans="1:11" x14ac:dyDescent="0.3">
      <c r="A720" s="2" t="s">
        <v>65</v>
      </c>
      <c r="B720" s="2" t="str">
        <f>RawData!A720</f>
        <v>48226H40040</v>
      </c>
      <c r="C720" s="2" t="str">
        <f>IF(RawData!$B$2="","",RawData!$B$2)</f>
        <v>A2026100620533560886</v>
      </c>
      <c r="D720" s="2">
        <f t="shared" si="44"/>
        <v>4</v>
      </c>
      <c r="E720" s="2">
        <f t="shared" si="45"/>
        <v>20</v>
      </c>
      <c r="F720" s="2">
        <f t="shared" si="46"/>
        <v>150</v>
      </c>
      <c r="G720" s="2">
        <f>IF(COUNTIFS(RawData!$E:$E,$E720,RawData!$F:$F,"CH"&amp;$D720,RawData!$AF:$AF,$F720)=0,"",SUMIFS(RawData!$P:$P,RawData!$E:$E,$E720,RawData!$F:$F,"CH"&amp;$D720,RawData!$AF:$AF,$F720))</f>
        <v>1329.72</v>
      </c>
      <c r="H720" s="2">
        <f>IF(COUNTIFS(RawData!$E:$E,$E720,RawData!$F:$F,"CH"&amp;$D720,RawData!$AF:$AF,$F720)=0,"",SUMIFS(RawData!$T:$T,RawData!$E:$E,$E720,RawData!$F:$F,"CH"&amp;$D720,RawData!$AF:$AF,$F720))</f>
        <v>56.39</v>
      </c>
      <c r="I720" s="2">
        <f>IF(COUNTIFS(RawData!$E:$E,$E720,RawData!$F:$F,"CH"&amp;$D720,RawData!$AF:$AF,$F720)=0,"",SUMIFS(RawData!$Z:$Z,RawData!$E:$E,$E720,RawData!$F:$F,"CH"&amp;$D720,RawData!$AF:$AF,$F720))</f>
        <v>20</v>
      </c>
      <c r="J720" s="2">
        <f>IF(COUNTIFS(RawData!$E:$E,$E720,RawData!$F:$F,"CH"&amp;$D720,RawData!$AF:$AF,$F720)=0,"",SUMIFS(RawData!$AA:$AA,RawData!$E:$E,$E720,RawData!$F:$F,"CH"&amp;$D720,RawData!$AF:$AF,$F720))</f>
        <v>16.3</v>
      </c>
      <c r="K720" s="2">
        <f t="shared" si="47"/>
        <v>1.999999999998181E-2</v>
      </c>
    </row>
    <row r="721" spans="1:11" x14ac:dyDescent="0.3">
      <c r="A721" s="2" t="s">
        <v>65</v>
      </c>
      <c r="B721" s="2" t="str">
        <f>RawData!A721</f>
        <v>48226H40040</v>
      </c>
      <c r="C721" s="2" t="str">
        <f>IF(RawData!$B$2="","",RawData!$B$2)</f>
        <v>A2026100620533560886</v>
      </c>
      <c r="D721" s="2">
        <f t="shared" si="44"/>
        <v>4</v>
      </c>
      <c r="E721" s="2">
        <f t="shared" si="45"/>
        <v>20</v>
      </c>
      <c r="F721" s="2">
        <f t="shared" si="46"/>
        <v>160</v>
      </c>
      <c r="G721" s="2">
        <f>IF(COUNTIFS(RawData!$E:$E,$E721,RawData!$F:$F,"CH"&amp;$D721,RawData!$AF:$AF,$F721)=0,"",SUMIFS(RawData!$P:$P,RawData!$E:$E,$E721,RawData!$F:$F,"CH"&amp;$D721,RawData!$AF:$AF,$F721))</f>
        <v>1329.74</v>
      </c>
      <c r="H721" s="2">
        <f>IF(COUNTIFS(RawData!$E:$E,$E721,RawData!$F:$F,"CH"&amp;$D721,RawData!$AF:$AF,$F721)=0,"",SUMIFS(RawData!$T:$T,RawData!$E:$E,$E721,RawData!$F:$F,"CH"&amp;$D721,RawData!$AF:$AF,$F721))</f>
        <v>56.56</v>
      </c>
      <c r="I721" s="2">
        <f>IF(COUNTIFS(RawData!$E:$E,$E721,RawData!$F:$F,"CH"&amp;$D721,RawData!$AF:$AF,$F721)=0,"",SUMIFS(RawData!$Z:$Z,RawData!$E:$E,$E721,RawData!$F:$F,"CH"&amp;$D721,RawData!$AF:$AF,$F721))</f>
        <v>19.98</v>
      </c>
      <c r="J721" s="2">
        <f>IF(COUNTIFS(RawData!$E:$E,$E721,RawData!$F:$F,"CH"&amp;$D721,RawData!$AF:$AF,$F721)=0,"",SUMIFS(RawData!$AA:$AA,RawData!$E:$E,$E721,RawData!$F:$F,"CH"&amp;$D721,RawData!$AF:$AF,$F721))</f>
        <v>16.38</v>
      </c>
      <c r="K721" s="2">
        <f t="shared" si="47"/>
        <v>1.999999999998181E-2</v>
      </c>
    </row>
    <row r="722" spans="1:11" x14ac:dyDescent="0.3">
      <c r="A722" s="2" t="s">
        <v>65</v>
      </c>
      <c r="B722" s="2" t="str">
        <f>RawData!A722</f>
        <v>48226H40040</v>
      </c>
      <c r="C722" s="2" t="str">
        <f>IF(RawData!$B$2="","",RawData!$B$2)</f>
        <v>A2026100620533560886</v>
      </c>
      <c r="D722" s="2">
        <f t="shared" si="44"/>
        <v>4</v>
      </c>
      <c r="E722" s="2">
        <f t="shared" si="45"/>
        <v>20</v>
      </c>
      <c r="F722" s="2">
        <f t="shared" si="46"/>
        <v>170</v>
      </c>
      <c r="G722" s="2">
        <f>IF(COUNTIFS(RawData!$E:$E,$E722,RawData!$F:$F,"CH"&amp;$D722,RawData!$AF:$AF,$F722)=0,"",SUMIFS(RawData!$P:$P,RawData!$E:$E,$E722,RawData!$F:$F,"CH"&amp;$D722,RawData!$AF:$AF,$F722))</f>
        <v>1329.78</v>
      </c>
      <c r="H722" s="2">
        <f>IF(COUNTIFS(RawData!$E:$E,$E722,RawData!$F:$F,"CH"&amp;$D722,RawData!$AF:$AF,$F722)=0,"",SUMIFS(RawData!$T:$T,RawData!$E:$E,$E722,RawData!$F:$F,"CH"&amp;$D722,RawData!$AF:$AF,$F722))</f>
        <v>56.73</v>
      </c>
      <c r="I722" s="2">
        <f>IF(COUNTIFS(RawData!$E:$E,$E722,RawData!$F:$F,"CH"&amp;$D722,RawData!$AF:$AF,$F722)=0,"",SUMIFS(RawData!$Z:$Z,RawData!$E:$E,$E722,RawData!$F:$F,"CH"&amp;$D722,RawData!$AF:$AF,$F722))</f>
        <v>20.010000000000002</v>
      </c>
      <c r="J722" s="2">
        <f>IF(COUNTIFS(RawData!$E:$E,$E722,RawData!$F:$F,"CH"&amp;$D722,RawData!$AF:$AF,$F722)=0,"",SUMIFS(RawData!$AA:$AA,RawData!$E:$E,$E722,RawData!$F:$F,"CH"&amp;$D722,RawData!$AF:$AF,$F722))</f>
        <v>16.46</v>
      </c>
      <c r="K722" s="2">
        <f t="shared" si="47"/>
        <v>3.999999999996362E-2</v>
      </c>
    </row>
    <row r="723" spans="1:11" x14ac:dyDescent="0.3">
      <c r="A723" s="2" t="s">
        <v>65</v>
      </c>
      <c r="B723" s="2" t="str">
        <f>RawData!A723</f>
        <v>48226H40040</v>
      </c>
      <c r="C723" s="2" t="str">
        <f>IF(RawData!$B$2="","",RawData!$B$2)</f>
        <v>A2026100620533560886</v>
      </c>
      <c r="D723" s="2">
        <f t="shared" si="44"/>
        <v>4</v>
      </c>
      <c r="E723" s="2">
        <f t="shared" si="45"/>
        <v>20</v>
      </c>
      <c r="F723" s="2">
        <f t="shared" si="46"/>
        <v>180</v>
      </c>
      <c r="G723" s="2">
        <f>IF(COUNTIFS(RawData!$E:$E,$E723,RawData!$F:$F,"CH"&amp;$D723,RawData!$AF:$AF,$F723)=0,"",SUMIFS(RawData!$P:$P,RawData!$E:$E,$E723,RawData!$F:$F,"CH"&amp;$D723,RawData!$AF:$AF,$F723))</f>
        <v>1329.8</v>
      </c>
      <c r="H723" s="2">
        <f>IF(COUNTIFS(RawData!$E:$E,$E723,RawData!$F:$F,"CH"&amp;$D723,RawData!$AF:$AF,$F723)=0,"",SUMIFS(RawData!$T:$T,RawData!$E:$E,$E723,RawData!$F:$F,"CH"&amp;$D723,RawData!$AF:$AF,$F723))</f>
        <v>56.83</v>
      </c>
      <c r="I723" s="2">
        <f>IF(COUNTIFS(RawData!$E:$E,$E723,RawData!$F:$F,"CH"&amp;$D723,RawData!$AF:$AF,$F723)=0,"",SUMIFS(RawData!$Z:$Z,RawData!$E:$E,$E723,RawData!$F:$F,"CH"&amp;$D723,RawData!$AF:$AF,$F723))</f>
        <v>20.010000000000002</v>
      </c>
      <c r="J723" s="2">
        <f>IF(COUNTIFS(RawData!$E:$E,$E723,RawData!$F:$F,"CH"&amp;$D723,RawData!$AF:$AF,$F723)=0,"",SUMIFS(RawData!$AA:$AA,RawData!$E:$E,$E723,RawData!$F:$F,"CH"&amp;$D723,RawData!$AF:$AF,$F723))</f>
        <v>16.53</v>
      </c>
      <c r="K723" s="2">
        <f t="shared" si="47"/>
        <v>1.999999999998181E-2</v>
      </c>
    </row>
    <row r="724" spans="1:11" x14ac:dyDescent="0.3">
      <c r="A724" s="2" t="s">
        <v>65</v>
      </c>
      <c r="B724" s="2" t="str">
        <f>RawData!A724</f>
        <v>48226H40040</v>
      </c>
      <c r="C724" s="2" t="str">
        <f>IF(RawData!$B$2="","",RawData!$B$2)</f>
        <v>A2026100620533560886</v>
      </c>
      <c r="D724" s="2">
        <f t="shared" si="44"/>
        <v>4</v>
      </c>
      <c r="E724" s="2">
        <f t="shared" si="45"/>
        <v>20</v>
      </c>
      <c r="F724" s="2">
        <f t="shared" si="46"/>
        <v>190</v>
      </c>
      <c r="G724" s="2">
        <f>IF(COUNTIFS(RawData!$E:$E,$E724,RawData!$F:$F,"CH"&amp;$D724,RawData!$AF:$AF,$F724)=0,"",SUMIFS(RawData!$P:$P,RawData!$E:$E,$E724,RawData!$F:$F,"CH"&amp;$D724,RawData!$AF:$AF,$F724))</f>
        <v>1329.84</v>
      </c>
      <c r="H724" s="2">
        <f>IF(COUNTIFS(RawData!$E:$E,$E724,RawData!$F:$F,"CH"&amp;$D724,RawData!$AF:$AF,$F724)=0,"",SUMIFS(RawData!$T:$T,RawData!$E:$E,$E724,RawData!$F:$F,"CH"&amp;$D724,RawData!$AF:$AF,$F724))</f>
        <v>56.97</v>
      </c>
      <c r="I724" s="2">
        <f>IF(COUNTIFS(RawData!$E:$E,$E724,RawData!$F:$F,"CH"&amp;$D724,RawData!$AF:$AF,$F724)=0,"",SUMIFS(RawData!$Z:$Z,RawData!$E:$E,$E724,RawData!$F:$F,"CH"&amp;$D724,RawData!$AF:$AF,$F724))</f>
        <v>19.989999999999998</v>
      </c>
      <c r="J724" s="2">
        <f>IF(COUNTIFS(RawData!$E:$E,$E724,RawData!$F:$F,"CH"&amp;$D724,RawData!$AF:$AF,$F724)=0,"",SUMIFS(RawData!$AA:$AA,RawData!$E:$E,$E724,RawData!$F:$F,"CH"&amp;$D724,RawData!$AF:$AF,$F724))</f>
        <v>16.579999999999998</v>
      </c>
      <c r="K724" s="2">
        <f t="shared" si="47"/>
        <v>3.999999999996362E-2</v>
      </c>
    </row>
    <row r="725" spans="1:11" x14ac:dyDescent="0.3">
      <c r="A725" s="2" t="s">
        <v>65</v>
      </c>
      <c r="B725" s="2" t="str">
        <f>RawData!A725</f>
        <v>48226H40040</v>
      </c>
      <c r="C725" s="2" t="str">
        <f>IF(RawData!$B$2="","",RawData!$B$2)</f>
        <v>A2026100620533560886</v>
      </c>
      <c r="D725" s="2">
        <f t="shared" si="44"/>
        <v>4</v>
      </c>
      <c r="E725" s="2">
        <f t="shared" si="45"/>
        <v>20</v>
      </c>
      <c r="F725" s="2">
        <f t="shared" si="46"/>
        <v>200</v>
      </c>
      <c r="G725" s="2">
        <f>IF(COUNTIFS(RawData!$E:$E,$E725,RawData!$F:$F,"CH"&amp;$D725,RawData!$AF:$AF,$F725)=0,"",SUMIFS(RawData!$P:$P,RawData!$E:$E,$E725,RawData!$F:$F,"CH"&amp;$D725,RawData!$AF:$AF,$F725))</f>
        <v>1329.86</v>
      </c>
      <c r="H725" s="2">
        <f>IF(COUNTIFS(RawData!$E:$E,$E725,RawData!$F:$F,"CH"&amp;$D725,RawData!$AF:$AF,$F725)=0,"",SUMIFS(RawData!$T:$T,RawData!$E:$E,$E725,RawData!$F:$F,"CH"&amp;$D725,RawData!$AF:$AF,$F725))</f>
        <v>57.08</v>
      </c>
      <c r="I725" s="2">
        <f>IF(COUNTIFS(RawData!$E:$E,$E725,RawData!$F:$F,"CH"&amp;$D725,RawData!$AF:$AF,$F725)=0,"",SUMIFS(RawData!$Z:$Z,RawData!$E:$E,$E725,RawData!$F:$F,"CH"&amp;$D725,RawData!$AF:$AF,$F725))</f>
        <v>20.03</v>
      </c>
      <c r="J725" s="2">
        <f>IF(COUNTIFS(RawData!$E:$E,$E725,RawData!$F:$F,"CH"&amp;$D725,RawData!$AF:$AF,$F725)=0,"",SUMIFS(RawData!$AA:$AA,RawData!$E:$E,$E725,RawData!$F:$F,"CH"&amp;$D725,RawData!$AF:$AF,$F725))</f>
        <v>16.68</v>
      </c>
      <c r="K725" s="2">
        <f t="shared" si="47"/>
        <v>1.999999999998181E-2</v>
      </c>
    </row>
    <row r="726" spans="1:11" x14ac:dyDescent="0.3">
      <c r="A726" s="2" t="s">
        <v>65</v>
      </c>
      <c r="B726" s="2" t="str">
        <f>RawData!A726</f>
        <v>48226H40040</v>
      </c>
      <c r="C726" s="2" t="str">
        <f>IF(RawData!$B$2="","",RawData!$B$2)</f>
        <v>A2026100620533560886</v>
      </c>
      <c r="D726" s="2">
        <f t="shared" si="44"/>
        <v>4</v>
      </c>
      <c r="E726" s="2">
        <f t="shared" si="45"/>
        <v>20</v>
      </c>
      <c r="F726" s="2">
        <f t="shared" si="46"/>
        <v>210</v>
      </c>
      <c r="G726" s="2">
        <f>IF(COUNTIFS(RawData!$E:$E,$E726,RawData!$F:$F,"CH"&amp;$D726,RawData!$AF:$AF,$F726)=0,"",SUMIFS(RawData!$P:$P,RawData!$E:$E,$E726,RawData!$F:$F,"CH"&amp;$D726,RawData!$AF:$AF,$F726))</f>
        <v>1329.88</v>
      </c>
      <c r="H726" s="2">
        <f>IF(COUNTIFS(RawData!$E:$E,$E726,RawData!$F:$F,"CH"&amp;$D726,RawData!$AF:$AF,$F726)=0,"",SUMIFS(RawData!$T:$T,RawData!$E:$E,$E726,RawData!$F:$F,"CH"&amp;$D726,RawData!$AF:$AF,$F726))</f>
        <v>57.27</v>
      </c>
      <c r="I726" s="2">
        <f>IF(COUNTIFS(RawData!$E:$E,$E726,RawData!$F:$F,"CH"&amp;$D726,RawData!$AF:$AF,$F726)=0,"",SUMIFS(RawData!$Z:$Z,RawData!$E:$E,$E726,RawData!$F:$F,"CH"&amp;$D726,RawData!$AF:$AF,$F726))</f>
        <v>19.989999999999998</v>
      </c>
      <c r="J726" s="2">
        <f>IF(COUNTIFS(RawData!$E:$E,$E726,RawData!$F:$F,"CH"&amp;$D726,RawData!$AF:$AF,$F726)=0,"",SUMIFS(RawData!$AA:$AA,RawData!$E:$E,$E726,RawData!$F:$F,"CH"&amp;$D726,RawData!$AF:$AF,$F726))</f>
        <v>16.68</v>
      </c>
      <c r="K726" s="2">
        <f t="shared" si="47"/>
        <v>2.0000000000209184E-2</v>
      </c>
    </row>
    <row r="727" spans="1:11" x14ac:dyDescent="0.3">
      <c r="A727" s="2" t="s">
        <v>65</v>
      </c>
      <c r="B727" s="2" t="str">
        <f>RawData!A727</f>
        <v>48226H40040</v>
      </c>
      <c r="C727" s="2" t="str">
        <f>IF(RawData!$B$2="","",RawData!$B$2)</f>
        <v>A2026100620533560886</v>
      </c>
      <c r="D727" s="2">
        <f t="shared" si="44"/>
        <v>4</v>
      </c>
      <c r="E727" s="2">
        <f t="shared" si="45"/>
        <v>20</v>
      </c>
      <c r="F727" s="2">
        <f t="shared" si="46"/>
        <v>220</v>
      </c>
      <c r="G727" s="2">
        <f>IF(COUNTIFS(RawData!$E:$E,$E727,RawData!$F:$F,"CH"&amp;$D727,RawData!$AF:$AF,$F727)=0,"",SUMIFS(RawData!$P:$P,RawData!$E:$E,$E727,RawData!$F:$F,"CH"&amp;$D727,RawData!$AF:$AF,$F727))</f>
        <v>1329.92</v>
      </c>
      <c r="H727" s="2">
        <f>IF(COUNTIFS(RawData!$E:$E,$E727,RawData!$F:$F,"CH"&amp;$D727,RawData!$AF:$AF,$F727)=0,"",SUMIFS(RawData!$T:$T,RawData!$E:$E,$E727,RawData!$F:$F,"CH"&amp;$D727,RawData!$AF:$AF,$F727))</f>
        <v>57.29</v>
      </c>
      <c r="I727" s="2">
        <f>IF(COUNTIFS(RawData!$E:$E,$E727,RawData!$F:$F,"CH"&amp;$D727,RawData!$AF:$AF,$F727)=0,"",SUMIFS(RawData!$Z:$Z,RawData!$E:$E,$E727,RawData!$F:$F,"CH"&amp;$D727,RawData!$AF:$AF,$F727))</f>
        <v>20.02</v>
      </c>
      <c r="J727" s="2">
        <f>IF(COUNTIFS(RawData!$E:$E,$E727,RawData!$F:$F,"CH"&amp;$D727,RawData!$AF:$AF,$F727)=0,"",SUMIFS(RawData!$AA:$AA,RawData!$E:$E,$E727,RawData!$F:$F,"CH"&amp;$D727,RawData!$AF:$AF,$F727))</f>
        <v>16.809999999999999</v>
      </c>
      <c r="K727" s="2">
        <f t="shared" si="47"/>
        <v>3.999999999996362E-2</v>
      </c>
    </row>
    <row r="728" spans="1:11" x14ac:dyDescent="0.3">
      <c r="A728" s="2" t="s">
        <v>65</v>
      </c>
      <c r="B728" s="2" t="str">
        <f>RawData!A728</f>
        <v>48226H40040</v>
      </c>
      <c r="C728" s="2" t="str">
        <f>IF(RawData!$B$2="","",RawData!$B$2)</f>
        <v>A2026100620533560886</v>
      </c>
      <c r="D728" s="2">
        <f t="shared" si="44"/>
        <v>4</v>
      </c>
      <c r="E728" s="2">
        <f t="shared" si="45"/>
        <v>20</v>
      </c>
      <c r="F728" s="2">
        <f t="shared" si="46"/>
        <v>230</v>
      </c>
      <c r="G728" s="2">
        <f>IF(COUNTIFS(RawData!$E:$E,$E728,RawData!$F:$F,"CH"&amp;$D728,RawData!$AF:$AF,$F728)=0,"",SUMIFS(RawData!$P:$P,RawData!$E:$E,$E728,RawData!$F:$F,"CH"&amp;$D728,RawData!$AF:$AF,$F728))</f>
        <v>1329.96</v>
      </c>
      <c r="H728" s="2">
        <f>IF(COUNTIFS(RawData!$E:$E,$E728,RawData!$F:$F,"CH"&amp;$D728,RawData!$AF:$AF,$F728)=0,"",SUMIFS(RawData!$T:$T,RawData!$E:$E,$E728,RawData!$F:$F,"CH"&amp;$D728,RawData!$AF:$AF,$F728))</f>
        <v>57.36</v>
      </c>
      <c r="I728" s="2">
        <f>IF(COUNTIFS(RawData!$E:$E,$E728,RawData!$F:$F,"CH"&amp;$D728,RawData!$AF:$AF,$F728)=0,"",SUMIFS(RawData!$Z:$Z,RawData!$E:$E,$E728,RawData!$F:$F,"CH"&amp;$D728,RawData!$AF:$AF,$F728))</f>
        <v>20</v>
      </c>
      <c r="J728" s="2">
        <f>IF(COUNTIFS(RawData!$E:$E,$E728,RawData!$F:$F,"CH"&amp;$D728,RawData!$AF:$AF,$F728)=0,"",SUMIFS(RawData!$AA:$AA,RawData!$E:$E,$E728,RawData!$F:$F,"CH"&amp;$D728,RawData!$AF:$AF,$F728))</f>
        <v>16.809999999999999</v>
      </c>
      <c r="K728" s="2">
        <f t="shared" si="47"/>
        <v>3.999999999996362E-2</v>
      </c>
    </row>
    <row r="729" spans="1:11" x14ac:dyDescent="0.3">
      <c r="A729" s="2" t="s">
        <v>65</v>
      </c>
      <c r="B729" s="2" t="str">
        <f>RawData!A729</f>
        <v>48226H40040</v>
      </c>
      <c r="C729" s="2" t="str">
        <f>IF(RawData!$B$2="","",RawData!$B$2)</f>
        <v>A2026100620533560886</v>
      </c>
      <c r="D729" s="2">
        <f t="shared" si="44"/>
        <v>4</v>
      </c>
      <c r="E729" s="2">
        <f t="shared" si="45"/>
        <v>20</v>
      </c>
      <c r="F729" s="2">
        <f t="shared" si="46"/>
        <v>240</v>
      </c>
      <c r="G729" s="2">
        <f>IF(COUNTIFS(RawData!$E:$E,$E729,RawData!$F:$F,"CH"&amp;$D729,RawData!$AF:$AF,$F729)=0,"",SUMIFS(RawData!$P:$P,RawData!$E:$E,$E729,RawData!$F:$F,"CH"&amp;$D729,RawData!$AF:$AF,$F729))</f>
        <v>1329.98</v>
      </c>
      <c r="H729" s="2">
        <f>IF(COUNTIFS(RawData!$E:$E,$E729,RawData!$F:$F,"CH"&amp;$D729,RawData!$AF:$AF,$F729)=0,"",SUMIFS(RawData!$T:$T,RawData!$E:$E,$E729,RawData!$F:$F,"CH"&amp;$D729,RawData!$AF:$AF,$F729))</f>
        <v>57.43</v>
      </c>
      <c r="I729" s="2">
        <f>IF(COUNTIFS(RawData!$E:$E,$E729,RawData!$F:$F,"CH"&amp;$D729,RawData!$AF:$AF,$F729)=0,"",SUMIFS(RawData!$Z:$Z,RawData!$E:$E,$E729,RawData!$F:$F,"CH"&amp;$D729,RawData!$AF:$AF,$F729))</f>
        <v>19.98</v>
      </c>
      <c r="J729" s="2">
        <f>IF(COUNTIFS(RawData!$E:$E,$E729,RawData!$F:$F,"CH"&amp;$D729,RawData!$AF:$AF,$F729)=0,"",SUMIFS(RawData!$AA:$AA,RawData!$E:$E,$E729,RawData!$F:$F,"CH"&amp;$D729,RawData!$AF:$AF,$F729))</f>
        <v>16.86</v>
      </c>
      <c r="K729" s="2">
        <f t="shared" si="47"/>
        <v>1.999999999998181E-2</v>
      </c>
    </row>
    <row r="730" spans="1:11" x14ac:dyDescent="0.3">
      <c r="A730" s="2" t="s">
        <v>65</v>
      </c>
      <c r="B730" s="2" t="str">
        <f>RawData!A730</f>
        <v>48226H40040</v>
      </c>
      <c r="C730" s="2" t="str">
        <f>IF(RawData!$B$2="","",RawData!$B$2)</f>
        <v>A2026100620533560886</v>
      </c>
      <c r="D730" s="2">
        <f t="shared" si="44"/>
        <v>4</v>
      </c>
      <c r="E730" s="2">
        <f t="shared" si="45"/>
        <v>20</v>
      </c>
      <c r="F730" s="2">
        <f t="shared" si="46"/>
        <v>250</v>
      </c>
      <c r="G730" s="2">
        <f>IF(COUNTIFS(RawData!$E:$E,$E730,RawData!$F:$F,"CH"&amp;$D730,RawData!$AF:$AF,$F730)=0,"",SUMIFS(RawData!$P:$P,RawData!$E:$E,$E730,RawData!$F:$F,"CH"&amp;$D730,RawData!$AF:$AF,$F730))</f>
        <v>1330.02</v>
      </c>
      <c r="H730" s="2">
        <f>IF(COUNTIFS(RawData!$E:$E,$E730,RawData!$F:$F,"CH"&amp;$D730,RawData!$AF:$AF,$F730)=0,"",SUMIFS(RawData!$T:$T,RawData!$E:$E,$E730,RawData!$F:$F,"CH"&amp;$D730,RawData!$AF:$AF,$F730))</f>
        <v>57.5</v>
      </c>
      <c r="I730" s="2">
        <f>IF(COUNTIFS(RawData!$E:$E,$E730,RawData!$F:$F,"CH"&amp;$D730,RawData!$AF:$AF,$F730)=0,"",SUMIFS(RawData!$Z:$Z,RawData!$E:$E,$E730,RawData!$F:$F,"CH"&amp;$D730,RawData!$AF:$AF,$F730))</f>
        <v>20</v>
      </c>
      <c r="J730" s="2">
        <f>IF(COUNTIFS(RawData!$E:$E,$E730,RawData!$F:$F,"CH"&amp;$D730,RawData!$AF:$AF,$F730)=0,"",SUMIFS(RawData!$AA:$AA,RawData!$E:$E,$E730,RawData!$F:$F,"CH"&amp;$D730,RawData!$AF:$AF,$F730))</f>
        <v>16.93</v>
      </c>
      <c r="K730" s="2">
        <f t="shared" si="47"/>
        <v>3.999999999996362E-2</v>
      </c>
    </row>
    <row r="731" spans="1:11" x14ac:dyDescent="0.3">
      <c r="A731" s="2" t="s">
        <v>65</v>
      </c>
      <c r="B731" s="2" t="str">
        <f>RawData!A731</f>
        <v>48226H40040</v>
      </c>
      <c r="C731" s="2" t="str">
        <f>IF(RawData!$B$2="","",RawData!$B$2)</f>
        <v>A2026100620533560886</v>
      </c>
      <c r="D731" s="2">
        <f t="shared" si="44"/>
        <v>4</v>
      </c>
      <c r="E731" s="2">
        <f t="shared" si="45"/>
        <v>20</v>
      </c>
      <c r="F731" s="2">
        <f t="shared" si="46"/>
        <v>260</v>
      </c>
      <c r="G731" s="2">
        <f>IF(COUNTIFS(RawData!$E:$E,$E731,RawData!$F:$F,"CH"&amp;$D731,RawData!$AF:$AF,$F731)=0,"",SUMIFS(RawData!$P:$P,RawData!$E:$E,$E731,RawData!$F:$F,"CH"&amp;$D731,RawData!$AF:$AF,$F731))</f>
        <v>1330.04</v>
      </c>
      <c r="H731" s="2">
        <f>IF(COUNTIFS(RawData!$E:$E,$E731,RawData!$F:$F,"CH"&amp;$D731,RawData!$AF:$AF,$F731)=0,"",SUMIFS(RawData!$T:$T,RawData!$E:$E,$E731,RawData!$F:$F,"CH"&amp;$D731,RawData!$AF:$AF,$F731))</f>
        <v>57.62</v>
      </c>
      <c r="I731" s="2">
        <f>IF(COUNTIFS(RawData!$E:$E,$E731,RawData!$F:$F,"CH"&amp;$D731,RawData!$AF:$AF,$F731)=0,"",SUMIFS(RawData!$Z:$Z,RawData!$E:$E,$E731,RawData!$F:$F,"CH"&amp;$D731,RawData!$AF:$AF,$F731))</f>
        <v>19.989999999999998</v>
      </c>
      <c r="J731" s="2">
        <f>IF(COUNTIFS(RawData!$E:$E,$E731,RawData!$F:$F,"CH"&amp;$D731,RawData!$AF:$AF,$F731)=0,"",SUMIFS(RawData!$AA:$AA,RawData!$E:$E,$E731,RawData!$F:$F,"CH"&amp;$D731,RawData!$AF:$AF,$F731))</f>
        <v>16.98</v>
      </c>
      <c r="K731" s="2">
        <f t="shared" si="47"/>
        <v>1.999999999998181E-2</v>
      </c>
    </row>
    <row r="732" spans="1:11" x14ac:dyDescent="0.3">
      <c r="A732" s="2" t="s">
        <v>65</v>
      </c>
      <c r="B732" s="2" t="str">
        <f>RawData!A732</f>
        <v>48226H40040</v>
      </c>
      <c r="C732" s="2" t="str">
        <f>IF(RawData!$B$2="","",RawData!$B$2)</f>
        <v>A2026100620533560886</v>
      </c>
      <c r="D732" s="2">
        <f t="shared" si="44"/>
        <v>4</v>
      </c>
      <c r="E732" s="2">
        <f t="shared" si="45"/>
        <v>20</v>
      </c>
      <c r="F732" s="2">
        <f t="shared" si="46"/>
        <v>270</v>
      </c>
      <c r="G732" s="2">
        <f>IF(COUNTIFS(RawData!$E:$E,$E732,RawData!$F:$F,"CH"&amp;$D732,RawData!$AF:$AF,$F732)=0,"",SUMIFS(RawData!$P:$P,RawData!$E:$E,$E732,RawData!$F:$F,"CH"&amp;$D732,RawData!$AF:$AF,$F732))</f>
        <v>1330.08</v>
      </c>
      <c r="H732" s="2">
        <f>IF(COUNTIFS(RawData!$E:$E,$E732,RawData!$F:$F,"CH"&amp;$D732,RawData!$AF:$AF,$F732)=0,"",SUMIFS(RawData!$T:$T,RawData!$E:$E,$E732,RawData!$F:$F,"CH"&amp;$D732,RawData!$AF:$AF,$F732))</f>
        <v>57.61</v>
      </c>
      <c r="I732" s="2">
        <f>IF(COUNTIFS(RawData!$E:$E,$E732,RawData!$F:$F,"CH"&amp;$D732,RawData!$AF:$AF,$F732)=0,"",SUMIFS(RawData!$Z:$Z,RawData!$E:$E,$E732,RawData!$F:$F,"CH"&amp;$D732,RawData!$AF:$AF,$F732))</f>
        <v>20</v>
      </c>
      <c r="J732" s="2">
        <f>IF(COUNTIFS(RawData!$E:$E,$E732,RawData!$F:$F,"CH"&amp;$D732,RawData!$AF:$AF,$F732)=0,"",SUMIFS(RawData!$AA:$AA,RawData!$E:$E,$E732,RawData!$F:$F,"CH"&amp;$D732,RawData!$AF:$AF,$F732))</f>
        <v>17.03</v>
      </c>
      <c r="K732" s="2">
        <f t="shared" si="47"/>
        <v>3.999999999996362E-2</v>
      </c>
    </row>
    <row r="733" spans="1:11" x14ac:dyDescent="0.3">
      <c r="A733" s="2" t="s">
        <v>65</v>
      </c>
      <c r="B733" s="2" t="str">
        <f>RawData!A733</f>
        <v>48226H40040</v>
      </c>
      <c r="C733" s="2" t="str">
        <f>IF(RawData!$B$2="","",RawData!$B$2)</f>
        <v>A2026100620533560886</v>
      </c>
      <c r="D733" s="2">
        <f t="shared" si="44"/>
        <v>4</v>
      </c>
      <c r="E733" s="2">
        <f t="shared" si="45"/>
        <v>20</v>
      </c>
      <c r="F733" s="2">
        <f t="shared" si="46"/>
        <v>280</v>
      </c>
      <c r="G733" s="2">
        <f>IF(COUNTIFS(RawData!$E:$E,$E733,RawData!$F:$F,"CH"&amp;$D733,RawData!$AF:$AF,$F733)=0,"",SUMIFS(RawData!$P:$P,RawData!$E:$E,$E733,RawData!$F:$F,"CH"&amp;$D733,RawData!$AF:$AF,$F733))</f>
        <v>1330.12</v>
      </c>
      <c r="H733" s="2">
        <f>IF(COUNTIFS(RawData!$E:$E,$E733,RawData!$F:$F,"CH"&amp;$D733,RawData!$AF:$AF,$F733)=0,"",SUMIFS(RawData!$T:$T,RawData!$E:$E,$E733,RawData!$F:$F,"CH"&amp;$D733,RawData!$AF:$AF,$F733))</f>
        <v>57.72</v>
      </c>
      <c r="I733" s="2">
        <f>IF(COUNTIFS(RawData!$E:$E,$E733,RawData!$F:$F,"CH"&amp;$D733,RawData!$AF:$AF,$F733)=0,"",SUMIFS(RawData!$Z:$Z,RawData!$E:$E,$E733,RawData!$F:$F,"CH"&amp;$D733,RawData!$AF:$AF,$F733))</f>
        <v>20</v>
      </c>
      <c r="J733" s="2">
        <f>IF(COUNTIFS(RawData!$E:$E,$E733,RawData!$F:$F,"CH"&amp;$D733,RawData!$AF:$AF,$F733)=0,"",SUMIFS(RawData!$AA:$AA,RawData!$E:$E,$E733,RawData!$F:$F,"CH"&amp;$D733,RawData!$AF:$AF,$F733))</f>
        <v>17.11</v>
      </c>
      <c r="K733" s="2">
        <f t="shared" si="47"/>
        <v>3.999999999996362E-2</v>
      </c>
    </row>
    <row r="734" spans="1:11" x14ac:dyDescent="0.3">
      <c r="A734" s="2" t="s">
        <v>65</v>
      </c>
      <c r="B734" s="2" t="str">
        <f>RawData!A734</f>
        <v>48226H40040</v>
      </c>
      <c r="C734" s="2" t="str">
        <f>IF(RawData!$B$2="","",RawData!$B$2)</f>
        <v>A2026100620533560886</v>
      </c>
      <c r="D734" s="2">
        <f t="shared" si="44"/>
        <v>4</v>
      </c>
      <c r="E734" s="2">
        <f t="shared" si="45"/>
        <v>20</v>
      </c>
      <c r="F734" s="2">
        <f t="shared" si="46"/>
        <v>290</v>
      </c>
      <c r="G734" s="2">
        <f>IF(COUNTIFS(RawData!$E:$E,$E734,RawData!$F:$F,"CH"&amp;$D734,RawData!$AF:$AF,$F734)=0,"",SUMIFS(RawData!$P:$P,RawData!$E:$E,$E734,RawData!$F:$F,"CH"&amp;$D734,RawData!$AF:$AF,$F734))</f>
        <v>1330.14</v>
      </c>
      <c r="H734" s="2">
        <f>IF(COUNTIFS(RawData!$E:$E,$E734,RawData!$F:$F,"CH"&amp;$D734,RawData!$AF:$AF,$F734)=0,"",SUMIFS(RawData!$T:$T,RawData!$E:$E,$E734,RawData!$F:$F,"CH"&amp;$D734,RawData!$AF:$AF,$F734))</f>
        <v>57.79</v>
      </c>
      <c r="I734" s="2">
        <f>IF(COUNTIFS(RawData!$E:$E,$E734,RawData!$F:$F,"CH"&amp;$D734,RawData!$AF:$AF,$F734)=0,"",SUMIFS(RawData!$Z:$Z,RawData!$E:$E,$E734,RawData!$F:$F,"CH"&amp;$D734,RawData!$AF:$AF,$F734))</f>
        <v>20</v>
      </c>
      <c r="J734" s="2">
        <f>IF(COUNTIFS(RawData!$E:$E,$E734,RawData!$F:$F,"CH"&amp;$D734,RawData!$AF:$AF,$F734)=0,"",SUMIFS(RawData!$AA:$AA,RawData!$E:$E,$E734,RawData!$F:$F,"CH"&amp;$D734,RawData!$AF:$AF,$F734))</f>
        <v>17.16</v>
      </c>
      <c r="K734" s="2">
        <f t="shared" si="47"/>
        <v>2.0000000000209184E-2</v>
      </c>
    </row>
    <row r="735" spans="1:11" x14ac:dyDescent="0.3">
      <c r="A735" s="2" t="s">
        <v>65</v>
      </c>
      <c r="B735" s="2" t="str">
        <f>RawData!A735</f>
        <v>48226H40040</v>
      </c>
      <c r="C735" s="2" t="str">
        <f>IF(RawData!$B$2="","",RawData!$B$2)</f>
        <v>A2026100620533560886</v>
      </c>
      <c r="D735" s="2">
        <f t="shared" si="44"/>
        <v>4</v>
      </c>
      <c r="E735" s="2">
        <f t="shared" si="45"/>
        <v>20</v>
      </c>
      <c r="F735" s="2">
        <f t="shared" si="46"/>
        <v>300</v>
      </c>
      <c r="G735" s="2">
        <f>IF(COUNTIFS(RawData!$E:$E,$E735,RawData!$F:$F,"CH"&amp;$D735,RawData!$AF:$AF,$F735)=0,"",SUMIFS(RawData!$P:$P,RawData!$E:$E,$E735,RawData!$F:$F,"CH"&amp;$D735,RawData!$AF:$AF,$F735))</f>
        <v>1330.16</v>
      </c>
      <c r="H735" s="2">
        <f>IF(COUNTIFS(RawData!$E:$E,$E735,RawData!$F:$F,"CH"&amp;$D735,RawData!$AF:$AF,$F735)=0,"",SUMIFS(RawData!$T:$T,RawData!$E:$E,$E735,RawData!$F:$F,"CH"&amp;$D735,RawData!$AF:$AF,$F735))</f>
        <v>57.83</v>
      </c>
      <c r="I735" s="2">
        <f>IF(COUNTIFS(RawData!$E:$E,$E735,RawData!$F:$F,"CH"&amp;$D735,RawData!$AF:$AF,$F735)=0,"",SUMIFS(RawData!$Z:$Z,RawData!$E:$E,$E735,RawData!$F:$F,"CH"&amp;$D735,RawData!$AF:$AF,$F735))</f>
        <v>19.989999999999998</v>
      </c>
      <c r="J735" s="2">
        <f>IF(COUNTIFS(RawData!$E:$E,$E735,RawData!$F:$F,"CH"&amp;$D735,RawData!$AF:$AF,$F735)=0,"",SUMIFS(RawData!$AA:$AA,RawData!$E:$E,$E735,RawData!$F:$F,"CH"&amp;$D735,RawData!$AF:$AF,$F735))</f>
        <v>17.18</v>
      </c>
      <c r="K735" s="2">
        <f t="shared" si="47"/>
        <v>1.999999999998181E-2</v>
      </c>
    </row>
    <row r="736" spans="1:11" x14ac:dyDescent="0.3">
      <c r="A736" s="2" t="s">
        <v>65</v>
      </c>
      <c r="B736" s="2" t="str">
        <f>RawData!A736</f>
        <v>48226H40040</v>
      </c>
      <c r="C736" s="2" t="str">
        <f>IF(RawData!$B$2="","",RawData!$B$2)</f>
        <v>A2026100620533560886</v>
      </c>
      <c r="D736" s="2">
        <f t="shared" si="44"/>
        <v>4</v>
      </c>
      <c r="E736" s="2">
        <f t="shared" si="45"/>
        <v>20</v>
      </c>
      <c r="F736" s="2">
        <f t="shared" si="46"/>
        <v>310</v>
      </c>
      <c r="G736" s="2">
        <f>IF(COUNTIFS(RawData!$E:$E,$E736,RawData!$F:$F,"CH"&amp;$D736,RawData!$AF:$AF,$F736)=0,"",SUMIFS(RawData!$P:$P,RawData!$E:$E,$E736,RawData!$F:$F,"CH"&amp;$D736,RawData!$AF:$AF,$F736))</f>
        <v>1330.2</v>
      </c>
      <c r="H736" s="2">
        <f>IF(COUNTIFS(RawData!$E:$E,$E736,RawData!$F:$F,"CH"&amp;$D736,RawData!$AF:$AF,$F736)=0,"",SUMIFS(RawData!$T:$T,RawData!$E:$E,$E736,RawData!$F:$F,"CH"&amp;$D736,RawData!$AF:$AF,$F736))</f>
        <v>58.1</v>
      </c>
      <c r="I736" s="2">
        <f>IF(COUNTIFS(RawData!$E:$E,$E736,RawData!$F:$F,"CH"&amp;$D736,RawData!$AF:$AF,$F736)=0,"",SUMIFS(RawData!$Z:$Z,RawData!$E:$E,$E736,RawData!$F:$F,"CH"&amp;$D736,RawData!$AF:$AF,$F736))</f>
        <v>20.010000000000002</v>
      </c>
      <c r="J736" s="2">
        <f>IF(COUNTIFS(RawData!$E:$E,$E736,RawData!$F:$F,"CH"&amp;$D736,RawData!$AF:$AF,$F736)=0,"",SUMIFS(RawData!$AA:$AA,RawData!$E:$E,$E736,RawData!$F:$F,"CH"&amp;$D736,RawData!$AF:$AF,$F736))</f>
        <v>17.29</v>
      </c>
      <c r="K736" s="2">
        <f t="shared" si="47"/>
        <v>3.999999999996362E-2</v>
      </c>
    </row>
    <row r="737" spans="1:11" x14ac:dyDescent="0.3">
      <c r="A737" s="2" t="s">
        <v>65</v>
      </c>
      <c r="B737" s="2" t="str">
        <f>RawData!A737</f>
        <v>48226H40040</v>
      </c>
      <c r="C737" s="2" t="str">
        <f>IF(RawData!$B$2="","",RawData!$B$2)</f>
        <v>A2026100620533560886</v>
      </c>
      <c r="D737" s="2">
        <f t="shared" si="44"/>
        <v>4</v>
      </c>
      <c r="E737" s="2">
        <f t="shared" si="45"/>
        <v>20</v>
      </c>
      <c r="F737" s="2">
        <f t="shared" si="46"/>
        <v>320</v>
      </c>
      <c r="G737" s="2">
        <f>IF(COUNTIFS(RawData!$E:$E,$E737,RawData!$F:$F,"CH"&amp;$D737,RawData!$AF:$AF,$F737)=0,"",SUMIFS(RawData!$P:$P,RawData!$E:$E,$E737,RawData!$F:$F,"CH"&amp;$D737,RawData!$AF:$AF,$F737))</f>
        <v>1330.24</v>
      </c>
      <c r="H737" s="2">
        <f>IF(COUNTIFS(RawData!$E:$E,$E737,RawData!$F:$F,"CH"&amp;$D737,RawData!$AF:$AF,$F737)=0,"",SUMIFS(RawData!$T:$T,RawData!$E:$E,$E737,RawData!$F:$F,"CH"&amp;$D737,RawData!$AF:$AF,$F737))</f>
        <v>57.96</v>
      </c>
      <c r="I737" s="2">
        <f>IF(COUNTIFS(RawData!$E:$E,$E737,RawData!$F:$F,"CH"&amp;$D737,RawData!$AF:$AF,$F737)=0,"",SUMIFS(RawData!$Z:$Z,RawData!$E:$E,$E737,RawData!$F:$F,"CH"&amp;$D737,RawData!$AF:$AF,$F737))</f>
        <v>19.989999999999998</v>
      </c>
      <c r="J737" s="2">
        <f>IF(COUNTIFS(RawData!$E:$E,$E737,RawData!$F:$F,"CH"&amp;$D737,RawData!$AF:$AF,$F737)=0,"",SUMIFS(RawData!$AA:$AA,RawData!$E:$E,$E737,RawData!$F:$F,"CH"&amp;$D737,RawData!$AF:$AF,$F737))</f>
        <v>17.309999999999999</v>
      </c>
      <c r="K737" s="2">
        <f t="shared" si="47"/>
        <v>3.999999999996362E-2</v>
      </c>
    </row>
    <row r="738" spans="1:11" x14ac:dyDescent="0.3">
      <c r="A738" s="2" t="s">
        <v>65</v>
      </c>
      <c r="B738" s="2" t="str">
        <f>RawData!A738</f>
        <v>48226H40040</v>
      </c>
      <c r="C738" s="2" t="str">
        <f>IF(RawData!$B$2="","",RawData!$B$2)</f>
        <v>A2026100620533560886</v>
      </c>
      <c r="D738" s="2">
        <f t="shared" si="44"/>
        <v>4</v>
      </c>
      <c r="E738" s="2">
        <f t="shared" si="45"/>
        <v>20</v>
      </c>
      <c r="F738" s="2">
        <f t="shared" si="46"/>
        <v>330</v>
      </c>
      <c r="G738" s="2">
        <f>IF(COUNTIFS(RawData!$E:$E,$E738,RawData!$F:$F,"CH"&amp;$D738,RawData!$AF:$AF,$F738)=0,"",SUMIFS(RawData!$P:$P,RawData!$E:$E,$E738,RawData!$F:$F,"CH"&amp;$D738,RawData!$AF:$AF,$F738))</f>
        <v>1330.26</v>
      </c>
      <c r="H738" s="2">
        <f>IF(COUNTIFS(RawData!$E:$E,$E738,RawData!$F:$F,"CH"&amp;$D738,RawData!$AF:$AF,$F738)=0,"",SUMIFS(RawData!$T:$T,RawData!$E:$E,$E738,RawData!$F:$F,"CH"&amp;$D738,RawData!$AF:$AF,$F738))</f>
        <v>57.95</v>
      </c>
      <c r="I738" s="2">
        <f>IF(COUNTIFS(RawData!$E:$E,$E738,RawData!$F:$F,"CH"&amp;$D738,RawData!$AF:$AF,$F738)=0,"",SUMIFS(RawData!$Z:$Z,RawData!$E:$E,$E738,RawData!$F:$F,"CH"&amp;$D738,RawData!$AF:$AF,$F738))</f>
        <v>20.010000000000002</v>
      </c>
      <c r="J738" s="2">
        <f>IF(COUNTIFS(RawData!$E:$E,$E738,RawData!$F:$F,"CH"&amp;$D738,RawData!$AF:$AF,$F738)=0,"",SUMIFS(RawData!$AA:$AA,RawData!$E:$E,$E738,RawData!$F:$F,"CH"&amp;$D738,RawData!$AF:$AF,$F738))</f>
        <v>17.41</v>
      </c>
      <c r="K738" s="2">
        <f t="shared" si="47"/>
        <v>1.999999999998181E-2</v>
      </c>
    </row>
    <row r="739" spans="1:11" x14ac:dyDescent="0.3">
      <c r="A739" s="2" t="s">
        <v>65</v>
      </c>
      <c r="B739" s="2" t="str">
        <f>RawData!A739</f>
        <v>48226H40040</v>
      </c>
      <c r="C739" s="2" t="str">
        <f>IF(RawData!$B$2="","",RawData!$B$2)</f>
        <v>A2026100620533560886</v>
      </c>
      <c r="D739" s="2">
        <f t="shared" si="44"/>
        <v>4</v>
      </c>
      <c r="E739" s="2">
        <f t="shared" si="45"/>
        <v>20</v>
      </c>
      <c r="F739" s="2">
        <f t="shared" si="46"/>
        <v>340</v>
      </c>
      <c r="G739" s="2">
        <f>IF(COUNTIFS(RawData!$E:$E,$E739,RawData!$F:$F,"CH"&amp;$D739,RawData!$AF:$AF,$F739)=0,"",SUMIFS(RawData!$P:$P,RawData!$E:$E,$E739,RawData!$F:$F,"CH"&amp;$D739,RawData!$AF:$AF,$F739))</f>
        <v>1330.3</v>
      </c>
      <c r="H739" s="2">
        <f>IF(COUNTIFS(RawData!$E:$E,$E739,RawData!$F:$F,"CH"&amp;$D739,RawData!$AF:$AF,$F739)=0,"",SUMIFS(RawData!$T:$T,RawData!$E:$E,$E739,RawData!$F:$F,"CH"&amp;$D739,RawData!$AF:$AF,$F739))</f>
        <v>58.08</v>
      </c>
      <c r="I739" s="2">
        <f>IF(COUNTIFS(RawData!$E:$E,$E739,RawData!$F:$F,"CH"&amp;$D739,RawData!$AF:$AF,$F739)=0,"",SUMIFS(RawData!$Z:$Z,RawData!$E:$E,$E739,RawData!$F:$F,"CH"&amp;$D739,RawData!$AF:$AF,$F739))</f>
        <v>19.98</v>
      </c>
      <c r="J739" s="2">
        <f>IF(COUNTIFS(RawData!$E:$E,$E739,RawData!$F:$F,"CH"&amp;$D739,RawData!$AF:$AF,$F739)=0,"",SUMIFS(RawData!$AA:$AA,RawData!$E:$E,$E739,RawData!$F:$F,"CH"&amp;$D739,RawData!$AF:$AF,$F739))</f>
        <v>17.43</v>
      </c>
      <c r="K739" s="2">
        <f t="shared" si="47"/>
        <v>3.999999999996362E-2</v>
      </c>
    </row>
    <row r="740" spans="1:11" x14ac:dyDescent="0.3">
      <c r="A740" s="2" t="s">
        <v>65</v>
      </c>
      <c r="B740" s="2" t="str">
        <f>RawData!A740</f>
        <v>48226H40040</v>
      </c>
      <c r="C740" s="2" t="str">
        <f>IF(RawData!$B$2="","",RawData!$B$2)</f>
        <v>A2026100620533560886</v>
      </c>
      <c r="D740" s="2">
        <f t="shared" si="44"/>
        <v>4</v>
      </c>
      <c r="E740" s="2">
        <f t="shared" si="45"/>
        <v>20</v>
      </c>
      <c r="F740" s="2">
        <f t="shared" si="46"/>
        <v>350</v>
      </c>
      <c r="G740" s="2">
        <f>IF(COUNTIFS(RawData!$E:$E,$E740,RawData!$F:$F,"CH"&amp;$D740,RawData!$AF:$AF,$F740)=0,"",SUMIFS(RawData!$P:$P,RawData!$E:$E,$E740,RawData!$F:$F,"CH"&amp;$D740,RawData!$AF:$AF,$F740))</f>
        <v>1330.34</v>
      </c>
      <c r="H740" s="2">
        <f>IF(COUNTIFS(RawData!$E:$E,$E740,RawData!$F:$F,"CH"&amp;$D740,RawData!$AF:$AF,$F740)=0,"",SUMIFS(RawData!$T:$T,RawData!$E:$E,$E740,RawData!$F:$F,"CH"&amp;$D740,RawData!$AF:$AF,$F740))</f>
        <v>58.15</v>
      </c>
      <c r="I740" s="2">
        <f>IF(COUNTIFS(RawData!$E:$E,$E740,RawData!$F:$F,"CH"&amp;$D740,RawData!$AF:$AF,$F740)=0,"",SUMIFS(RawData!$Z:$Z,RawData!$E:$E,$E740,RawData!$F:$F,"CH"&amp;$D740,RawData!$AF:$AF,$F740))</f>
        <v>20</v>
      </c>
      <c r="J740" s="2">
        <f>IF(COUNTIFS(RawData!$E:$E,$E740,RawData!$F:$F,"CH"&amp;$D740,RawData!$AF:$AF,$F740)=0,"",SUMIFS(RawData!$AA:$AA,RawData!$E:$E,$E740,RawData!$F:$F,"CH"&amp;$D740,RawData!$AF:$AF,$F740))</f>
        <v>17.510000000000002</v>
      </c>
      <c r="K740" s="2">
        <f t="shared" si="47"/>
        <v>3.999999999996362E-2</v>
      </c>
    </row>
    <row r="741" spans="1:11" x14ac:dyDescent="0.3">
      <c r="A741" s="2" t="s">
        <v>65</v>
      </c>
      <c r="B741" s="2" t="str">
        <f>RawData!A741</f>
        <v>48226H40040</v>
      </c>
      <c r="C741" s="2" t="str">
        <f>IF(RawData!$B$2="","",RawData!$B$2)</f>
        <v>A2026100620533560886</v>
      </c>
      <c r="D741" s="2">
        <f t="shared" si="44"/>
        <v>4</v>
      </c>
      <c r="E741" s="2">
        <f t="shared" si="45"/>
        <v>20</v>
      </c>
      <c r="F741" s="2">
        <f t="shared" si="46"/>
        <v>360</v>
      </c>
      <c r="G741" s="2">
        <f>IF(COUNTIFS(RawData!$E:$E,$E741,RawData!$F:$F,"CH"&amp;$D741,RawData!$AF:$AF,$F741)=0,"",SUMIFS(RawData!$P:$P,RawData!$E:$E,$E741,RawData!$F:$F,"CH"&amp;$D741,RawData!$AF:$AF,$F741))</f>
        <v>1330.38</v>
      </c>
      <c r="H741" s="2">
        <f>IF(COUNTIFS(RawData!$E:$E,$E741,RawData!$F:$F,"CH"&amp;$D741,RawData!$AF:$AF,$F741)=0,"",SUMIFS(RawData!$T:$T,RawData!$E:$E,$E741,RawData!$F:$F,"CH"&amp;$D741,RawData!$AF:$AF,$F741))</f>
        <v>58.08</v>
      </c>
      <c r="I741" s="2">
        <f>IF(COUNTIFS(RawData!$E:$E,$E741,RawData!$F:$F,"CH"&amp;$D741,RawData!$AF:$AF,$F741)=0,"",SUMIFS(RawData!$Z:$Z,RawData!$E:$E,$E741,RawData!$F:$F,"CH"&amp;$D741,RawData!$AF:$AF,$F741))</f>
        <v>20</v>
      </c>
      <c r="J741" s="2">
        <f>IF(COUNTIFS(RawData!$E:$E,$E741,RawData!$F:$F,"CH"&amp;$D741,RawData!$AF:$AF,$F741)=0,"",SUMIFS(RawData!$AA:$AA,RawData!$E:$E,$E741,RawData!$F:$F,"CH"&amp;$D741,RawData!$AF:$AF,$F741))</f>
        <v>17.59</v>
      </c>
      <c r="K741" s="2">
        <f t="shared" si="47"/>
        <v>4.0000000000190994E-2</v>
      </c>
    </row>
    <row r="742" spans="1:11" x14ac:dyDescent="0.3">
      <c r="A742" s="2" t="s">
        <v>65</v>
      </c>
      <c r="B742" s="2" t="str">
        <f>RawData!A742</f>
        <v>48226H40040</v>
      </c>
      <c r="C742" s="2" t="str">
        <f>IF(RawData!$B$2="","",RawData!$B$2)</f>
        <v>A2026100620533560886</v>
      </c>
      <c r="D742" s="2">
        <f t="shared" si="44"/>
        <v>4</v>
      </c>
      <c r="E742" s="2">
        <f t="shared" si="45"/>
        <v>20</v>
      </c>
      <c r="F742" s="2">
        <f t="shared" si="46"/>
        <v>370</v>
      </c>
      <c r="G742" s="2">
        <f>IF(COUNTIFS(RawData!$E:$E,$E742,RawData!$F:$F,"CH"&amp;$D742,RawData!$AF:$AF,$F742)=0,"",SUMIFS(RawData!$P:$P,RawData!$E:$E,$E742,RawData!$F:$F,"CH"&amp;$D742,RawData!$AF:$AF,$F742))</f>
        <v>1330.42</v>
      </c>
      <c r="H742" s="2">
        <f>IF(COUNTIFS(RawData!$E:$E,$E742,RawData!$F:$F,"CH"&amp;$D742,RawData!$AF:$AF,$F742)=0,"",SUMIFS(RawData!$T:$T,RawData!$E:$E,$E742,RawData!$F:$F,"CH"&amp;$D742,RawData!$AF:$AF,$F742))</f>
        <v>58.2</v>
      </c>
      <c r="I742" s="2">
        <f>IF(COUNTIFS(RawData!$E:$E,$E742,RawData!$F:$F,"CH"&amp;$D742,RawData!$AF:$AF,$F742)=0,"",SUMIFS(RawData!$Z:$Z,RawData!$E:$E,$E742,RawData!$F:$F,"CH"&amp;$D742,RawData!$AF:$AF,$F742))</f>
        <v>19.989999999999998</v>
      </c>
      <c r="J742" s="2">
        <f>IF(COUNTIFS(RawData!$E:$E,$E742,RawData!$F:$F,"CH"&amp;$D742,RawData!$AF:$AF,$F742)=0,"",SUMIFS(RawData!$AA:$AA,RawData!$E:$E,$E742,RawData!$F:$F,"CH"&amp;$D742,RawData!$AF:$AF,$F742))</f>
        <v>17.61</v>
      </c>
      <c r="K742" s="2">
        <f t="shared" si="47"/>
        <v>3.999999999996362E-2</v>
      </c>
    </row>
    <row r="743" spans="1:11" x14ac:dyDescent="0.3">
      <c r="A743" s="2" t="s">
        <v>65</v>
      </c>
      <c r="B743" s="2" t="str">
        <f>RawData!A743</f>
        <v>48226H40040</v>
      </c>
      <c r="C743" s="2" t="str">
        <f>IF(RawData!$B$2="","",RawData!$B$2)</f>
        <v>A2026100620533560886</v>
      </c>
      <c r="D743" s="2">
        <f t="shared" si="44"/>
        <v>4</v>
      </c>
      <c r="E743" s="2">
        <f t="shared" si="45"/>
        <v>20</v>
      </c>
      <c r="F743" s="2">
        <f t="shared" si="46"/>
        <v>380</v>
      </c>
      <c r="G743" s="2">
        <f>IF(COUNTIFS(RawData!$E:$E,$E743,RawData!$F:$F,"CH"&amp;$D743,RawData!$AF:$AF,$F743)=0,"",SUMIFS(RawData!$P:$P,RawData!$E:$E,$E743,RawData!$F:$F,"CH"&amp;$D743,RawData!$AF:$AF,$F743))</f>
        <v>1330.44</v>
      </c>
      <c r="H743" s="2">
        <f>IF(COUNTIFS(RawData!$E:$E,$E743,RawData!$F:$F,"CH"&amp;$D743,RawData!$AF:$AF,$F743)=0,"",SUMIFS(RawData!$T:$T,RawData!$E:$E,$E743,RawData!$F:$F,"CH"&amp;$D743,RawData!$AF:$AF,$F743))</f>
        <v>58.31</v>
      </c>
      <c r="I743" s="2">
        <f>IF(COUNTIFS(RawData!$E:$E,$E743,RawData!$F:$F,"CH"&amp;$D743,RawData!$AF:$AF,$F743)=0,"",SUMIFS(RawData!$Z:$Z,RawData!$E:$E,$E743,RawData!$F:$F,"CH"&amp;$D743,RawData!$AF:$AF,$F743))</f>
        <v>20</v>
      </c>
      <c r="J743" s="2">
        <f>IF(COUNTIFS(RawData!$E:$E,$E743,RawData!$F:$F,"CH"&amp;$D743,RawData!$AF:$AF,$F743)=0,"",SUMIFS(RawData!$AA:$AA,RawData!$E:$E,$E743,RawData!$F:$F,"CH"&amp;$D743,RawData!$AF:$AF,$F743))</f>
        <v>17.690000000000001</v>
      </c>
      <c r="K743" s="2">
        <f t="shared" si="47"/>
        <v>1.999999999998181E-2</v>
      </c>
    </row>
    <row r="744" spans="1:11" x14ac:dyDescent="0.3">
      <c r="A744" s="2" t="s">
        <v>65</v>
      </c>
      <c r="B744" s="2" t="str">
        <f>RawData!A744</f>
        <v>48226H40040</v>
      </c>
      <c r="C744" s="2" t="str">
        <f>IF(RawData!$B$2="","",RawData!$B$2)</f>
        <v>A2026100620533560886</v>
      </c>
      <c r="D744" s="2">
        <f t="shared" si="44"/>
        <v>4</v>
      </c>
      <c r="E744" s="2">
        <f t="shared" si="45"/>
        <v>20</v>
      </c>
      <c r="F744" s="2">
        <f t="shared" si="46"/>
        <v>390</v>
      </c>
      <c r="G744" s="2">
        <f>IF(COUNTIFS(RawData!$E:$E,$E744,RawData!$F:$F,"CH"&amp;$D744,RawData!$AF:$AF,$F744)=0,"",SUMIFS(RawData!$P:$P,RawData!$E:$E,$E744,RawData!$F:$F,"CH"&amp;$D744,RawData!$AF:$AF,$F744))</f>
        <v>1330.48</v>
      </c>
      <c r="H744" s="2">
        <f>IF(COUNTIFS(RawData!$E:$E,$E744,RawData!$F:$F,"CH"&amp;$D744,RawData!$AF:$AF,$F744)=0,"",SUMIFS(RawData!$T:$T,RawData!$E:$E,$E744,RawData!$F:$F,"CH"&amp;$D744,RawData!$AF:$AF,$F744))</f>
        <v>58.26</v>
      </c>
      <c r="I744" s="2">
        <f>IF(COUNTIFS(RawData!$E:$E,$E744,RawData!$F:$F,"CH"&amp;$D744,RawData!$AF:$AF,$F744)=0,"",SUMIFS(RawData!$Z:$Z,RawData!$E:$E,$E744,RawData!$F:$F,"CH"&amp;$D744,RawData!$AF:$AF,$F744))</f>
        <v>20.010000000000002</v>
      </c>
      <c r="J744" s="2">
        <f>IF(COUNTIFS(RawData!$E:$E,$E744,RawData!$F:$F,"CH"&amp;$D744,RawData!$AF:$AF,$F744)=0,"",SUMIFS(RawData!$AA:$AA,RawData!$E:$E,$E744,RawData!$F:$F,"CH"&amp;$D744,RawData!$AF:$AF,$F744))</f>
        <v>17.760000000000002</v>
      </c>
      <c r="K744" s="2">
        <f t="shared" si="47"/>
        <v>3.999999999996362E-2</v>
      </c>
    </row>
    <row r="745" spans="1:11" x14ac:dyDescent="0.3">
      <c r="A745" s="2" t="s">
        <v>65</v>
      </c>
      <c r="B745" s="2" t="str">
        <f>RawData!A745</f>
        <v>48226H40040</v>
      </c>
      <c r="C745" s="2" t="str">
        <f>IF(RawData!$B$2="","",RawData!$B$2)</f>
        <v>A2026100620533560886</v>
      </c>
      <c r="D745" s="2">
        <f t="shared" si="44"/>
        <v>4</v>
      </c>
      <c r="E745" s="2">
        <f t="shared" si="45"/>
        <v>20</v>
      </c>
      <c r="F745" s="2">
        <f t="shared" si="46"/>
        <v>400</v>
      </c>
      <c r="G745" s="2">
        <f>IF(COUNTIFS(RawData!$E:$E,$E745,RawData!$F:$F,"CH"&amp;$D745,RawData!$AF:$AF,$F745)=0,"",SUMIFS(RawData!$P:$P,RawData!$E:$E,$E745,RawData!$F:$F,"CH"&amp;$D745,RawData!$AF:$AF,$F745))</f>
        <v>1330.54</v>
      </c>
      <c r="H745" s="2">
        <f>IF(COUNTIFS(RawData!$E:$E,$E745,RawData!$F:$F,"CH"&amp;$D745,RawData!$AF:$AF,$F745)=0,"",SUMIFS(RawData!$T:$T,RawData!$E:$E,$E745,RawData!$F:$F,"CH"&amp;$D745,RawData!$AF:$AF,$F745))</f>
        <v>58.28</v>
      </c>
      <c r="I745" s="2">
        <f>IF(COUNTIFS(RawData!$E:$E,$E745,RawData!$F:$F,"CH"&amp;$D745,RawData!$AF:$AF,$F745)=0,"",SUMIFS(RawData!$Z:$Z,RawData!$E:$E,$E745,RawData!$F:$F,"CH"&amp;$D745,RawData!$AF:$AF,$F745))</f>
        <v>20.010000000000002</v>
      </c>
      <c r="J745" s="2">
        <f>IF(COUNTIFS(RawData!$E:$E,$E745,RawData!$F:$F,"CH"&amp;$D745,RawData!$AF:$AF,$F745)=0,"",SUMIFS(RawData!$AA:$AA,RawData!$E:$E,$E745,RawData!$F:$F,"CH"&amp;$D745,RawData!$AF:$AF,$F745))</f>
        <v>17.84</v>
      </c>
      <c r="K745" s="2">
        <f t="shared" si="47"/>
        <v>5.999999999994543E-2</v>
      </c>
    </row>
    <row r="746" spans="1:11" x14ac:dyDescent="0.3">
      <c r="A746" s="2" t="s">
        <v>62</v>
      </c>
      <c r="B746" s="2" t="str">
        <f>RawData!A746</f>
        <v>48226H40040</v>
      </c>
      <c r="C746" s="2" t="str">
        <f>IF(RawData!$B$2="","",RawData!$B$2)</f>
        <v>A2026100620533560886</v>
      </c>
      <c r="D746" s="2">
        <f t="shared" si="44"/>
        <v>1</v>
      </c>
      <c r="E746" s="2">
        <f t="shared" si="45"/>
        <v>25</v>
      </c>
      <c r="F746" s="2">
        <f t="shared" si="46"/>
        <v>100</v>
      </c>
      <c r="G746" s="2">
        <f>IF(COUNTIFS(RawData!$E:$E,$E746,RawData!$F:$F,"CH"&amp;$D746,RawData!$AF:$AF,$F746)=0,"",SUMIFS(RawData!$P:$P,RawData!$E:$E,$E746,RawData!$F:$F,"CH"&amp;$D746,RawData!$AF:$AF,$F746))</f>
        <v>1270.3</v>
      </c>
      <c r="H746" s="2">
        <f>IF(COUNTIFS(RawData!$E:$E,$E746,RawData!$F:$F,"CH"&amp;$D746,RawData!$AF:$AF,$F746)=0,"",SUMIFS(RawData!$T:$T,RawData!$E:$E,$E746,RawData!$F:$F,"CH"&amp;$D746,RawData!$AF:$AF,$F746))</f>
        <v>57.39</v>
      </c>
      <c r="I746" s="2">
        <f>IF(COUNTIFS(RawData!$E:$E,$E746,RawData!$F:$F,"CH"&amp;$D746,RawData!$AF:$AF,$F746)=0,"",SUMIFS(RawData!$Z:$Z,RawData!$E:$E,$E746,RawData!$F:$F,"CH"&amp;$D746,RawData!$AF:$AF,$F746))</f>
        <v>25.01</v>
      </c>
      <c r="J746" s="2">
        <f>IF(COUNTIFS(RawData!$E:$E,$E746,RawData!$F:$F,"CH"&amp;$D746,RawData!$AF:$AF,$F746)=0,"",SUMIFS(RawData!$AA:$AA,RawData!$E:$E,$E746,RawData!$F:$F,"CH"&amp;$D746,RawData!$AF:$AF,$F746))</f>
        <v>21.23</v>
      </c>
      <c r="K746" s="2">
        <f t="shared" si="47"/>
        <v>-60.240000000000009</v>
      </c>
    </row>
    <row r="747" spans="1:11" x14ac:dyDescent="0.3">
      <c r="A747" s="2" t="s">
        <v>62</v>
      </c>
      <c r="B747" s="2" t="str">
        <f>RawData!A747</f>
        <v>48226H40040</v>
      </c>
      <c r="C747" s="2" t="str">
        <f>IF(RawData!$B$2="","",RawData!$B$2)</f>
        <v>A2026100620533560886</v>
      </c>
      <c r="D747" s="2">
        <f t="shared" si="44"/>
        <v>1</v>
      </c>
      <c r="E747" s="2">
        <f t="shared" si="45"/>
        <v>25</v>
      </c>
      <c r="F747" s="2">
        <f t="shared" si="46"/>
        <v>110</v>
      </c>
      <c r="G747" s="2">
        <f>IF(COUNTIFS(RawData!$E:$E,$E747,RawData!$F:$F,"CH"&amp;$D747,RawData!$AF:$AF,$F747)=0,"",SUMIFS(RawData!$P:$P,RawData!$E:$E,$E747,RawData!$F:$F,"CH"&amp;$D747,RawData!$AF:$AF,$F747))</f>
        <v>1270.32</v>
      </c>
      <c r="H747" s="2">
        <f>IF(COUNTIFS(RawData!$E:$E,$E747,RawData!$F:$F,"CH"&amp;$D747,RawData!$AF:$AF,$F747)=0,"",SUMIFS(RawData!$T:$T,RawData!$E:$E,$E747,RawData!$F:$F,"CH"&amp;$D747,RawData!$AF:$AF,$F747))</f>
        <v>57.87</v>
      </c>
      <c r="I747" s="2">
        <f>IF(COUNTIFS(RawData!$E:$E,$E747,RawData!$F:$F,"CH"&amp;$D747,RawData!$AF:$AF,$F747)=0,"",SUMIFS(RawData!$Z:$Z,RawData!$E:$E,$E747,RawData!$F:$F,"CH"&amp;$D747,RawData!$AF:$AF,$F747))</f>
        <v>25</v>
      </c>
      <c r="J747" s="2">
        <f>IF(COUNTIFS(RawData!$E:$E,$E747,RawData!$F:$F,"CH"&amp;$D747,RawData!$AF:$AF,$F747)=0,"",SUMIFS(RawData!$AA:$AA,RawData!$E:$E,$E747,RawData!$F:$F,"CH"&amp;$D747,RawData!$AF:$AF,$F747))</f>
        <v>21.3</v>
      </c>
      <c r="K747" s="2">
        <f t="shared" si="47"/>
        <v>1.999999999998181E-2</v>
      </c>
    </row>
    <row r="748" spans="1:11" x14ac:dyDescent="0.3">
      <c r="A748" s="2" t="s">
        <v>62</v>
      </c>
      <c r="B748" s="2" t="str">
        <f>RawData!A748</f>
        <v>48226H40040</v>
      </c>
      <c r="C748" s="2" t="str">
        <f>IF(RawData!$B$2="","",RawData!$B$2)</f>
        <v>A2026100620533560886</v>
      </c>
      <c r="D748" s="2">
        <f t="shared" si="44"/>
        <v>1</v>
      </c>
      <c r="E748" s="2">
        <f t="shared" si="45"/>
        <v>25</v>
      </c>
      <c r="F748" s="2">
        <f t="shared" si="46"/>
        <v>120</v>
      </c>
      <c r="G748" s="2">
        <f>IF(COUNTIFS(RawData!$E:$E,$E748,RawData!$F:$F,"CH"&amp;$D748,RawData!$AF:$AF,$F748)=0,"",SUMIFS(RawData!$P:$P,RawData!$E:$E,$E748,RawData!$F:$F,"CH"&amp;$D748,RawData!$AF:$AF,$F748))</f>
        <v>1270.3599999999999</v>
      </c>
      <c r="H748" s="2">
        <f>IF(COUNTIFS(RawData!$E:$E,$E748,RawData!$F:$F,"CH"&amp;$D748,RawData!$AF:$AF,$F748)=0,"",SUMIFS(RawData!$T:$T,RawData!$E:$E,$E748,RawData!$F:$F,"CH"&amp;$D748,RawData!$AF:$AF,$F748))</f>
        <v>58.17</v>
      </c>
      <c r="I748" s="2">
        <f>IF(COUNTIFS(RawData!$E:$E,$E748,RawData!$F:$F,"CH"&amp;$D748,RawData!$AF:$AF,$F748)=0,"",SUMIFS(RawData!$Z:$Z,RawData!$E:$E,$E748,RawData!$F:$F,"CH"&amp;$D748,RawData!$AF:$AF,$F748))</f>
        <v>24.99</v>
      </c>
      <c r="J748" s="2">
        <f>IF(COUNTIFS(RawData!$E:$E,$E748,RawData!$F:$F,"CH"&amp;$D748,RawData!$AF:$AF,$F748)=0,"",SUMIFS(RawData!$AA:$AA,RawData!$E:$E,$E748,RawData!$F:$F,"CH"&amp;$D748,RawData!$AF:$AF,$F748))</f>
        <v>21.33</v>
      </c>
      <c r="K748" s="2">
        <f t="shared" si="47"/>
        <v>3.999999999996362E-2</v>
      </c>
    </row>
    <row r="749" spans="1:11" x14ac:dyDescent="0.3">
      <c r="A749" s="2" t="s">
        <v>62</v>
      </c>
      <c r="B749" s="2" t="str">
        <f>RawData!A749</f>
        <v>48226H40040</v>
      </c>
      <c r="C749" s="2" t="str">
        <f>IF(RawData!$B$2="","",RawData!$B$2)</f>
        <v>A2026100620533560886</v>
      </c>
      <c r="D749" s="2">
        <f t="shared" si="44"/>
        <v>1</v>
      </c>
      <c r="E749" s="2">
        <f t="shared" si="45"/>
        <v>25</v>
      </c>
      <c r="F749" s="2">
        <f t="shared" si="46"/>
        <v>130</v>
      </c>
      <c r="G749" s="2">
        <f>IF(COUNTIFS(RawData!$E:$E,$E749,RawData!$F:$F,"CH"&amp;$D749,RawData!$AF:$AF,$F749)=0,"",SUMIFS(RawData!$P:$P,RawData!$E:$E,$E749,RawData!$F:$F,"CH"&amp;$D749,RawData!$AF:$AF,$F749))</f>
        <v>1270.3800000000001</v>
      </c>
      <c r="H749" s="2">
        <f>IF(COUNTIFS(RawData!$E:$E,$E749,RawData!$F:$F,"CH"&amp;$D749,RawData!$AF:$AF,$F749)=0,"",SUMIFS(RawData!$T:$T,RawData!$E:$E,$E749,RawData!$F:$F,"CH"&amp;$D749,RawData!$AF:$AF,$F749))</f>
        <v>58.48</v>
      </c>
      <c r="I749" s="2">
        <f>IF(COUNTIFS(RawData!$E:$E,$E749,RawData!$F:$F,"CH"&amp;$D749,RawData!$AF:$AF,$F749)=0,"",SUMIFS(RawData!$Z:$Z,RawData!$E:$E,$E749,RawData!$F:$F,"CH"&amp;$D749,RawData!$AF:$AF,$F749))</f>
        <v>24.99</v>
      </c>
      <c r="J749" s="2">
        <f>IF(COUNTIFS(RawData!$E:$E,$E749,RawData!$F:$F,"CH"&amp;$D749,RawData!$AF:$AF,$F749)=0,"",SUMIFS(RawData!$AA:$AA,RawData!$E:$E,$E749,RawData!$F:$F,"CH"&amp;$D749,RawData!$AF:$AF,$F749))</f>
        <v>21.38</v>
      </c>
      <c r="K749" s="2">
        <f t="shared" si="47"/>
        <v>2.0000000000209184E-2</v>
      </c>
    </row>
    <row r="750" spans="1:11" x14ac:dyDescent="0.3">
      <c r="A750" s="2" t="s">
        <v>62</v>
      </c>
      <c r="B750" s="2" t="str">
        <f>RawData!A750</f>
        <v>48226H40040</v>
      </c>
      <c r="C750" s="2" t="str">
        <f>IF(RawData!$B$2="","",RawData!$B$2)</f>
        <v>A2026100620533560886</v>
      </c>
      <c r="D750" s="2">
        <f t="shared" si="44"/>
        <v>1</v>
      </c>
      <c r="E750" s="2">
        <f t="shared" si="45"/>
        <v>25</v>
      </c>
      <c r="F750" s="2">
        <f t="shared" si="46"/>
        <v>140</v>
      </c>
      <c r="G750" s="2">
        <f>IF(COUNTIFS(RawData!$E:$E,$E750,RawData!$F:$F,"CH"&amp;$D750,RawData!$AF:$AF,$F750)=0,"",SUMIFS(RawData!$P:$P,RawData!$E:$E,$E750,RawData!$F:$F,"CH"&amp;$D750,RawData!$AF:$AF,$F750))</f>
        <v>1270.4000000000001</v>
      </c>
      <c r="H750" s="2">
        <f>IF(COUNTIFS(RawData!$E:$E,$E750,RawData!$F:$F,"CH"&amp;$D750,RawData!$AF:$AF,$F750)=0,"",SUMIFS(RawData!$T:$T,RawData!$E:$E,$E750,RawData!$F:$F,"CH"&amp;$D750,RawData!$AF:$AF,$F750))</f>
        <v>58.75</v>
      </c>
      <c r="I750" s="2">
        <f>IF(COUNTIFS(RawData!$E:$E,$E750,RawData!$F:$F,"CH"&amp;$D750,RawData!$AF:$AF,$F750)=0,"",SUMIFS(RawData!$Z:$Z,RawData!$E:$E,$E750,RawData!$F:$F,"CH"&amp;$D750,RawData!$AF:$AF,$F750))</f>
        <v>25.01</v>
      </c>
      <c r="J750" s="2">
        <f>IF(COUNTIFS(RawData!$E:$E,$E750,RawData!$F:$F,"CH"&amp;$D750,RawData!$AF:$AF,$F750)=0,"",SUMIFS(RawData!$AA:$AA,RawData!$E:$E,$E750,RawData!$F:$F,"CH"&amp;$D750,RawData!$AF:$AF,$F750))</f>
        <v>21.49</v>
      </c>
      <c r="K750" s="2">
        <f t="shared" si="47"/>
        <v>1.999999999998181E-2</v>
      </c>
    </row>
    <row r="751" spans="1:11" x14ac:dyDescent="0.3">
      <c r="A751" s="2" t="s">
        <v>62</v>
      </c>
      <c r="B751" s="2" t="str">
        <f>RawData!A751</f>
        <v>48226H40040</v>
      </c>
      <c r="C751" s="2" t="str">
        <f>IF(RawData!$B$2="","",RawData!$B$2)</f>
        <v>A2026100620533560886</v>
      </c>
      <c r="D751" s="2">
        <f t="shared" si="44"/>
        <v>1</v>
      </c>
      <c r="E751" s="2">
        <f t="shared" si="45"/>
        <v>25</v>
      </c>
      <c r="F751" s="2">
        <f t="shared" si="46"/>
        <v>150</v>
      </c>
      <c r="G751" s="2">
        <f>IF(COUNTIFS(RawData!$E:$E,$E751,RawData!$F:$F,"CH"&amp;$D751,RawData!$AF:$AF,$F751)=0,"",SUMIFS(RawData!$P:$P,RawData!$E:$E,$E751,RawData!$F:$F,"CH"&amp;$D751,RawData!$AF:$AF,$F751))</f>
        <v>1270.42</v>
      </c>
      <c r="H751" s="2">
        <f>IF(COUNTIFS(RawData!$E:$E,$E751,RawData!$F:$F,"CH"&amp;$D751,RawData!$AF:$AF,$F751)=0,"",SUMIFS(RawData!$T:$T,RawData!$E:$E,$E751,RawData!$F:$F,"CH"&amp;$D751,RawData!$AF:$AF,$F751))</f>
        <v>58.92</v>
      </c>
      <c r="I751" s="2">
        <f>IF(COUNTIFS(RawData!$E:$E,$E751,RawData!$F:$F,"CH"&amp;$D751,RawData!$AF:$AF,$F751)=0,"",SUMIFS(RawData!$Z:$Z,RawData!$E:$E,$E751,RawData!$F:$F,"CH"&amp;$D751,RawData!$AF:$AF,$F751))</f>
        <v>25</v>
      </c>
      <c r="J751" s="2">
        <f>IF(COUNTIFS(RawData!$E:$E,$E751,RawData!$F:$F,"CH"&amp;$D751,RawData!$AF:$AF,$F751)=0,"",SUMIFS(RawData!$AA:$AA,RawData!$E:$E,$E751,RawData!$F:$F,"CH"&amp;$D751,RawData!$AF:$AF,$F751))</f>
        <v>21.54</v>
      </c>
      <c r="K751" s="2">
        <f t="shared" si="47"/>
        <v>1.999999999998181E-2</v>
      </c>
    </row>
    <row r="752" spans="1:11" x14ac:dyDescent="0.3">
      <c r="A752" s="2" t="s">
        <v>62</v>
      </c>
      <c r="B752" s="2" t="str">
        <f>RawData!A752</f>
        <v>48226H40040</v>
      </c>
      <c r="C752" s="2" t="str">
        <f>IF(RawData!$B$2="","",RawData!$B$2)</f>
        <v>A2026100620533560886</v>
      </c>
      <c r="D752" s="2">
        <f t="shared" si="44"/>
        <v>1</v>
      </c>
      <c r="E752" s="2">
        <f t="shared" si="45"/>
        <v>25</v>
      </c>
      <c r="F752" s="2">
        <f t="shared" si="46"/>
        <v>160</v>
      </c>
      <c r="G752" s="2">
        <f>IF(COUNTIFS(RawData!$E:$E,$E752,RawData!$F:$F,"CH"&amp;$D752,RawData!$AF:$AF,$F752)=0,"",SUMIFS(RawData!$P:$P,RawData!$E:$E,$E752,RawData!$F:$F,"CH"&amp;$D752,RawData!$AF:$AF,$F752))</f>
        <v>1270.44</v>
      </c>
      <c r="H752" s="2">
        <f>IF(COUNTIFS(RawData!$E:$E,$E752,RawData!$F:$F,"CH"&amp;$D752,RawData!$AF:$AF,$F752)=0,"",SUMIFS(RawData!$T:$T,RawData!$E:$E,$E752,RawData!$F:$F,"CH"&amp;$D752,RawData!$AF:$AF,$F752))</f>
        <v>60.13</v>
      </c>
      <c r="I752" s="2">
        <f>IF(COUNTIFS(RawData!$E:$E,$E752,RawData!$F:$F,"CH"&amp;$D752,RawData!$AF:$AF,$F752)=0,"",SUMIFS(RawData!$Z:$Z,RawData!$E:$E,$E752,RawData!$F:$F,"CH"&amp;$D752,RawData!$AF:$AF,$F752))</f>
        <v>24.99</v>
      </c>
      <c r="J752" s="2">
        <f>IF(COUNTIFS(RawData!$E:$E,$E752,RawData!$F:$F,"CH"&amp;$D752,RawData!$AF:$AF,$F752)=0,"",SUMIFS(RawData!$AA:$AA,RawData!$E:$E,$E752,RawData!$F:$F,"CH"&amp;$D752,RawData!$AF:$AF,$F752))</f>
        <v>21.57</v>
      </c>
      <c r="K752" s="2">
        <f t="shared" si="47"/>
        <v>1.999999999998181E-2</v>
      </c>
    </row>
    <row r="753" spans="1:11" x14ac:dyDescent="0.3">
      <c r="A753" s="2" t="s">
        <v>62</v>
      </c>
      <c r="B753" s="2" t="str">
        <f>RawData!A753</f>
        <v>48226H40040</v>
      </c>
      <c r="C753" s="2" t="str">
        <f>IF(RawData!$B$2="","",RawData!$B$2)</f>
        <v>A2026100620533560886</v>
      </c>
      <c r="D753" s="2">
        <f t="shared" si="44"/>
        <v>1</v>
      </c>
      <c r="E753" s="2">
        <f t="shared" si="45"/>
        <v>25</v>
      </c>
      <c r="F753" s="2">
        <f t="shared" si="46"/>
        <v>170</v>
      </c>
      <c r="G753" s="2">
        <f>IF(COUNTIFS(RawData!$E:$E,$E753,RawData!$F:$F,"CH"&amp;$D753,RawData!$AF:$AF,$F753)=0,"",SUMIFS(RawData!$P:$P,RawData!$E:$E,$E753,RawData!$F:$F,"CH"&amp;$D753,RawData!$AF:$AF,$F753))</f>
        <v>1270.46</v>
      </c>
      <c r="H753" s="2">
        <f>IF(COUNTIFS(RawData!$E:$E,$E753,RawData!$F:$F,"CH"&amp;$D753,RawData!$AF:$AF,$F753)=0,"",SUMIFS(RawData!$T:$T,RawData!$E:$E,$E753,RawData!$F:$F,"CH"&amp;$D753,RawData!$AF:$AF,$F753))</f>
        <v>60.22</v>
      </c>
      <c r="I753" s="2">
        <f>IF(COUNTIFS(RawData!$E:$E,$E753,RawData!$F:$F,"CH"&amp;$D753,RawData!$AF:$AF,$F753)=0,"",SUMIFS(RawData!$Z:$Z,RawData!$E:$E,$E753,RawData!$F:$F,"CH"&amp;$D753,RawData!$AF:$AF,$F753))</f>
        <v>24.99</v>
      </c>
      <c r="J753" s="2">
        <f>IF(COUNTIFS(RawData!$E:$E,$E753,RawData!$F:$F,"CH"&amp;$D753,RawData!$AF:$AF,$F753)=0,"",SUMIFS(RawData!$AA:$AA,RawData!$E:$E,$E753,RawData!$F:$F,"CH"&amp;$D753,RawData!$AF:$AF,$F753))</f>
        <v>21.64</v>
      </c>
      <c r="K753" s="2">
        <f t="shared" si="47"/>
        <v>1.999999999998181E-2</v>
      </c>
    </row>
    <row r="754" spans="1:11" x14ac:dyDescent="0.3">
      <c r="A754" s="2" t="s">
        <v>62</v>
      </c>
      <c r="B754" s="2" t="str">
        <f>RawData!A754</f>
        <v>48226H40040</v>
      </c>
      <c r="C754" s="2" t="str">
        <f>IF(RawData!$B$2="","",RawData!$B$2)</f>
        <v>A2026100620533560886</v>
      </c>
      <c r="D754" s="2">
        <f t="shared" si="44"/>
        <v>1</v>
      </c>
      <c r="E754" s="2">
        <f t="shared" si="45"/>
        <v>25</v>
      </c>
      <c r="F754" s="2">
        <f t="shared" si="46"/>
        <v>180</v>
      </c>
      <c r="G754" s="2">
        <f>IF(COUNTIFS(RawData!$E:$E,$E754,RawData!$F:$F,"CH"&amp;$D754,RawData!$AF:$AF,$F754)=0,"",SUMIFS(RawData!$P:$P,RawData!$E:$E,$E754,RawData!$F:$F,"CH"&amp;$D754,RawData!$AF:$AF,$F754))</f>
        <v>1270.5</v>
      </c>
      <c r="H754" s="2">
        <f>IF(COUNTIFS(RawData!$E:$E,$E754,RawData!$F:$F,"CH"&amp;$D754,RawData!$AF:$AF,$F754)=0,"",SUMIFS(RawData!$T:$T,RawData!$E:$E,$E754,RawData!$F:$F,"CH"&amp;$D754,RawData!$AF:$AF,$F754))</f>
        <v>60.46</v>
      </c>
      <c r="I754" s="2">
        <f>IF(COUNTIFS(RawData!$E:$E,$E754,RawData!$F:$F,"CH"&amp;$D754,RawData!$AF:$AF,$F754)=0,"",SUMIFS(RawData!$Z:$Z,RawData!$E:$E,$E754,RawData!$F:$F,"CH"&amp;$D754,RawData!$AF:$AF,$F754))</f>
        <v>25</v>
      </c>
      <c r="J754" s="2">
        <f>IF(COUNTIFS(RawData!$E:$E,$E754,RawData!$F:$F,"CH"&amp;$D754,RawData!$AF:$AF,$F754)=0,"",SUMIFS(RawData!$AA:$AA,RawData!$E:$E,$E754,RawData!$F:$F,"CH"&amp;$D754,RawData!$AF:$AF,$F754))</f>
        <v>21.7</v>
      </c>
      <c r="K754" s="2">
        <f t="shared" si="47"/>
        <v>3.999999999996362E-2</v>
      </c>
    </row>
    <row r="755" spans="1:11" x14ac:dyDescent="0.3">
      <c r="A755" s="2" t="s">
        <v>62</v>
      </c>
      <c r="B755" s="2" t="str">
        <f>RawData!A755</f>
        <v>48226H40040</v>
      </c>
      <c r="C755" s="2" t="str">
        <f>IF(RawData!$B$2="","",RawData!$B$2)</f>
        <v>A2026100620533560886</v>
      </c>
      <c r="D755" s="2">
        <f t="shared" si="44"/>
        <v>1</v>
      </c>
      <c r="E755" s="2">
        <f t="shared" si="45"/>
        <v>25</v>
      </c>
      <c r="F755" s="2">
        <f t="shared" si="46"/>
        <v>190</v>
      </c>
      <c r="G755" s="2">
        <f>IF(COUNTIFS(RawData!$E:$E,$E755,RawData!$F:$F,"CH"&amp;$D755,RawData!$AF:$AF,$F755)=0,"",SUMIFS(RawData!$P:$P,RawData!$E:$E,$E755,RawData!$F:$F,"CH"&amp;$D755,RawData!$AF:$AF,$F755))</f>
        <v>1270.52</v>
      </c>
      <c r="H755" s="2">
        <f>IF(COUNTIFS(RawData!$E:$E,$E755,RawData!$F:$F,"CH"&amp;$D755,RawData!$AF:$AF,$F755)=0,"",SUMIFS(RawData!$T:$T,RawData!$E:$E,$E755,RawData!$F:$F,"CH"&amp;$D755,RawData!$AF:$AF,$F755))</f>
        <v>60.63</v>
      </c>
      <c r="I755" s="2">
        <f>IF(COUNTIFS(RawData!$E:$E,$E755,RawData!$F:$F,"CH"&amp;$D755,RawData!$AF:$AF,$F755)=0,"",SUMIFS(RawData!$Z:$Z,RawData!$E:$E,$E755,RawData!$F:$F,"CH"&amp;$D755,RawData!$AF:$AF,$F755))</f>
        <v>24.98</v>
      </c>
      <c r="J755" s="2">
        <f>IF(COUNTIFS(RawData!$E:$E,$E755,RawData!$F:$F,"CH"&amp;$D755,RawData!$AF:$AF,$F755)=0,"",SUMIFS(RawData!$AA:$AA,RawData!$E:$E,$E755,RawData!$F:$F,"CH"&amp;$D755,RawData!$AF:$AF,$F755))</f>
        <v>21.75</v>
      </c>
      <c r="K755" s="2">
        <f t="shared" si="47"/>
        <v>1.999999999998181E-2</v>
      </c>
    </row>
    <row r="756" spans="1:11" x14ac:dyDescent="0.3">
      <c r="A756" s="2" t="s">
        <v>62</v>
      </c>
      <c r="B756" s="2" t="str">
        <f>RawData!A756</f>
        <v>48226H40040</v>
      </c>
      <c r="C756" s="2" t="str">
        <f>IF(RawData!$B$2="","",RawData!$B$2)</f>
        <v>A2026100620533560886</v>
      </c>
      <c r="D756" s="2">
        <f t="shared" si="44"/>
        <v>1</v>
      </c>
      <c r="E756" s="2">
        <f t="shared" si="45"/>
        <v>25</v>
      </c>
      <c r="F756" s="2">
        <f t="shared" si="46"/>
        <v>200</v>
      </c>
      <c r="G756" s="2">
        <f>IF(COUNTIFS(RawData!$E:$E,$E756,RawData!$F:$F,"CH"&amp;$D756,RawData!$AF:$AF,$F756)=0,"",SUMIFS(RawData!$P:$P,RawData!$E:$E,$E756,RawData!$F:$F,"CH"&amp;$D756,RawData!$AF:$AF,$F756))</f>
        <v>1270.56</v>
      </c>
      <c r="H756" s="2">
        <f>IF(COUNTIFS(RawData!$E:$E,$E756,RawData!$F:$F,"CH"&amp;$D756,RawData!$AF:$AF,$F756)=0,"",SUMIFS(RawData!$T:$T,RawData!$E:$E,$E756,RawData!$F:$F,"CH"&amp;$D756,RawData!$AF:$AF,$F756))</f>
        <v>60.75</v>
      </c>
      <c r="I756" s="2">
        <f>IF(COUNTIFS(RawData!$E:$E,$E756,RawData!$F:$F,"CH"&amp;$D756,RawData!$AF:$AF,$F756)=0,"",SUMIFS(RawData!$Z:$Z,RawData!$E:$E,$E756,RawData!$F:$F,"CH"&amp;$D756,RawData!$AF:$AF,$F756))</f>
        <v>25</v>
      </c>
      <c r="J756" s="2">
        <f>IF(COUNTIFS(RawData!$E:$E,$E756,RawData!$F:$F,"CH"&amp;$D756,RawData!$AF:$AF,$F756)=0,"",SUMIFS(RawData!$AA:$AA,RawData!$E:$E,$E756,RawData!$F:$F,"CH"&amp;$D756,RawData!$AF:$AF,$F756))</f>
        <v>21.8</v>
      </c>
      <c r="K756" s="2">
        <f t="shared" si="47"/>
        <v>3.999999999996362E-2</v>
      </c>
    </row>
    <row r="757" spans="1:11" x14ac:dyDescent="0.3">
      <c r="A757" s="2" t="s">
        <v>62</v>
      </c>
      <c r="B757" s="2" t="str">
        <f>RawData!A757</f>
        <v>48226H40040</v>
      </c>
      <c r="C757" s="2" t="str">
        <f>IF(RawData!$B$2="","",RawData!$B$2)</f>
        <v>A2026100620533560886</v>
      </c>
      <c r="D757" s="2">
        <f t="shared" si="44"/>
        <v>1</v>
      </c>
      <c r="E757" s="2">
        <f t="shared" si="45"/>
        <v>25</v>
      </c>
      <c r="F757" s="2">
        <f t="shared" si="46"/>
        <v>210</v>
      </c>
      <c r="G757" s="2">
        <f>IF(COUNTIFS(RawData!$E:$E,$E757,RawData!$F:$F,"CH"&amp;$D757,RawData!$AF:$AF,$F757)=0,"",SUMIFS(RawData!$P:$P,RawData!$E:$E,$E757,RawData!$F:$F,"CH"&amp;$D757,RawData!$AF:$AF,$F757))</f>
        <v>1270.58</v>
      </c>
      <c r="H757" s="2">
        <f>IF(COUNTIFS(RawData!$E:$E,$E757,RawData!$F:$F,"CH"&amp;$D757,RawData!$AF:$AF,$F757)=0,"",SUMIFS(RawData!$T:$T,RawData!$E:$E,$E757,RawData!$F:$F,"CH"&amp;$D757,RawData!$AF:$AF,$F757))</f>
        <v>60.93</v>
      </c>
      <c r="I757" s="2">
        <f>IF(COUNTIFS(RawData!$E:$E,$E757,RawData!$F:$F,"CH"&amp;$D757,RawData!$AF:$AF,$F757)=0,"",SUMIFS(RawData!$Z:$Z,RawData!$E:$E,$E757,RawData!$F:$F,"CH"&amp;$D757,RawData!$AF:$AF,$F757))</f>
        <v>25</v>
      </c>
      <c r="J757" s="2">
        <f>IF(COUNTIFS(RawData!$E:$E,$E757,RawData!$F:$F,"CH"&amp;$D757,RawData!$AF:$AF,$F757)=0,"",SUMIFS(RawData!$AA:$AA,RawData!$E:$E,$E757,RawData!$F:$F,"CH"&amp;$D757,RawData!$AF:$AF,$F757))</f>
        <v>21.85</v>
      </c>
      <c r="K757" s="2">
        <f t="shared" si="47"/>
        <v>1.999999999998181E-2</v>
      </c>
    </row>
    <row r="758" spans="1:11" x14ac:dyDescent="0.3">
      <c r="A758" s="2" t="s">
        <v>62</v>
      </c>
      <c r="B758" s="2" t="str">
        <f>RawData!A758</f>
        <v>48226H40040</v>
      </c>
      <c r="C758" s="2" t="str">
        <f>IF(RawData!$B$2="","",RawData!$B$2)</f>
        <v>A2026100620533560886</v>
      </c>
      <c r="D758" s="2">
        <f t="shared" si="44"/>
        <v>1</v>
      </c>
      <c r="E758" s="2">
        <f t="shared" si="45"/>
        <v>25</v>
      </c>
      <c r="F758" s="2">
        <f t="shared" si="46"/>
        <v>220</v>
      </c>
      <c r="G758" s="2">
        <f>IF(COUNTIFS(RawData!$E:$E,$E758,RawData!$F:$F,"CH"&amp;$D758,RawData!$AF:$AF,$F758)=0,"",SUMIFS(RawData!$P:$P,RawData!$E:$E,$E758,RawData!$F:$F,"CH"&amp;$D758,RawData!$AF:$AF,$F758))</f>
        <v>1270.5999999999999</v>
      </c>
      <c r="H758" s="2">
        <f>IF(COUNTIFS(RawData!$E:$E,$E758,RawData!$F:$F,"CH"&amp;$D758,RawData!$AF:$AF,$F758)=0,"",SUMIFS(RawData!$T:$T,RawData!$E:$E,$E758,RawData!$F:$F,"CH"&amp;$D758,RawData!$AF:$AF,$F758))</f>
        <v>60.97</v>
      </c>
      <c r="I758" s="2">
        <f>IF(COUNTIFS(RawData!$E:$E,$E758,RawData!$F:$F,"CH"&amp;$D758,RawData!$AF:$AF,$F758)=0,"",SUMIFS(RawData!$Z:$Z,RawData!$E:$E,$E758,RawData!$F:$F,"CH"&amp;$D758,RawData!$AF:$AF,$F758))</f>
        <v>25</v>
      </c>
      <c r="J758" s="2">
        <f>IF(COUNTIFS(RawData!$E:$E,$E758,RawData!$F:$F,"CH"&amp;$D758,RawData!$AF:$AF,$F758)=0,"",SUMIFS(RawData!$AA:$AA,RawData!$E:$E,$E758,RawData!$F:$F,"CH"&amp;$D758,RawData!$AF:$AF,$F758))</f>
        <v>21.9</v>
      </c>
      <c r="K758" s="2">
        <f t="shared" si="47"/>
        <v>1.999999999998181E-2</v>
      </c>
    </row>
    <row r="759" spans="1:11" x14ac:dyDescent="0.3">
      <c r="A759" s="2" t="s">
        <v>62</v>
      </c>
      <c r="B759" s="2" t="str">
        <f>RawData!A759</f>
        <v>48226H40040</v>
      </c>
      <c r="C759" s="2" t="str">
        <f>IF(RawData!$B$2="","",RawData!$B$2)</f>
        <v>A2026100620533560886</v>
      </c>
      <c r="D759" s="2">
        <f t="shared" si="44"/>
        <v>1</v>
      </c>
      <c r="E759" s="2">
        <f t="shared" si="45"/>
        <v>25</v>
      </c>
      <c r="F759" s="2">
        <f t="shared" si="46"/>
        <v>230</v>
      </c>
      <c r="G759" s="2">
        <f>IF(COUNTIFS(RawData!$E:$E,$E759,RawData!$F:$F,"CH"&amp;$D759,RawData!$AF:$AF,$F759)=0,"",SUMIFS(RawData!$P:$P,RawData!$E:$E,$E759,RawData!$F:$F,"CH"&amp;$D759,RawData!$AF:$AF,$F759))</f>
        <v>1270.6199999999999</v>
      </c>
      <c r="H759" s="2">
        <f>IF(COUNTIFS(RawData!$E:$E,$E759,RawData!$F:$F,"CH"&amp;$D759,RawData!$AF:$AF,$F759)=0,"",SUMIFS(RawData!$T:$T,RawData!$E:$E,$E759,RawData!$F:$F,"CH"&amp;$D759,RawData!$AF:$AF,$F759))</f>
        <v>61.15</v>
      </c>
      <c r="I759" s="2">
        <f>IF(COUNTIFS(RawData!$E:$E,$E759,RawData!$F:$F,"CH"&amp;$D759,RawData!$AF:$AF,$F759)=0,"",SUMIFS(RawData!$Z:$Z,RawData!$E:$E,$E759,RawData!$F:$F,"CH"&amp;$D759,RawData!$AF:$AF,$F759))</f>
        <v>25</v>
      </c>
      <c r="J759" s="2">
        <f>IF(COUNTIFS(RawData!$E:$E,$E759,RawData!$F:$F,"CH"&amp;$D759,RawData!$AF:$AF,$F759)=0,"",SUMIFS(RawData!$AA:$AA,RawData!$E:$E,$E759,RawData!$F:$F,"CH"&amp;$D759,RawData!$AF:$AF,$F759))</f>
        <v>21.95</v>
      </c>
      <c r="K759" s="2">
        <f t="shared" si="47"/>
        <v>1.999999999998181E-2</v>
      </c>
    </row>
    <row r="760" spans="1:11" x14ac:dyDescent="0.3">
      <c r="A760" s="2" t="s">
        <v>62</v>
      </c>
      <c r="B760" s="2" t="str">
        <f>RawData!A760</f>
        <v>48226H40040</v>
      </c>
      <c r="C760" s="2" t="str">
        <f>IF(RawData!$B$2="","",RawData!$B$2)</f>
        <v>A2026100620533560886</v>
      </c>
      <c r="D760" s="2">
        <f t="shared" si="44"/>
        <v>1</v>
      </c>
      <c r="E760" s="2">
        <f t="shared" si="45"/>
        <v>25</v>
      </c>
      <c r="F760" s="2">
        <f t="shared" si="46"/>
        <v>240</v>
      </c>
      <c r="G760" s="2">
        <f>IF(COUNTIFS(RawData!$E:$E,$E760,RawData!$F:$F,"CH"&amp;$D760,RawData!$AF:$AF,$F760)=0,"",SUMIFS(RawData!$P:$P,RawData!$E:$E,$E760,RawData!$F:$F,"CH"&amp;$D760,RawData!$AF:$AF,$F760))</f>
        <v>1270.6600000000001</v>
      </c>
      <c r="H760" s="2">
        <f>IF(COUNTIFS(RawData!$E:$E,$E760,RawData!$F:$F,"CH"&amp;$D760,RawData!$AF:$AF,$F760)=0,"",SUMIFS(RawData!$T:$T,RawData!$E:$E,$E760,RawData!$F:$F,"CH"&amp;$D760,RawData!$AF:$AF,$F760))</f>
        <v>61.23</v>
      </c>
      <c r="I760" s="2">
        <f>IF(COUNTIFS(RawData!$E:$E,$E760,RawData!$F:$F,"CH"&amp;$D760,RawData!$AF:$AF,$F760)=0,"",SUMIFS(RawData!$Z:$Z,RawData!$E:$E,$E760,RawData!$F:$F,"CH"&amp;$D760,RawData!$AF:$AF,$F760))</f>
        <v>25.01</v>
      </c>
      <c r="J760" s="2">
        <f>IF(COUNTIFS(RawData!$E:$E,$E760,RawData!$F:$F,"CH"&amp;$D760,RawData!$AF:$AF,$F760)=0,"",SUMIFS(RawData!$AA:$AA,RawData!$E:$E,$E760,RawData!$F:$F,"CH"&amp;$D760,RawData!$AF:$AF,$F760))</f>
        <v>22.01</v>
      </c>
      <c r="K760" s="2">
        <f t="shared" si="47"/>
        <v>4.0000000000190994E-2</v>
      </c>
    </row>
    <row r="761" spans="1:11" x14ac:dyDescent="0.3">
      <c r="A761" s="2" t="s">
        <v>62</v>
      </c>
      <c r="B761" s="2" t="str">
        <f>RawData!A761</f>
        <v>48226H40040</v>
      </c>
      <c r="C761" s="2" t="str">
        <f>IF(RawData!$B$2="","",RawData!$B$2)</f>
        <v>A2026100620533560886</v>
      </c>
      <c r="D761" s="2">
        <f t="shared" si="44"/>
        <v>1</v>
      </c>
      <c r="E761" s="2">
        <f t="shared" si="45"/>
        <v>25</v>
      </c>
      <c r="F761" s="2">
        <f t="shared" si="46"/>
        <v>250</v>
      </c>
      <c r="G761" s="2">
        <f>IF(COUNTIFS(RawData!$E:$E,$E761,RawData!$F:$F,"CH"&amp;$D761,RawData!$AF:$AF,$F761)=0,"",SUMIFS(RawData!$P:$P,RawData!$E:$E,$E761,RawData!$F:$F,"CH"&amp;$D761,RawData!$AF:$AF,$F761))</f>
        <v>1270.68</v>
      </c>
      <c r="H761" s="2">
        <f>IF(COUNTIFS(RawData!$E:$E,$E761,RawData!$F:$F,"CH"&amp;$D761,RawData!$AF:$AF,$F761)=0,"",SUMIFS(RawData!$T:$T,RawData!$E:$E,$E761,RawData!$F:$F,"CH"&amp;$D761,RawData!$AF:$AF,$F761))</f>
        <v>61.4</v>
      </c>
      <c r="I761" s="2">
        <f>IF(COUNTIFS(RawData!$E:$E,$E761,RawData!$F:$F,"CH"&amp;$D761,RawData!$AF:$AF,$F761)=0,"",SUMIFS(RawData!$Z:$Z,RawData!$E:$E,$E761,RawData!$F:$F,"CH"&amp;$D761,RawData!$AF:$AF,$F761))</f>
        <v>25</v>
      </c>
      <c r="J761" s="2">
        <f>IF(COUNTIFS(RawData!$E:$E,$E761,RawData!$F:$F,"CH"&amp;$D761,RawData!$AF:$AF,$F761)=0,"",SUMIFS(RawData!$AA:$AA,RawData!$E:$E,$E761,RawData!$F:$F,"CH"&amp;$D761,RawData!$AF:$AF,$F761))</f>
        <v>22.03</v>
      </c>
      <c r="K761" s="2">
        <f t="shared" si="47"/>
        <v>1.999999999998181E-2</v>
      </c>
    </row>
    <row r="762" spans="1:11" x14ac:dyDescent="0.3">
      <c r="A762" s="2" t="s">
        <v>62</v>
      </c>
      <c r="B762" s="2" t="str">
        <f>RawData!A762</f>
        <v>48226H40040</v>
      </c>
      <c r="C762" s="2" t="str">
        <f>IF(RawData!$B$2="","",RawData!$B$2)</f>
        <v>A2026100620533560886</v>
      </c>
      <c r="D762" s="2">
        <f t="shared" si="44"/>
        <v>1</v>
      </c>
      <c r="E762" s="2">
        <f t="shared" si="45"/>
        <v>25</v>
      </c>
      <c r="F762" s="2">
        <f t="shared" si="46"/>
        <v>260</v>
      </c>
      <c r="G762" s="2">
        <f>IF(COUNTIFS(RawData!$E:$E,$E762,RawData!$F:$F,"CH"&amp;$D762,RawData!$AF:$AF,$F762)=0,"",SUMIFS(RawData!$P:$P,RawData!$E:$E,$E762,RawData!$F:$F,"CH"&amp;$D762,RawData!$AF:$AF,$F762))</f>
        <v>1270.72</v>
      </c>
      <c r="H762" s="2">
        <f>IF(COUNTIFS(RawData!$E:$E,$E762,RawData!$F:$F,"CH"&amp;$D762,RawData!$AF:$AF,$F762)=0,"",SUMIFS(RawData!$T:$T,RawData!$E:$E,$E762,RawData!$F:$F,"CH"&amp;$D762,RawData!$AF:$AF,$F762))</f>
        <v>61.52</v>
      </c>
      <c r="I762" s="2">
        <f>IF(COUNTIFS(RawData!$E:$E,$E762,RawData!$F:$F,"CH"&amp;$D762,RawData!$AF:$AF,$F762)=0,"",SUMIFS(RawData!$Z:$Z,RawData!$E:$E,$E762,RawData!$F:$F,"CH"&amp;$D762,RawData!$AF:$AF,$F762))</f>
        <v>25.01</v>
      </c>
      <c r="J762" s="2">
        <f>IF(COUNTIFS(RawData!$E:$E,$E762,RawData!$F:$F,"CH"&amp;$D762,RawData!$AF:$AF,$F762)=0,"",SUMIFS(RawData!$AA:$AA,RawData!$E:$E,$E762,RawData!$F:$F,"CH"&amp;$D762,RawData!$AF:$AF,$F762))</f>
        <v>22.11</v>
      </c>
      <c r="K762" s="2">
        <f t="shared" si="47"/>
        <v>3.999999999996362E-2</v>
      </c>
    </row>
    <row r="763" spans="1:11" x14ac:dyDescent="0.3">
      <c r="A763" s="2" t="s">
        <v>62</v>
      </c>
      <c r="B763" s="2" t="str">
        <f>RawData!A763</f>
        <v>48226H40040</v>
      </c>
      <c r="C763" s="2" t="str">
        <f>IF(RawData!$B$2="","",RawData!$B$2)</f>
        <v>A2026100620533560886</v>
      </c>
      <c r="D763" s="2">
        <f t="shared" si="44"/>
        <v>1</v>
      </c>
      <c r="E763" s="2">
        <f t="shared" si="45"/>
        <v>25</v>
      </c>
      <c r="F763" s="2">
        <f t="shared" si="46"/>
        <v>270</v>
      </c>
      <c r="G763" s="2">
        <f>IF(COUNTIFS(RawData!$E:$E,$E763,RawData!$F:$F,"CH"&amp;$D763,RawData!$AF:$AF,$F763)=0,"",SUMIFS(RawData!$P:$P,RawData!$E:$E,$E763,RawData!$F:$F,"CH"&amp;$D763,RawData!$AF:$AF,$F763))</f>
        <v>1270.74</v>
      </c>
      <c r="H763" s="2">
        <f>IF(COUNTIFS(RawData!$E:$E,$E763,RawData!$F:$F,"CH"&amp;$D763,RawData!$AF:$AF,$F763)=0,"",SUMIFS(RawData!$T:$T,RawData!$E:$E,$E763,RawData!$F:$F,"CH"&amp;$D763,RawData!$AF:$AF,$F763))</f>
        <v>61.45</v>
      </c>
      <c r="I763" s="2">
        <f>IF(COUNTIFS(RawData!$E:$E,$E763,RawData!$F:$F,"CH"&amp;$D763,RawData!$AF:$AF,$F763)=0,"",SUMIFS(RawData!$Z:$Z,RawData!$E:$E,$E763,RawData!$F:$F,"CH"&amp;$D763,RawData!$AF:$AF,$F763))</f>
        <v>25.01</v>
      </c>
      <c r="J763" s="2">
        <f>IF(COUNTIFS(RawData!$E:$E,$E763,RawData!$F:$F,"CH"&amp;$D763,RawData!$AF:$AF,$F763)=0,"",SUMIFS(RawData!$AA:$AA,RawData!$E:$E,$E763,RawData!$F:$F,"CH"&amp;$D763,RawData!$AF:$AF,$F763))</f>
        <v>22.19</v>
      </c>
      <c r="K763" s="2">
        <f t="shared" si="47"/>
        <v>1.999999999998181E-2</v>
      </c>
    </row>
    <row r="764" spans="1:11" x14ac:dyDescent="0.3">
      <c r="A764" s="2" t="s">
        <v>62</v>
      </c>
      <c r="B764" s="2" t="str">
        <f>RawData!A764</f>
        <v>48226H40040</v>
      </c>
      <c r="C764" s="2" t="str">
        <f>IF(RawData!$B$2="","",RawData!$B$2)</f>
        <v>A2026100620533560886</v>
      </c>
      <c r="D764" s="2">
        <f t="shared" si="44"/>
        <v>1</v>
      </c>
      <c r="E764" s="2">
        <f t="shared" si="45"/>
        <v>25</v>
      </c>
      <c r="F764" s="2">
        <f t="shared" si="46"/>
        <v>280</v>
      </c>
      <c r="G764" s="2">
        <f>IF(COUNTIFS(RawData!$E:$E,$E764,RawData!$F:$F,"CH"&amp;$D764,RawData!$AF:$AF,$F764)=0,"",SUMIFS(RawData!$P:$P,RawData!$E:$E,$E764,RawData!$F:$F,"CH"&amp;$D764,RawData!$AF:$AF,$F764))</f>
        <v>1270.76</v>
      </c>
      <c r="H764" s="2">
        <f>IF(COUNTIFS(RawData!$E:$E,$E764,RawData!$F:$F,"CH"&amp;$D764,RawData!$AF:$AF,$F764)=0,"",SUMIFS(RawData!$T:$T,RawData!$E:$E,$E764,RawData!$F:$F,"CH"&amp;$D764,RawData!$AF:$AF,$F764))</f>
        <v>61.66</v>
      </c>
      <c r="I764" s="2">
        <f>IF(COUNTIFS(RawData!$E:$E,$E764,RawData!$F:$F,"CH"&amp;$D764,RawData!$AF:$AF,$F764)=0,"",SUMIFS(RawData!$Z:$Z,RawData!$E:$E,$E764,RawData!$F:$F,"CH"&amp;$D764,RawData!$AF:$AF,$F764))</f>
        <v>25.02</v>
      </c>
      <c r="J764" s="2">
        <f>IF(COUNTIFS(RawData!$E:$E,$E764,RawData!$F:$F,"CH"&amp;$D764,RawData!$AF:$AF,$F764)=0,"",SUMIFS(RawData!$AA:$AA,RawData!$E:$E,$E764,RawData!$F:$F,"CH"&amp;$D764,RawData!$AF:$AF,$F764))</f>
        <v>22.27</v>
      </c>
      <c r="K764" s="2">
        <f t="shared" si="47"/>
        <v>1.999999999998181E-2</v>
      </c>
    </row>
    <row r="765" spans="1:11" x14ac:dyDescent="0.3">
      <c r="A765" s="2" t="s">
        <v>62</v>
      </c>
      <c r="B765" s="2" t="str">
        <f>RawData!A765</f>
        <v>48226H40040</v>
      </c>
      <c r="C765" s="2" t="str">
        <f>IF(RawData!$B$2="","",RawData!$B$2)</f>
        <v>A2026100620533560886</v>
      </c>
      <c r="D765" s="2">
        <f t="shared" si="44"/>
        <v>1</v>
      </c>
      <c r="E765" s="2">
        <f t="shared" si="45"/>
        <v>25</v>
      </c>
      <c r="F765" s="2">
        <f t="shared" si="46"/>
        <v>290</v>
      </c>
      <c r="G765" s="2">
        <f>IF(COUNTIFS(RawData!$E:$E,$E765,RawData!$F:$F,"CH"&amp;$D765,RawData!$AF:$AF,$F765)=0,"",SUMIFS(RawData!$P:$P,RawData!$E:$E,$E765,RawData!$F:$F,"CH"&amp;$D765,RawData!$AF:$AF,$F765))</f>
        <v>1270.8</v>
      </c>
      <c r="H765" s="2">
        <f>IF(COUNTIFS(RawData!$E:$E,$E765,RawData!$F:$F,"CH"&amp;$D765,RawData!$AF:$AF,$F765)=0,"",SUMIFS(RawData!$T:$T,RawData!$E:$E,$E765,RawData!$F:$F,"CH"&amp;$D765,RawData!$AF:$AF,$F765))</f>
        <v>61.63</v>
      </c>
      <c r="I765" s="2">
        <f>IF(COUNTIFS(RawData!$E:$E,$E765,RawData!$F:$F,"CH"&amp;$D765,RawData!$AF:$AF,$F765)=0,"",SUMIFS(RawData!$Z:$Z,RawData!$E:$E,$E765,RawData!$F:$F,"CH"&amp;$D765,RawData!$AF:$AF,$F765))</f>
        <v>25.02</v>
      </c>
      <c r="J765" s="2">
        <f>IF(COUNTIFS(RawData!$E:$E,$E765,RawData!$F:$F,"CH"&amp;$D765,RawData!$AF:$AF,$F765)=0,"",SUMIFS(RawData!$AA:$AA,RawData!$E:$E,$E765,RawData!$F:$F,"CH"&amp;$D765,RawData!$AF:$AF,$F765))</f>
        <v>22.32</v>
      </c>
      <c r="K765" s="2">
        <f t="shared" si="47"/>
        <v>3.999999999996362E-2</v>
      </c>
    </row>
    <row r="766" spans="1:11" x14ac:dyDescent="0.3">
      <c r="A766" s="2" t="s">
        <v>62</v>
      </c>
      <c r="B766" s="2" t="str">
        <f>RawData!A766</f>
        <v>48226H40040</v>
      </c>
      <c r="C766" s="2" t="str">
        <f>IF(RawData!$B$2="","",RawData!$B$2)</f>
        <v>A2026100620533560886</v>
      </c>
      <c r="D766" s="2">
        <f t="shared" si="44"/>
        <v>1</v>
      </c>
      <c r="E766" s="2">
        <f t="shared" si="45"/>
        <v>25</v>
      </c>
      <c r="F766" s="2">
        <f t="shared" si="46"/>
        <v>300</v>
      </c>
      <c r="G766" s="2">
        <f>IF(COUNTIFS(RawData!$E:$E,$E766,RawData!$F:$F,"CH"&amp;$D766,RawData!$AF:$AF,$F766)=0,"",SUMIFS(RawData!$P:$P,RawData!$E:$E,$E766,RawData!$F:$F,"CH"&amp;$D766,RawData!$AF:$AF,$F766))</f>
        <v>1270.82</v>
      </c>
      <c r="H766" s="2">
        <f>IF(COUNTIFS(RawData!$E:$E,$E766,RawData!$F:$F,"CH"&amp;$D766,RawData!$AF:$AF,$F766)=0,"",SUMIFS(RawData!$T:$T,RawData!$E:$E,$E766,RawData!$F:$F,"CH"&amp;$D766,RawData!$AF:$AF,$F766))</f>
        <v>61.8</v>
      </c>
      <c r="I766" s="2">
        <f>IF(COUNTIFS(RawData!$E:$E,$E766,RawData!$F:$F,"CH"&amp;$D766,RawData!$AF:$AF,$F766)=0,"",SUMIFS(RawData!$Z:$Z,RawData!$E:$E,$E766,RawData!$F:$F,"CH"&amp;$D766,RawData!$AF:$AF,$F766))</f>
        <v>25.01</v>
      </c>
      <c r="J766" s="2">
        <f>IF(COUNTIFS(RawData!$E:$E,$E766,RawData!$F:$F,"CH"&amp;$D766,RawData!$AF:$AF,$F766)=0,"",SUMIFS(RawData!$AA:$AA,RawData!$E:$E,$E766,RawData!$F:$F,"CH"&amp;$D766,RawData!$AF:$AF,$F766))</f>
        <v>22.37</v>
      </c>
      <c r="K766" s="2">
        <f t="shared" si="47"/>
        <v>1.999999999998181E-2</v>
      </c>
    </row>
    <row r="767" spans="1:11" x14ac:dyDescent="0.3">
      <c r="A767" s="2" t="s">
        <v>62</v>
      </c>
      <c r="B767" s="2" t="str">
        <f>RawData!A767</f>
        <v>48226H40040</v>
      </c>
      <c r="C767" s="2" t="str">
        <f>IF(RawData!$B$2="","",RawData!$B$2)</f>
        <v>A2026100620533560886</v>
      </c>
      <c r="D767" s="2">
        <f t="shared" si="44"/>
        <v>1</v>
      </c>
      <c r="E767" s="2">
        <f t="shared" si="45"/>
        <v>25</v>
      </c>
      <c r="F767" s="2">
        <f t="shared" si="46"/>
        <v>310</v>
      </c>
      <c r="G767" s="2">
        <f>IF(COUNTIFS(RawData!$E:$E,$E767,RawData!$F:$F,"CH"&amp;$D767,RawData!$AF:$AF,$F767)=0,"",SUMIFS(RawData!$P:$P,RawData!$E:$E,$E767,RawData!$F:$F,"CH"&amp;$D767,RawData!$AF:$AF,$F767))</f>
        <v>1270.8599999999999</v>
      </c>
      <c r="H767" s="2">
        <f>IF(COUNTIFS(RawData!$E:$E,$E767,RawData!$F:$F,"CH"&amp;$D767,RawData!$AF:$AF,$F767)=0,"",SUMIFS(RawData!$T:$T,RawData!$E:$E,$E767,RawData!$F:$F,"CH"&amp;$D767,RawData!$AF:$AF,$F767))</f>
        <v>61.83</v>
      </c>
      <c r="I767" s="2">
        <f>IF(COUNTIFS(RawData!$E:$E,$E767,RawData!$F:$F,"CH"&amp;$D767,RawData!$AF:$AF,$F767)=0,"",SUMIFS(RawData!$Z:$Z,RawData!$E:$E,$E767,RawData!$F:$F,"CH"&amp;$D767,RawData!$AF:$AF,$F767))</f>
        <v>25</v>
      </c>
      <c r="J767" s="2">
        <f>IF(COUNTIFS(RawData!$E:$E,$E767,RawData!$F:$F,"CH"&amp;$D767,RawData!$AF:$AF,$F767)=0,"",SUMIFS(RawData!$AA:$AA,RawData!$E:$E,$E767,RawData!$F:$F,"CH"&amp;$D767,RawData!$AF:$AF,$F767))</f>
        <v>22.4</v>
      </c>
      <c r="K767" s="2">
        <f t="shared" si="47"/>
        <v>3.999999999996362E-2</v>
      </c>
    </row>
    <row r="768" spans="1:11" x14ac:dyDescent="0.3">
      <c r="A768" s="2" t="s">
        <v>62</v>
      </c>
      <c r="B768" s="2" t="str">
        <f>RawData!A768</f>
        <v>48226H40040</v>
      </c>
      <c r="C768" s="2" t="str">
        <f>IF(RawData!$B$2="","",RawData!$B$2)</f>
        <v>A2026100620533560886</v>
      </c>
      <c r="D768" s="2">
        <f t="shared" si="44"/>
        <v>1</v>
      </c>
      <c r="E768" s="2">
        <f t="shared" si="45"/>
        <v>25</v>
      </c>
      <c r="F768" s="2">
        <f t="shared" si="46"/>
        <v>320</v>
      </c>
      <c r="G768" s="2">
        <f>IF(COUNTIFS(RawData!$E:$E,$E768,RawData!$F:$F,"CH"&amp;$D768,RawData!$AF:$AF,$F768)=0,"",SUMIFS(RawData!$P:$P,RawData!$E:$E,$E768,RawData!$F:$F,"CH"&amp;$D768,RawData!$AF:$AF,$F768))</f>
        <v>1270.9000000000001</v>
      </c>
      <c r="H768" s="2">
        <f>IF(COUNTIFS(RawData!$E:$E,$E768,RawData!$F:$F,"CH"&amp;$D768,RawData!$AF:$AF,$F768)=0,"",SUMIFS(RawData!$T:$T,RawData!$E:$E,$E768,RawData!$F:$F,"CH"&amp;$D768,RawData!$AF:$AF,$F768))</f>
        <v>61.85</v>
      </c>
      <c r="I768" s="2">
        <f>IF(COUNTIFS(RawData!$E:$E,$E768,RawData!$F:$F,"CH"&amp;$D768,RawData!$AF:$AF,$F768)=0,"",SUMIFS(RawData!$Z:$Z,RawData!$E:$E,$E768,RawData!$F:$F,"CH"&amp;$D768,RawData!$AF:$AF,$F768))</f>
        <v>25.01</v>
      </c>
      <c r="J768" s="2">
        <f>IF(COUNTIFS(RawData!$E:$E,$E768,RawData!$F:$F,"CH"&amp;$D768,RawData!$AF:$AF,$F768)=0,"",SUMIFS(RawData!$AA:$AA,RawData!$E:$E,$E768,RawData!$F:$F,"CH"&amp;$D768,RawData!$AF:$AF,$F768))</f>
        <v>22.5</v>
      </c>
      <c r="K768" s="2">
        <f t="shared" si="47"/>
        <v>4.0000000000190994E-2</v>
      </c>
    </row>
    <row r="769" spans="1:11" x14ac:dyDescent="0.3">
      <c r="A769" s="2" t="s">
        <v>62</v>
      </c>
      <c r="B769" s="2" t="str">
        <f>RawData!A769</f>
        <v>48226H40040</v>
      </c>
      <c r="C769" s="2" t="str">
        <f>IF(RawData!$B$2="","",RawData!$B$2)</f>
        <v>A2026100620533560886</v>
      </c>
      <c r="D769" s="2">
        <f t="shared" si="44"/>
        <v>1</v>
      </c>
      <c r="E769" s="2">
        <f t="shared" si="45"/>
        <v>25</v>
      </c>
      <c r="F769" s="2">
        <f t="shared" si="46"/>
        <v>330</v>
      </c>
      <c r="G769" s="2">
        <f>IF(COUNTIFS(RawData!$E:$E,$E769,RawData!$F:$F,"CH"&amp;$D769,RawData!$AF:$AF,$F769)=0,"",SUMIFS(RawData!$P:$P,RawData!$E:$E,$E769,RawData!$F:$F,"CH"&amp;$D769,RawData!$AF:$AF,$F769))</f>
        <v>1270.92</v>
      </c>
      <c r="H769" s="2">
        <f>IF(COUNTIFS(RawData!$E:$E,$E769,RawData!$F:$F,"CH"&amp;$D769,RawData!$AF:$AF,$F769)=0,"",SUMIFS(RawData!$T:$T,RawData!$E:$E,$E769,RawData!$F:$F,"CH"&amp;$D769,RawData!$AF:$AF,$F769))</f>
        <v>61.96</v>
      </c>
      <c r="I769" s="2">
        <f>IF(COUNTIFS(RawData!$E:$E,$E769,RawData!$F:$F,"CH"&amp;$D769,RawData!$AF:$AF,$F769)=0,"",SUMIFS(RawData!$Z:$Z,RawData!$E:$E,$E769,RawData!$F:$F,"CH"&amp;$D769,RawData!$AF:$AF,$F769))</f>
        <v>24.99</v>
      </c>
      <c r="J769" s="2">
        <f>IF(COUNTIFS(RawData!$E:$E,$E769,RawData!$F:$F,"CH"&amp;$D769,RawData!$AF:$AF,$F769)=0,"",SUMIFS(RawData!$AA:$AA,RawData!$E:$E,$E769,RawData!$F:$F,"CH"&amp;$D769,RawData!$AF:$AF,$F769))</f>
        <v>22.5</v>
      </c>
      <c r="K769" s="2">
        <f t="shared" si="47"/>
        <v>1.999999999998181E-2</v>
      </c>
    </row>
    <row r="770" spans="1:11" x14ac:dyDescent="0.3">
      <c r="A770" s="2" t="s">
        <v>62</v>
      </c>
      <c r="B770" s="2" t="str">
        <f>RawData!A770</f>
        <v>48226H40040</v>
      </c>
      <c r="C770" s="2" t="str">
        <f>IF(RawData!$B$2="","",RawData!$B$2)</f>
        <v>A2026100620533560886</v>
      </c>
      <c r="D770" s="2">
        <f t="shared" si="44"/>
        <v>1</v>
      </c>
      <c r="E770" s="2">
        <f t="shared" si="45"/>
        <v>25</v>
      </c>
      <c r="F770" s="2">
        <f t="shared" si="46"/>
        <v>340</v>
      </c>
      <c r="G770" s="2">
        <f>IF(COUNTIFS(RawData!$E:$E,$E770,RawData!$F:$F,"CH"&amp;$D770,RawData!$AF:$AF,$F770)=0,"",SUMIFS(RawData!$P:$P,RawData!$E:$E,$E770,RawData!$F:$F,"CH"&amp;$D770,RawData!$AF:$AF,$F770))</f>
        <v>1270.94</v>
      </c>
      <c r="H770" s="2">
        <f>IF(COUNTIFS(RawData!$E:$E,$E770,RawData!$F:$F,"CH"&amp;$D770,RawData!$AF:$AF,$F770)=0,"",SUMIFS(RawData!$T:$T,RawData!$E:$E,$E770,RawData!$F:$F,"CH"&amp;$D770,RawData!$AF:$AF,$F770))</f>
        <v>61.88</v>
      </c>
      <c r="I770" s="2">
        <f>IF(COUNTIFS(RawData!$E:$E,$E770,RawData!$F:$F,"CH"&amp;$D770,RawData!$AF:$AF,$F770)=0,"",SUMIFS(RawData!$Z:$Z,RawData!$E:$E,$E770,RawData!$F:$F,"CH"&amp;$D770,RawData!$AF:$AF,$F770))</f>
        <v>25.02</v>
      </c>
      <c r="J770" s="2">
        <f>IF(COUNTIFS(RawData!$E:$E,$E770,RawData!$F:$F,"CH"&amp;$D770,RawData!$AF:$AF,$F770)=0,"",SUMIFS(RawData!$AA:$AA,RawData!$E:$E,$E770,RawData!$F:$F,"CH"&amp;$D770,RawData!$AF:$AF,$F770))</f>
        <v>22.58</v>
      </c>
      <c r="K770" s="2">
        <f t="shared" si="47"/>
        <v>1.999999999998181E-2</v>
      </c>
    </row>
    <row r="771" spans="1:11" x14ac:dyDescent="0.3">
      <c r="A771" s="2" t="s">
        <v>62</v>
      </c>
      <c r="B771" s="2" t="str">
        <f>RawData!A771</f>
        <v>48226H40040</v>
      </c>
      <c r="C771" s="2" t="str">
        <f>IF(RawData!$B$2="","",RawData!$B$2)</f>
        <v>A2026100620533560886</v>
      </c>
      <c r="D771" s="2">
        <f t="shared" ref="D771:D834" si="48">MOD(INT((ROW()-2)/31),4)+1</f>
        <v>1</v>
      </c>
      <c r="E771" s="2">
        <f t="shared" ref="E771:E834" si="49">-5+5*INT((ROW()-2)/124)</f>
        <v>25</v>
      </c>
      <c r="F771" s="2">
        <f t="shared" ref="F771:F834" si="50">100+10*MOD(ROW()-2,31)</f>
        <v>350</v>
      </c>
      <c r="G771" s="2">
        <f>IF(COUNTIFS(RawData!$E:$E,$E771,RawData!$F:$F,"CH"&amp;$D771,RawData!$AF:$AF,$F771)=0,"",SUMIFS(RawData!$P:$P,RawData!$E:$E,$E771,RawData!$F:$F,"CH"&amp;$D771,RawData!$AF:$AF,$F771))</f>
        <v>1270.98</v>
      </c>
      <c r="H771" s="2">
        <f>IF(COUNTIFS(RawData!$E:$E,$E771,RawData!$F:$F,"CH"&amp;$D771,RawData!$AF:$AF,$F771)=0,"",SUMIFS(RawData!$T:$T,RawData!$E:$E,$E771,RawData!$F:$F,"CH"&amp;$D771,RawData!$AF:$AF,$F771))</f>
        <v>61.96</v>
      </c>
      <c r="I771" s="2">
        <f>IF(COUNTIFS(RawData!$E:$E,$E771,RawData!$F:$F,"CH"&amp;$D771,RawData!$AF:$AF,$F771)=0,"",SUMIFS(RawData!$Z:$Z,RawData!$E:$E,$E771,RawData!$F:$F,"CH"&amp;$D771,RawData!$AF:$AF,$F771))</f>
        <v>24.97</v>
      </c>
      <c r="J771" s="2">
        <f>IF(COUNTIFS(RawData!$E:$E,$E771,RawData!$F:$F,"CH"&amp;$D771,RawData!$AF:$AF,$F771)=0,"",SUMIFS(RawData!$AA:$AA,RawData!$E:$E,$E771,RawData!$F:$F,"CH"&amp;$D771,RawData!$AF:$AF,$F771))</f>
        <v>22.58</v>
      </c>
      <c r="K771" s="2">
        <f t="shared" si="47"/>
        <v>3.999999999996362E-2</v>
      </c>
    </row>
    <row r="772" spans="1:11" x14ac:dyDescent="0.3">
      <c r="A772" s="2" t="s">
        <v>62</v>
      </c>
      <c r="B772" s="2" t="str">
        <f>RawData!A772</f>
        <v>48226H40040</v>
      </c>
      <c r="C772" s="2" t="str">
        <f>IF(RawData!$B$2="","",RawData!$B$2)</f>
        <v>A2026100620533560886</v>
      </c>
      <c r="D772" s="2">
        <f t="shared" si="48"/>
        <v>1</v>
      </c>
      <c r="E772" s="2">
        <f t="shared" si="49"/>
        <v>25</v>
      </c>
      <c r="F772" s="2">
        <f t="shared" si="50"/>
        <v>360</v>
      </c>
      <c r="G772" s="2">
        <f>IF(COUNTIFS(RawData!$E:$E,$E772,RawData!$F:$F,"CH"&amp;$D772,RawData!$AF:$AF,$F772)=0,"",SUMIFS(RawData!$P:$P,RawData!$E:$E,$E772,RawData!$F:$F,"CH"&amp;$D772,RawData!$AF:$AF,$F772))</f>
        <v>1271.02</v>
      </c>
      <c r="H772" s="2">
        <f>IF(COUNTIFS(RawData!$E:$E,$E772,RawData!$F:$F,"CH"&amp;$D772,RawData!$AF:$AF,$F772)=0,"",SUMIFS(RawData!$T:$T,RawData!$E:$E,$E772,RawData!$F:$F,"CH"&amp;$D772,RawData!$AF:$AF,$F772))</f>
        <v>62.01</v>
      </c>
      <c r="I772" s="2">
        <f>IF(COUNTIFS(RawData!$E:$E,$E772,RawData!$F:$F,"CH"&amp;$D772,RawData!$AF:$AF,$F772)=0,"",SUMIFS(RawData!$Z:$Z,RawData!$E:$E,$E772,RawData!$F:$F,"CH"&amp;$D772,RawData!$AF:$AF,$F772))</f>
        <v>25.01</v>
      </c>
      <c r="J772" s="2">
        <f>IF(COUNTIFS(RawData!$E:$E,$E772,RawData!$F:$F,"CH"&amp;$D772,RawData!$AF:$AF,$F772)=0,"",SUMIFS(RawData!$AA:$AA,RawData!$E:$E,$E772,RawData!$F:$F,"CH"&amp;$D772,RawData!$AF:$AF,$F772))</f>
        <v>22.68</v>
      </c>
      <c r="K772" s="2">
        <f t="shared" ref="K772:K835" si="51">G772-G771</f>
        <v>3.999999999996362E-2</v>
      </c>
    </row>
    <row r="773" spans="1:11" x14ac:dyDescent="0.3">
      <c r="A773" s="2" t="s">
        <v>62</v>
      </c>
      <c r="B773" s="2" t="str">
        <f>RawData!A773</f>
        <v>48226H40040</v>
      </c>
      <c r="C773" s="2" t="str">
        <f>IF(RawData!$B$2="","",RawData!$B$2)</f>
        <v>A2026100620533560886</v>
      </c>
      <c r="D773" s="2">
        <f t="shared" si="48"/>
        <v>1</v>
      </c>
      <c r="E773" s="2">
        <f t="shared" si="49"/>
        <v>25</v>
      </c>
      <c r="F773" s="2">
        <f t="shared" si="50"/>
        <v>370</v>
      </c>
      <c r="G773" s="2">
        <f>IF(COUNTIFS(RawData!$E:$E,$E773,RawData!$F:$F,"CH"&amp;$D773,RawData!$AF:$AF,$F773)=0,"",SUMIFS(RawData!$P:$P,RawData!$E:$E,$E773,RawData!$F:$F,"CH"&amp;$D773,RawData!$AF:$AF,$F773))</f>
        <v>1271.06</v>
      </c>
      <c r="H773" s="2">
        <f>IF(COUNTIFS(RawData!$E:$E,$E773,RawData!$F:$F,"CH"&amp;$D773,RawData!$AF:$AF,$F773)=0,"",SUMIFS(RawData!$T:$T,RawData!$E:$E,$E773,RawData!$F:$F,"CH"&amp;$D773,RawData!$AF:$AF,$F773))</f>
        <v>62.24</v>
      </c>
      <c r="I773" s="2">
        <f>IF(COUNTIFS(RawData!$E:$E,$E773,RawData!$F:$F,"CH"&amp;$D773,RawData!$AF:$AF,$F773)=0,"",SUMIFS(RawData!$Z:$Z,RawData!$E:$E,$E773,RawData!$F:$F,"CH"&amp;$D773,RawData!$AF:$AF,$F773))</f>
        <v>25</v>
      </c>
      <c r="J773" s="2">
        <f>IF(COUNTIFS(RawData!$E:$E,$E773,RawData!$F:$F,"CH"&amp;$D773,RawData!$AF:$AF,$F773)=0,"",SUMIFS(RawData!$AA:$AA,RawData!$E:$E,$E773,RawData!$F:$F,"CH"&amp;$D773,RawData!$AF:$AF,$F773))</f>
        <v>22.73</v>
      </c>
      <c r="K773" s="2">
        <f t="shared" si="51"/>
        <v>3.999999999996362E-2</v>
      </c>
    </row>
    <row r="774" spans="1:11" x14ac:dyDescent="0.3">
      <c r="A774" s="2" t="s">
        <v>62</v>
      </c>
      <c r="B774" s="2" t="str">
        <f>RawData!A774</f>
        <v>48226H40040</v>
      </c>
      <c r="C774" s="2" t="str">
        <f>IF(RawData!$B$2="","",RawData!$B$2)</f>
        <v>A2026100620533560886</v>
      </c>
      <c r="D774" s="2">
        <f t="shared" si="48"/>
        <v>1</v>
      </c>
      <c r="E774" s="2">
        <f t="shared" si="49"/>
        <v>25</v>
      </c>
      <c r="F774" s="2">
        <f t="shared" si="50"/>
        <v>380</v>
      </c>
      <c r="G774" s="2">
        <f>IF(COUNTIFS(RawData!$E:$E,$E774,RawData!$F:$F,"CH"&amp;$D774,RawData!$AF:$AF,$F774)=0,"",SUMIFS(RawData!$P:$P,RawData!$E:$E,$E774,RawData!$F:$F,"CH"&amp;$D774,RawData!$AF:$AF,$F774))</f>
        <v>1271.08</v>
      </c>
      <c r="H774" s="2">
        <f>IF(COUNTIFS(RawData!$E:$E,$E774,RawData!$F:$F,"CH"&amp;$D774,RawData!$AF:$AF,$F774)=0,"",SUMIFS(RawData!$T:$T,RawData!$E:$E,$E774,RawData!$F:$F,"CH"&amp;$D774,RawData!$AF:$AF,$F774))</f>
        <v>62.2</v>
      </c>
      <c r="I774" s="2">
        <f>IF(COUNTIFS(RawData!$E:$E,$E774,RawData!$F:$F,"CH"&amp;$D774,RawData!$AF:$AF,$F774)=0,"",SUMIFS(RawData!$Z:$Z,RawData!$E:$E,$E774,RawData!$F:$F,"CH"&amp;$D774,RawData!$AF:$AF,$F774))</f>
        <v>24.99</v>
      </c>
      <c r="J774" s="2">
        <f>IF(COUNTIFS(RawData!$E:$E,$E774,RawData!$F:$F,"CH"&amp;$D774,RawData!$AF:$AF,$F774)=0,"",SUMIFS(RawData!$AA:$AA,RawData!$E:$E,$E774,RawData!$F:$F,"CH"&amp;$D774,RawData!$AF:$AF,$F774))</f>
        <v>22.79</v>
      </c>
      <c r="K774" s="2">
        <f t="shared" si="51"/>
        <v>1.999999999998181E-2</v>
      </c>
    </row>
    <row r="775" spans="1:11" x14ac:dyDescent="0.3">
      <c r="A775" s="2" t="s">
        <v>62</v>
      </c>
      <c r="B775" s="2" t="str">
        <f>RawData!A775</f>
        <v>48226H40040</v>
      </c>
      <c r="C775" s="2" t="str">
        <f>IF(RawData!$B$2="","",RawData!$B$2)</f>
        <v>A2026100620533560886</v>
      </c>
      <c r="D775" s="2">
        <f t="shared" si="48"/>
        <v>1</v>
      </c>
      <c r="E775" s="2">
        <f t="shared" si="49"/>
        <v>25</v>
      </c>
      <c r="F775" s="2">
        <f t="shared" si="50"/>
        <v>390</v>
      </c>
      <c r="G775" s="2">
        <f>IF(COUNTIFS(RawData!$E:$E,$E775,RawData!$F:$F,"CH"&amp;$D775,RawData!$AF:$AF,$F775)=0,"",SUMIFS(RawData!$P:$P,RawData!$E:$E,$E775,RawData!$F:$F,"CH"&amp;$D775,RawData!$AF:$AF,$F775))</f>
        <v>1271.1199999999999</v>
      </c>
      <c r="H775" s="2">
        <f>IF(COUNTIFS(RawData!$E:$E,$E775,RawData!$F:$F,"CH"&amp;$D775,RawData!$AF:$AF,$F775)=0,"",SUMIFS(RawData!$T:$T,RawData!$E:$E,$E775,RawData!$F:$F,"CH"&amp;$D775,RawData!$AF:$AF,$F775))</f>
        <v>62.09</v>
      </c>
      <c r="I775" s="2">
        <f>IF(COUNTIFS(RawData!$E:$E,$E775,RawData!$F:$F,"CH"&amp;$D775,RawData!$AF:$AF,$F775)=0,"",SUMIFS(RawData!$Z:$Z,RawData!$E:$E,$E775,RawData!$F:$F,"CH"&amp;$D775,RawData!$AF:$AF,$F775))</f>
        <v>24.99</v>
      </c>
      <c r="J775" s="2">
        <f>IF(COUNTIFS(RawData!$E:$E,$E775,RawData!$F:$F,"CH"&amp;$D775,RawData!$AF:$AF,$F775)=0,"",SUMIFS(RawData!$AA:$AA,RawData!$E:$E,$E775,RawData!$F:$F,"CH"&amp;$D775,RawData!$AF:$AF,$F775))</f>
        <v>22.84</v>
      </c>
      <c r="K775" s="2">
        <f t="shared" si="51"/>
        <v>3.999999999996362E-2</v>
      </c>
    </row>
    <row r="776" spans="1:11" x14ac:dyDescent="0.3">
      <c r="A776" s="2" t="s">
        <v>62</v>
      </c>
      <c r="B776" s="2" t="str">
        <f>RawData!A776</f>
        <v>48226H40040</v>
      </c>
      <c r="C776" s="2" t="str">
        <f>IF(RawData!$B$2="","",RawData!$B$2)</f>
        <v>A2026100620533560886</v>
      </c>
      <c r="D776" s="2">
        <f t="shared" si="48"/>
        <v>1</v>
      </c>
      <c r="E776" s="2">
        <f t="shared" si="49"/>
        <v>25</v>
      </c>
      <c r="F776" s="2">
        <f t="shared" si="50"/>
        <v>400</v>
      </c>
      <c r="G776" s="2">
        <f>IF(COUNTIFS(RawData!$E:$E,$E776,RawData!$F:$F,"CH"&amp;$D776,RawData!$AF:$AF,$F776)=0,"",SUMIFS(RawData!$P:$P,RawData!$E:$E,$E776,RawData!$F:$F,"CH"&amp;$D776,RawData!$AF:$AF,$F776))</f>
        <v>1271.1400000000001</v>
      </c>
      <c r="H776" s="2">
        <f>IF(COUNTIFS(RawData!$E:$E,$E776,RawData!$F:$F,"CH"&amp;$D776,RawData!$AF:$AF,$F776)=0,"",SUMIFS(RawData!$T:$T,RawData!$E:$E,$E776,RawData!$F:$F,"CH"&amp;$D776,RawData!$AF:$AF,$F776))</f>
        <v>62.39</v>
      </c>
      <c r="I776" s="2">
        <f>IF(COUNTIFS(RawData!$E:$E,$E776,RawData!$F:$F,"CH"&amp;$D776,RawData!$AF:$AF,$F776)=0,"",SUMIFS(RawData!$Z:$Z,RawData!$E:$E,$E776,RawData!$F:$F,"CH"&amp;$D776,RawData!$AF:$AF,$F776))</f>
        <v>25</v>
      </c>
      <c r="J776" s="2">
        <f>IF(COUNTIFS(RawData!$E:$E,$E776,RawData!$F:$F,"CH"&amp;$D776,RawData!$AF:$AF,$F776)=0,"",SUMIFS(RawData!$AA:$AA,RawData!$E:$E,$E776,RawData!$F:$F,"CH"&amp;$D776,RawData!$AF:$AF,$F776))</f>
        <v>22.95</v>
      </c>
      <c r="K776" s="2">
        <f t="shared" si="51"/>
        <v>2.0000000000209184E-2</v>
      </c>
    </row>
    <row r="777" spans="1:11" x14ac:dyDescent="0.3">
      <c r="A777" s="2" t="s">
        <v>63</v>
      </c>
      <c r="B777" s="2" t="str">
        <f>RawData!A777</f>
        <v>48226H40040</v>
      </c>
      <c r="C777" s="2" t="str">
        <f>IF(RawData!$B$2="","",RawData!$B$2)</f>
        <v>A2026100620533560886</v>
      </c>
      <c r="D777" s="2">
        <f t="shared" si="48"/>
        <v>2</v>
      </c>
      <c r="E777" s="2">
        <f t="shared" si="49"/>
        <v>25</v>
      </c>
      <c r="F777" s="2">
        <f t="shared" si="50"/>
        <v>100</v>
      </c>
      <c r="G777" s="2">
        <f>IF(COUNTIFS(RawData!$E:$E,$E777,RawData!$F:$F,"CH"&amp;$D777,RawData!$AF:$AF,$F777)=0,"",SUMIFS(RawData!$P:$P,RawData!$E:$E,$E777,RawData!$F:$F,"CH"&amp;$D777,RawData!$AF:$AF,$F777))</f>
        <v>1290.02</v>
      </c>
      <c r="H777" s="2">
        <f>IF(COUNTIFS(RawData!$E:$E,$E777,RawData!$F:$F,"CH"&amp;$D777,RawData!$AF:$AF,$F777)=0,"",SUMIFS(RawData!$T:$T,RawData!$E:$E,$E777,RawData!$F:$F,"CH"&amp;$D777,RawData!$AF:$AF,$F777))</f>
        <v>59.25</v>
      </c>
      <c r="I777" s="2">
        <f>IF(COUNTIFS(RawData!$E:$E,$E777,RawData!$F:$F,"CH"&amp;$D777,RawData!$AF:$AF,$F777)=0,"",SUMIFS(RawData!$Z:$Z,RawData!$E:$E,$E777,RawData!$F:$F,"CH"&amp;$D777,RawData!$AF:$AF,$F777))</f>
        <v>25.01</v>
      </c>
      <c r="J777" s="2">
        <f>IF(COUNTIFS(RawData!$E:$E,$E777,RawData!$F:$F,"CH"&amp;$D777,RawData!$AF:$AF,$F777)=0,"",SUMIFS(RawData!$AA:$AA,RawData!$E:$E,$E777,RawData!$F:$F,"CH"&amp;$D777,RawData!$AF:$AF,$F777))</f>
        <v>21.23</v>
      </c>
      <c r="K777" s="2">
        <f t="shared" si="51"/>
        <v>18.879999999999882</v>
      </c>
    </row>
    <row r="778" spans="1:11" x14ac:dyDescent="0.3">
      <c r="A778" s="2" t="s">
        <v>63</v>
      </c>
      <c r="B778" s="2" t="str">
        <f>RawData!A778</f>
        <v>48226H40040</v>
      </c>
      <c r="C778" s="2" t="str">
        <f>IF(RawData!$B$2="","",RawData!$B$2)</f>
        <v>A2026100620533560886</v>
      </c>
      <c r="D778" s="2">
        <f t="shared" si="48"/>
        <v>2</v>
      </c>
      <c r="E778" s="2">
        <f t="shared" si="49"/>
        <v>25</v>
      </c>
      <c r="F778" s="2">
        <f t="shared" si="50"/>
        <v>110</v>
      </c>
      <c r="G778" s="2">
        <f>IF(COUNTIFS(RawData!$E:$E,$E778,RawData!$F:$F,"CH"&amp;$D778,RawData!$AF:$AF,$F778)=0,"",SUMIFS(RawData!$P:$P,RawData!$E:$E,$E778,RawData!$F:$F,"CH"&amp;$D778,RawData!$AF:$AF,$F778))</f>
        <v>1290.04</v>
      </c>
      <c r="H778" s="2">
        <f>IF(COUNTIFS(RawData!$E:$E,$E778,RawData!$F:$F,"CH"&amp;$D778,RawData!$AF:$AF,$F778)=0,"",SUMIFS(RawData!$T:$T,RawData!$E:$E,$E778,RawData!$F:$F,"CH"&amp;$D778,RawData!$AF:$AF,$F778))</f>
        <v>59.58</v>
      </c>
      <c r="I778" s="2">
        <f>IF(COUNTIFS(RawData!$E:$E,$E778,RawData!$F:$F,"CH"&amp;$D778,RawData!$AF:$AF,$F778)=0,"",SUMIFS(RawData!$Z:$Z,RawData!$E:$E,$E778,RawData!$F:$F,"CH"&amp;$D778,RawData!$AF:$AF,$F778))</f>
        <v>25</v>
      </c>
      <c r="J778" s="2">
        <f>IF(COUNTIFS(RawData!$E:$E,$E778,RawData!$F:$F,"CH"&amp;$D778,RawData!$AF:$AF,$F778)=0,"",SUMIFS(RawData!$AA:$AA,RawData!$E:$E,$E778,RawData!$F:$F,"CH"&amp;$D778,RawData!$AF:$AF,$F778))</f>
        <v>21.3</v>
      </c>
      <c r="K778" s="2">
        <f t="shared" si="51"/>
        <v>1.999999999998181E-2</v>
      </c>
    </row>
    <row r="779" spans="1:11" x14ac:dyDescent="0.3">
      <c r="A779" s="2" t="s">
        <v>63</v>
      </c>
      <c r="B779" s="2" t="str">
        <f>RawData!A779</f>
        <v>48226H40040</v>
      </c>
      <c r="C779" s="2" t="str">
        <f>IF(RawData!$B$2="","",RawData!$B$2)</f>
        <v>A2026100620533560886</v>
      </c>
      <c r="D779" s="2">
        <f t="shared" si="48"/>
        <v>2</v>
      </c>
      <c r="E779" s="2">
        <f t="shared" si="49"/>
        <v>25</v>
      </c>
      <c r="F779" s="2">
        <f t="shared" si="50"/>
        <v>120</v>
      </c>
      <c r="G779" s="2">
        <f>IF(COUNTIFS(RawData!$E:$E,$E779,RawData!$F:$F,"CH"&amp;$D779,RawData!$AF:$AF,$F779)=0,"",SUMIFS(RawData!$P:$P,RawData!$E:$E,$E779,RawData!$F:$F,"CH"&amp;$D779,RawData!$AF:$AF,$F779))</f>
        <v>1290.08</v>
      </c>
      <c r="H779" s="2">
        <f>IF(COUNTIFS(RawData!$E:$E,$E779,RawData!$F:$F,"CH"&amp;$D779,RawData!$AF:$AF,$F779)=0,"",SUMIFS(RawData!$T:$T,RawData!$E:$E,$E779,RawData!$F:$F,"CH"&amp;$D779,RawData!$AF:$AF,$F779))</f>
        <v>59.92</v>
      </c>
      <c r="I779" s="2">
        <f>IF(COUNTIFS(RawData!$E:$E,$E779,RawData!$F:$F,"CH"&amp;$D779,RawData!$AF:$AF,$F779)=0,"",SUMIFS(RawData!$Z:$Z,RawData!$E:$E,$E779,RawData!$F:$F,"CH"&amp;$D779,RawData!$AF:$AF,$F779))</f>
        <v>24.99</v>
      </c>
      <c r="J779" s="2">
        <f>IF(COUNTIFS(RawData!$E:$E,$E779,RawData!$F:$F,"CH"&amp;$D779,RawData!$AF:$AF,$F779)=0,"",SUMIFS(RawData!$AA:$AA,RawData!$E:$E,$E779,RawData!$F:$F,"CH"&amp;$D779,RawData!$AF:$AF,$F779))</f>
        <v>21.33</v>
      </c>
      <c r="K779" s="2">
        <f t="shared" si="51"/>
        <v>3.999999999996362E-2</v>
      </c>
    </row>
    <row r="780" spans="1:11" x14ac:dyDescent="0.3">
      <c r="A780" s="2" t="s">
        <v>63</v>
      </c>
      <c r="B780" s="2" t="str">
        <f>RawData!A780</f>
        <v>48226H40040</v>
      </c>
      <c r="C780" s="2" t="str">
        <f>IF(RawData!$B$2="","",RawData!$B$2)</f>
        <v>A2026100620533560886</v>
      </c>
      <c r="D780" s="2">
        <f t="shared" si="48"/>
        <v>2</v>
      </c>
      <c r="E780" s="2">
        <f t="shared" si="49"/>
        <v>25</v>
      </c>
      <c r="F780" s="2">
        <f t="shared" si="50"/>
        <v>130</v>
      </c>
      <c r="G780" s="2">
        <f>IF(COUNTIFS(RawData!$E:$E,$E780,RawData!$F:$F,"CH"&amp;$D780,RawData!$AF:$AF,$F780)=0,"",SUMIFS(RawData!$P:$P,RawData!$E:$E,$E780,RawData!$F:$F,"CH"&amp;$D780,RawData!$AF:$AF,$F780))</f>
        <v>1290.0999999999999</v>
      </c>
      <c r="H780" s="2">
        <f>IF(COUNTIFS(RawData!$E:$E,$E780,RawData!$F:$F,"CH"&amp;$D780,RawData!$AF:$AF,$F780)=0,"",SUMIFS(RawData!$T:$T,RawData!$E:$E,$E780,RawData!$F:$F,"CH"&amp;$D780,RawData!$AF:$AF,$F780))</f>
        <v>60.05</v>
      </c>
      <c r="I780" s="2">
        <f>IF(COUNTIFS(RawData!$E:$E,$E780,RawData!$F:$F,"CH"&amp;$D780,RawData!$AF:$AF,$F780)=0,"",SUMIFS(RawData!$Z:$Z,RawData!$E:$E,$E780,RawData!$F:$F,"CH"&amp;$D780,RawData!$AF:$AF,$F780))</f>
        <v>24.99</v>
      </c>
      <c r="J780" s="2">
        <f>IF(COUNTIFS(RawData!$E:$E,$E780,RawData!$F:$F,"CH"&amp;$D780,RawData!$AF:$AF,$F780)=0,"",SUMIFS(RawData!$AA:$AA,RawData!$E:$E,$E780,RawData!$F:$F,"CH"&amp;$D780,RawData!$AF:$AF,$F780))</f>
        <v>21.38</v>
      </c>
      <c r="K780" s="2">
        <f t="shared" si="51"/>
        <v>1.999999999998181E-2</v>
      </c>
    </row>
    <row r="781" spans="1:11" x14ac:dyDescent="0.3">
      <c r="A781" s="2" t="s">
        <v>63</v>
      </c>
      <c r="B781" s="2" t="str">
        <f>RawData!A781</f>
        <v>48226H40040</v>
      </c>
      <c r="C781" s="2" t="str">
        <f>IF(RawData!$B$2="","",RawData!$B$2)</f>
        <v>A2026100620533560886</v>
      </c>
      <c r="D781" s="2">
        <f t="shared" si="48"/>
        <v>2</v>
      </c>
      <c r="E781" s="2">
        <f t="shared" si="49"/>
        <v>25</v>
      </c>
      <c r="F781" s="2">
        <f t="shared" si="50"/>
        <v>140</v>
      </c>
      <c r="G781" s="2">
        <f>IF(COUNTIFS(RawData!$E:$E,$E781,RawData!$F:$F,"CH"&amp;$D781,RawData!$AF:$AF,$F781)=0,"",SUMIFS(RawData!$P:$P,RawData!$E:$E,$E781,RawData!$F:$F,"CH"&amp;$D781,RawData!$AF:$AF,$F781))</f>
        <v>1290.1199999999999</v>
      </c>
      <c r="H781" s="2">
        <f>IF(COUNTIFS(RawData!$E:$E,$E781,RawData!$F:$F,"CH"&amp;$D781,RawData!$AF:$AF,$F781)=0,"",SUMIFS(RawData!$T:$T,RawData!$E:$E,$E781,RawData!$F:$F,"CH"&amp;$D781,RawData!$AF:$AF,$F781))</f>
        <v>60.28</v>
      </c>
      <c r="I781" s="2">
        <f>IF(COUNTIFS(RawData!$E:$E,$E781,RawData!$F:$F,"CH"&amp;$D781,RawData!$AF:$AF,$F781)=0,"",SUMIFS(RawData!$Z:$Z,RawData!$E:$E,$E781,RawData!$F:$F,"CH"&amp;$D781,RawData!$AF:$AF,$F781))</f>
        <v>25.01</v>
      </c>
      <c r="J781" s="2">
        <f>IF(COUNTIFS(RawData!$E:$E,$E781,RawData!$F:$F,"CH"&amp;$D781,RawData!$AF:$AF,$F781)=0,"",SUMIFS(RawData!$AA:$AA,RawData!$E:$E,$E781,RawData!$F:$F,"CH"&amp;$D781,RawData!$AF:$AF,$F781))</f>
        <v>21.49</v>
      </c>
      <c r="K781" s="2">
        <f t="shared" si="51"/>
        <v>1.999999999998181E-2</v>
      </c>
    </row>
    <row r="782" spans="1:11" x14ac:dyDescent="0.3">
      <c r="A782" s="2" t="s">
        <v>63</v>
      </c>
      <c r="B782" s="2" t="str">
        <f>RawData!A782</f>
        <v>48226H40040</v>
      </c>
      <c r="C782" s="2" t="str">
        <f>IF(RawData!$B$2="","",RawData!$B$2)</f>
        <v>A2026100620533560886</v>
      </c>
      <c r="D782" s="2">
        <f t="shared" si="48"/>
        <v>2</v>
      </c>
      <c r="E782" s="2">
        <f t="shared" si="49"/>
        <v>25</v>
      </c>
      <c r="F782" s="2">
        <f t="shared" si="50"/>
        <v>150</v>
      </c>
      <c r="G782" s="2">
        <f>IF(COUNTIFS(RawData!$E:$E,$E782,RawData!$F:$F,"CH"&amp;$D782,RawData!$AF:$AF,$F782)=0,"",SUMIFS(RawData!$P:$P,RawData!$E:$E,$E782,RawData!$F:$F,"CH"&amp;$D782,RawData!$AF:$AF,$F782))</f>
        <v>1290.1400000000001</v>
      </c>
      <c r="H782" s="2">
        <f>IF(COUNTIFS(RawData!$E:$E,$E782,RawData!$F:$F,"CH"&amp;$D782,RawData!$AF:$AF,$F782)=0,"",SUMIFS(RawData!$T:$T,RawData!$E:$E,$E782,RawData!$F:$F,"CH"&amp;$D782,RawData!$AF:$AF,$F782))</f>
        <v>60.52</v>
      </c>
      <c r="I782" s="2">
        <f>IF(COUNTIFS(RawData!$E:$E,$E782,RawData!$F:$F,"CH"&amp;$D782,RawData!$AF:$AF,$F782)=0,"",SUMIFS(RawData!$Z:$Z,RawData!$E:$E,$E782,RawData!$F:$F,"CH"&amp;$D782,RawData!$AF:$AF,$F782))</f>
        <v>25</v>
      </c>
      <c r="J782" s="2">
        <f>IF(COUNTIFS(RawData!$E:$E,$E782,RawData!$F:$F,"CH"&amp;$D782,RawData!$AF:$AF,$F782)=0,"",SUMIFS(RawData!$AA:$AA,RawData!$E:$E,$E782,RawData!$F:$F,"CH"&amp;$D782,RawData!$AF:$AF,$F782))</f>
        <v>21.54</v>
      </c>
      <c r="K782" s="2">
        <f t="shared" si="51"/>
        <v>2.0000000000209184E-2</v>
      </c>
    </row>
    <row r="783" spans="1:11" x14ac:dyDescent="0.3">
      <c r="A783" s="2" t="s">
        <v>63</v>
      </c>
      <c r="B783" s="2" t="str">
        <f>RawData!A783</f>
        <v>48226H40040</v>
      </c>
      <c r="C783" s="2" t="str">
        <f>IF(RawData!$B$2="","",RawData!$B$2)</f>
        <v>A2026100620533560886</v>
      </c>
      <c r="D783" s="2">
        <f t="shared" si="48"/>
        <v>2</v>
      </c>
      <c r="E783" s="2">
        <f t="shared" si="49"/>
        <v>25</v>
      </c>
      <c r="F783" s="2">
        <f t="shared" si="50"/>
        <v>160</v>
      </c>
      <c r="G783" s="2">
        <f>IF(COUNTIFS(RawData!$E:$E,$E783,RawData!$F:$F,"CH"&amp;$D783,RawData!$AF:$AF,$F783)=0,"",SUMIFS(RawData!$P:$P,RawData!$E:$E,$E783,RawData!$F:$F,"CH"&amp;$D783,RawData!$AF:$AF,$F783))</f>
        <v>1290.18</v>
      </c>
      <c r="H783" s="2">
        <f>IF(COUNTIFS(RawData!$E:$E,$E783,RawData!$F:$F,"CH"&amp;$D783,RawData!$AF:$AF,$F783)=0,"",SUMIFS(RawData!$T:$T,RawData!$E:$E,$E783,RawData!$F:$F,"CH"&amp;$D783,RawData!$AF:$AF,$F783))</f>
        <v>60.66</v>
      </c>
      <c r="I783" s="2">
        <f>IF(COUNTIFS(RawData!$E:$E,$E783,RawData!$F:$F,"CH"&amp;$D783,RawData!$AF:$AF,$F783)=0,"",SUMIFS(RawData!$Z:$Z,RawData!$E:$E,$E783,RawData!$F:$F,"CH"&amp;$D783,RawData!$AF:$AF,$F783))</f>
        <v>24.99</v>
      </c>
      <c r="J783" s="2">
        <f>IF(COUNTIFS(RawData!$E:$E,$E783,RawData!$F:$F,"CH"&amp;$D783,RawData!$AF:$AF,$F783)=0,"",SUMIFS(RawData!$AA:$AA,RawData!$E:$E,$E783,RawData!$F:$F,"CH"&amp;$D783,RawData!$AF:$AF,$F783))</f>
        <v>21.57</v>
      </c>
      <c r="K783" s="2">
        <f t="shared" si="51"/>
        <v>3.999999999996362E-2</v>
      </c>
    </row>
    <row r="784" spans="1:11" x14ac:dyDescent="0.3">
      <c r="A784" s="2" t="s">
        <v>63</v>
      </c>
      <c r="B784" s="2" t="str">
        <f>RawData!A784</f>
        <v>48226H40040</v>
      </c>
      <c r="C784" s="2" t="str">
        <f>IF(RawData!$B$2="","",RawData!$B$2)</f>
        <v>A2026100620533560886</v>
      </c>
      <c r="D784" s="2">
        <f t="shared" si="48"/>
        <v>2</v>
      </c>
      <c r="E784" s="2">
        <f t="shared" si="49"/>
        <v>25</v>
      </c>
      <c r="F784" s="2">
        <f t="shared" si="50"/>
        <v>170</v>
      </c>
      <c r="G784" s="2">
        <f>IF(COUNTIFS(RawData!$E:$E,$E784,RawData!$F:$F,"CH"&amp;$D784,RawData!$AF:$AF,$F784)=0,"",SUMIFS(RawData!$P:$P,RawData!$E:$E,$E784,RawData!$F:$F,"CH"&amp;$D784,RawData!$AF:$AF,$F784))</f>
        <v>1290.2</v>
      </c>
      <c r="H784" s="2">
        <f>IF(COUNTIFS(RawData!$E:$E,$E784,RawData!$F:$F,"CH"&amp;$D784,RawData!$AF:$AF,$F784)=0,"",SUMIFS(RawData!$T:$T,RawData!$E:$E,$E784,RawData!$F:$F,"CH"&amp;$D784,RawData!$AF:$AF,$F784))</f>
        <v>60.92</v>
      </c>
      <c r="I784" s="2">
        <f>IF(COUNTIFS(RawData!$E:$E,$E784,RawData!$F:$F,"CH"&amp;$D784,RawData!$AF:$AF,$F784)=0,"",SUMIFS(RawData!$Z:$Z,RawData!$E:$E,$E784,RawData!$F:$F,"CH"&amp;$D784,RawData!$AF:$AF,$F784))</f>
        <v>24.99</v>
      </c>
      <c r="J784" s="2">
        <f>IF(COUNTIFS(RawData!$E:$E,$E784,RawData!$F:$F,"CH"&amp;$D784,RawData!$AF:$AF,$F784)=0,"",SUMIFS(RawData!$AA:$AA,RawData!$E:$E,$E784,RawData!$F:$F,"CH"&amp;$D784,RawData!$AF:$AF,$F784))</f>
        <v>21.64</v>
      </c>
      <c r="K784" s="2">
        <f t="shared" si="51"/>
        <v>1.999999999998181E-2</v>
      </c>
    </row>
    <row r="785" spans="1:11" x14ac:dyDescent="0.3">
      <c r="A785" s="2" t="s">
        <v>63</v>
      </c>
      <c r="B785" s="2" t="str">
        <f>RawData!A785</f>
        <v>48226H40040</v>
      </c>
      <c r="C785" s="2" t="str">
        <f>IF(RawData!$B$2="","",RawData!$B$2)</f>
        <v>A2026100620533560886</v>
      </c>
      <c r="D785" s="2">
        <f t="shared" si="48"/>
        <v>2</v>
      </c>
      <c r="E785" s="2">
        <f t="shared" si="49"/>
        <v>25</v>
      </c>
      <c r="F785" s="2">
        <f t="shared" si="50"/>
        <v>180</v>
      </c>
      <c r="G785" s="2">
        <f>IF(COUNTIFS(RawData!$E:$E,$E785,RawData!$F:$F,"CH"&amp;$D785,RawData!$AF:$AF,$F785)=0,"",SUMIFS(RawData!$P:$P,RawData!$E:$E,$E785,RawData!$F:$F,"CH"&amp;$D785,RawData!$AF:$AF,$F785))</f>
        <v>1290.22</v>
      </c>
      <c r="H785" s="2">
        <f>IF(COUNTIFS(RawData!$E:$E,$E785,RawData!$F:$F,"CH"&amp;$D785,RawData!$AF:$AF,$F785)=0,"",SUMIFS(RawData!$T:$T,RawData!$E:$E,$E785,RawData!$F:$F,"CH"&amp;$D785,RawData!$AF:$AF,$F785))</f>
        <v>60.91</v>
      </c>
      <c r="I785" s="2">
        <f>IF(COUNTIFS(RawData!$E:$E,$E785,RawData!$F:$F,"CH"&amp;$D785,RawData!$AF:$AF,$F785)=0,"",SUMIFS(RawData!$Z:$Z,RawData!$E:$E,$E785,RawData!$F:$F,"CH"&amp;$D785,RawData!$AF:$AF,$F785))</f>
        <v>25</v>
      </c>
      <c r="J785" s="2">
        <f>IF(COUNTIFS(RawData!$E:$E,$E785,RawData!$F:$F,"CH"&amp;$D785,RawData!$AF:$AF,$F785)=0,"",SUMIFS(RawData!$AA:$AA,RawData!$E:$E,$E785,RawData!$F:$F,"CH"&amp;$D785,RawData!$AF:$AF,$F785))</f>
        <v>21.7</v>
      </c>
      <c r="K785" s="2">
        <f t="shared" si="51"/>
        <v>1.999999999998181E-2</v>
      </c>
    </row>
    <row r="786" spans="1:11" x14ac:dyDescent="0.3">
      <c r="A786" s="2" t="s">
        <v>63</v>
      </c>
      <c r="B786" s="2" t="str">
        <f>RawData!A786</f>
        <v>48226H40040</v>
      </c>
      <c r="C786" s="2" t="str">
        <f>IF(RawData!$B$2="","",RawData!$B$2)</f>
        <v>A2026100620533560886</v>
      </c>
      <c r="D786" s="2">
        <f t="shared" si="48"/>
        <v>2</v>
      </c>
      <c r="E786" s="2">
        <f t="shared" si="49"/>
        <v>25</v>
      </c>
      <c r="F786" s="2">
        <f t="shared" si="50"/>
        <v>190</v>
      </c>
      <c r="G786" s="2">
        <f>IF(COUNTIFS(RawData!$E:$E,$E786,RawData!$F:$F,"CH"&amp;$D786,RawData!$AF:$AF,$F786)=0,"",SUMIFS(RawData!$P:$P,RawData!$E:$E,$E786,RawData!$F:$F,"CH"&amp;$D786,RawData!$AF:$AF,$F786))</f>
        <v>1290.24</v>
      </c>
      <c r="H786" s="2">
        <f>IF(COUNTIFS(RawData!$E:$E,$E786,RawData!$F:$F,"CH"&amp;$D786,RawData!$AF:$AF,$F786)=0,"",SUMIFS(RawData!$T:$T,RawData!$E:$E,$E786,RawData!$F:$F,"CH"&amp;$D786,RawData!$AF:$AF,$F786))</f>
        <v>61.01</v>
      </c>
      <c r="I786" s="2">
        <f>IF(COUNTIFS(RawData!$E:$E,$E786,RawData!$F:$F,"CH"&amp;$D786,RawData!$AF:$AF,$F786)=0,"",SUMIFS(RawData!$Z:$Z,RawData!$E:$E,$E786,RawData!$F:$F,"CH"&amp;$D786,RawData!$AF:$AF,$F786))</f>
        <v>24.98</v>
      </c>
      <c r="J786" s="2">
        <f>IF(COUNTIFS(RawData!$E:$E,$E786,RawData!$F:$F,"CH"&amp;$D786,RawData!$AF:$AF,$F786)=0,"",SUMIFS(RawData!$AA:$AA,RawData!$E:$E,$E786,RawData!$F:$F,"CH"&amp;$D786,RawData!$AF:$AF,$F786))</f>
        <v>21.75</v>
      </c>
      <c r="K786" s="2">
        <f t="shared" si="51"/>
        <v>1.999999999998181E-2</v>
      </c>
    </row>
    <row r="787" spans="1:11" x14ac:dyDescent="0.3">
      <c r="A787" s="2" t="s">
        <v>63</v>
      </c>
      <c r="B787" s="2" t="str">
        <f>RawData!A787</f>
        <v>48226H40040</v>
      </c>
      <c r="C787" s="2" t="str">
        <f>IF(RawData!$B$2="","",RawData!$B$2)</f>
        <v>A2026100620533560886</v>
      </c>
      <c r="D787" s="2">
        <f t="shared" si="48"/>
        <v>2</v>
      </c>
      <c r="E787" s="2">
        <f t="shared" si="49"/>
        <v>25</v>
      </c>
      <c r="F787" s="2">
        <f t="shared" si="50"/>
        <v>200</v>
      </c>
      <c r="G787" s="2">
        <f>IF(COUNTIFS(RawData!$E:$E,$E787,RawData!$F:$F,"CH"&amp;$D787,RawData!$AF:$AF,$F787)=0,"",SUMIFS(RawData!$P:$P,RawData!$E:$E,$E787,RawData!$F:$F,"CH"&amp;$D787,RawData!$AF:$AF,$F787))</f>
        <v>1290.28</v>
      </c>
      <c r="H787" s="2">
        <f>IF(COUNTIFS(RawData!$E:$E,$E787,RawData!$F:$F,"CH"&amp;$D787,RawData!$AF:$AF,$F787)=0,"",SUMIFS(RawData!$T:$T,RawData!$E:$E,$E787,RawData!$F:$F,"CH"&amp;$D787,RawData!$AF:$AF,$F787))</f>
        <v>61.1</v>
      </c>
      <c r="I787" s="2">
        <f>IF(COUNTIFS(RawData!$E:$E,$E787,RawData!$F:$F,"CH"&amp;$D787,RawData!$AF:$AF,$F787)=0,"",SUMIFS(RawData!$Z:$Z,RawData!$E:$E,$E787,RawData!$F:$F,"CH"&amp;$D787,RawData!$AF:$AF,$F787))</f>
        <v>25</v>
      </c>
      <c r="J787" s="2">
        <f>IF(COUNTIFS(RawData!$E:$E,$E787,RawData!$F:$F,"CH"&amp;$D787,RawData!$AF:$AF,$F787)=0,"",SUMIFS(RawData!$AA:$AA,RawData!$E:$E,$E787,RawData!$F:$F,"CH"&amp;$D787,RawData!$AF:$AF,$F787))</f>
        <v>21.8</v>
      </c>
      <c r="K787" s="2">
        <f t="shared" si="51"/>
        <v>3.999999999996362E-2</v>
      </c>
    </row>
    <row r="788" spans="1:11" x14ac:dyDescent="0.3">
      <c r="A788" s="2" t="s">
        <v>63</v>
      </c>
      <c r="B788" s="2" t="str">
        <f>RawData!A788</f>
        <v>48226H40040</v>
      </c>
      <c r="C788" s="2" t="str">
        <f>IF(RawData!$B$2="","",RawData!$B$2)</f>
        <v>A2026100620533560886</v>
      </c>
      <c r="D788" s="2">
        <f t="shared" si="48"/>
        <v>2</v>
      </c>
      <c r="E788" s="2">
        <f t="shared" si="49"/>
        <v>25</v>
      </c>
      <c r="F788" s="2">
        <f t="shared" si="50"/>
        <v>210</v>
      </c>
      <c r="G788" s="2">
        <f>IF(COUNTIFS(RawData!$E:$E,$E788,RawData!$F:$F,"CH"&amp;$D788,RawData!$AF:$AF,$F788)=0,"",SUMIFS(RawData!$P:$P,RawData!$E:$E,$E788,RawData!$F:$F,"CH"&amp;$D788,RawData!$AF:$AF,$F788))</f>
        <v>1290.3</v>
      </c>
      <c r="H788" s="2">
        <f>IF(COUNTIFS(RawData!$E:$E,$E788,RawData!$F:$F,"CH"&amp;$D788,RawData!$AF:$AF,$F788)=0,"",SUMIFS(RawData!$T:$T,RawData!$E:$E,$E788,RawData!$F:$F,"CH"&amp;$D788,RawData!$AF:$AF,$F788))</f>
        <v>61.27</v>
      </c>
      <c r="I788" s="2">
        <f>IF(COUNTIFS(RawData!$E:$E,$E788,RawData!$F:$F,"CH"&amp;$D788,RawData!$AF:$AF,$F788)=0,"",SUMIFS(RawData!$Z:$Z,RawData!$E:$E,$E788,RawData!$F:$F,"CH"&amp;$D788,RawData!$AF:$AF,$F788))</f>
        <v>25</v>
      </c>
      <c r="J788" s="2">
        <f>IF(COUNTIFS(RawData!$E:$E,$E788,RawData!$F:$F,"CH"&amp;$D788,RawData!$AF:$AF,$F788)=0,"",SUMIFS(RawData!$AA:$AA,RawData!$E:$E,$E788,RawData!$F:$F,"CH"&amp;$D788,RawData!$AF:$AF,$F788))</f>
        <v>21.85</v>
      </c>
      <c r="K788" s="2">
        <f t="shared" si="51"/>
        <v>1.999999999998181E-2</v>
      </c>
    </row>
    <row r="789" spans="1:11" x14ac:dyDescent="0.3">
      <c r="A789" s="2" t="s">
        <v>63</v>
      </c>
      <c r="B789" s="2" t="str">
        <f>RawData!A789</f>
        <v>48226H40040</v>
      </c>
      <c r="C789" s="2" t="str">
        <f>IF(RawData!$B$2="","",RawData!$B$2)</f>
        <v>A2026100620533560886</v>
      </c>
      <c r="D789" s="2">
        <f t="shared" si="48"/>
        <v>2</v>
      </c>
      <c r="E789" s="2">
        <f t="shared" si="49"/>
        <v>25</v>
      </c>
      <c r="F789" s="2">
        <f t="shared" si="50"/>
        <v>220</v>
      </c>
      <c r="G789" s="2">
        <f>IF(COUNTIFS(RawData!$E:$E,$E789,RawData!$F:$F,"CH"&amp;$D789,RawData!$AF:$AF,$F789)=0,"",SUMIFS(RawData!$P:$P,RawData!$E:$E,$E789,RawData!$F:$F,"CH"&amp;$D789,RawData!$AF:$AF,$F789))</f>
        <v>1290.32</v>
      </c>
      <c r="H789" s="2">
        <f>IF(COUNTIFS(RawData!$E:$E,$E789,RawData!$F:$F,"CH"&amp;$D789,RawData!$AF:$AF,$F789)=0,"",SUMIFS(RawData!$T:$T,RawData!$E:$E,$E789,RawData!$F:$F,"CH"&amp;$D789,RawData!$AF:$AF,$F789))</f>
        <v>61.37</v>
      </c>
      <c r="I789" s="2">
        <f>IF(COUNTIFS(RawData!$E:$E,$E789,RawData!$F:$F,"CH"&amp;$D789,RawData!$AF:$AF,$F789)=0,"",SUMIFS(RawData!$Z:$Z,RawData!$E:$E,$E789,RawData!$F:$F,"CH"&amp;$D789,RawData!$AF:$AF,$F789))</f>
        <v>25</v>
      </c>
      <c r="J789" s="2">
        <f>IF(COUNTIFS(RawData!$E:$E,$E789,RawData!$F:$F,"CH"&amp;$D789,RawData!$AF:$AF,$F789)=0,"",SUMIFS(RawData!$AA:$AA,RawData!$E:$E,$E789,RawData!$F:$F,"CH"&amp;$D789,RawData!$AF:$AF,$F789))</f>
        <v>21.9</v>
      </c>
      <c r="K789" s="2">
        <f t="shared" si="51"/>
        <v>1.999999999998181E-2</v>
      </c>
    </row>
    <row r="790" spans="1:11" x14ac:dyDescent="0.3">
      <c r="A790" s="2" t="s">
        <v>63</v>
      </c>
      <c r="B790" s="2" t="str">
        <f>RawData!A790</f>
        <v>48226H40040</v>
      </c>
      <c r="C790" s="2" t="str">
        <f>IF(RawData!$B$2="","",RawData!$B$2)</f>
        <v>A2026100620533560886</v>
      </c>
      <c r="D790" s="2">
        <f t="shared" si="48"/>
        <v>2</v>
      </c>
      <c r="E790" s="2">
        <f t="shared" si="49"/>
        <v>25</v>
      </c>
      <c r="F790" s="2">
        <f t="shared" si="50"/>
        <v>230</v>
      </c>
      <c r="G790" s="2">
        <f>IF(COUNTIFS(RawData!$E:$E,$E790,RawData!$F:$F,"CH"&amp;$D790,RawData!$AF:$AF,$F790)=0,"",SUMIFS(RawData!$P:$P,RawData!$E:$E,$E790,RawData!$F:$F,"CH"&amp;$D790,RawData!$AF:$AF,$F790))</f>
        <v>1290.3599999999999</v>
      </c>
      <c r="H790" s="2">
        <f>IF(COUNTIFS(RawData!$E:$E,$E790,RawData!$F:$F,"CH"&amp;$D790,RawData!$AF:$AF,$F790)=0,"",SUMIFS(RawData!$T:$T,RawData!$E:$E,$E790,RawData!$F:$F,"CH"&amp;$D790,RawData!$AF:$AF,$F790))</f>
        <v>61.51</v>
      </c>
      <c r="I790" s="2">
        <f>IF(COUNTIFS(RawData!$E:$E,$E790,RawData!$F:$F,"CH"&amp;$D790,RawData!$AF:$AF,$F790)=0,"",SUMIFS(RawData!$Z:$Z,RawData!$E:$E,$E790,RawData!$F:$F,"CH"&amp;$D790,RawData!$AF:$AF,$F790))</f>
        <v>25</v>
      </c>
      <c r="J790" s="2">
        <f>IF(COUNTIFS(RawData!$E:$E,$E790,RawData!$F:$F,"CH"&amp;$D790,RawData!$AF:$AF,$F790)=0,"",SUMIFS(RawData!$AA:$AA,RawData!$E:$E,$E790,RawData!$F:$F,"CH"&amp;$D790,RawData!$AF:$AF,$F790))</f>
        <v>21.95</v>
      </c>
      <c r="K790" s="2">
        <f t="shared" si="51"/>
        <v>3.999999999996362E-2</v>
      </c>
    </row>
    <row r="791" spans="1:11" x14ac:dyDescent="0.3">
      <c r="A791" s="2" t="s">
        <v>63</v>
      </c>
      <c r="B791" s="2" t="str">
        <f>RawData!A791</f>
        <v>48226H40040</v>
      </c>
      <c r="C791" s="2" t="str">
        <f>IF(RawData!$B$2="","",RawData!$B$2)</f>
        <v>A2026100620533560886</v>
      </c>
      <c r="D791" s="2">
        <f t="shared" si="48"/>
        <v>2</v>
      </c>
      <c r="E791" s="2">
        <f t="shared" si="49"/>
        <v>25</v>
      </c>
      <c r="F791" s="2">
        <f t="shared" si="50"/>
        <v>240</v>
      </c>
      <c r="G791" s="2">
        <f>IF(COUNTIFS(RawData!$E:$E,$E791,RawData!$F:$F,"CH"&amp;$D791,RawData!$AF:$AF,$F791)=0,"",SUMIFS(RawData!$P:$P,RawData!$E:$E,$E791,RawData!$F:$F,"CH"&amp;$D791,RawData!$AF:$AF,$F791))</f>
        <v>1290.3800000000001</v>
      </c>
      <c r="H791" s="2">
        <f>IF(COUNTIFS(RawData!$E:$E,$E791,RawData!$F:$F,"CH"&amp;$D791,RawData!$AF:$AF,$F791)=0,"",SUMIFS(RawData!$T:$T,RawData!$E:$E,$E791,RawData!$F:$F,"CH"&amp;$D791,RawData!$AF:$AF,$F791))</f>
        <v>61.64</v>
      </c>
      <c r="I791" s="2">
        <f>IF(COUNTIFS(RawData!$E:$E,$E791,RawData!$F:$F,"CH"&amp;$D791,RawData!$AF:$AF,$F791)=0,"",SUMIFS(RawData!$Z:$Z,RawData!$E:$E,$E791,RawData!$F:$F,"CH"&amp;$D791,RawData!$AF:$AF,$F791))</f>
        <v>25.01</v>
      </c>
      <c r="J791" s="2">
        <f>IF(COUNTIFS(RawData!$E:$E,$E791,RawData!$F:$F,"CH"&amp;$D791,RawData!$AF:$AF,$F791)=0,"",SUMIFS(RawData!$AA:$AA,RawData!$E:$E,$E791,RawData!$F:$F,"CH"&amp;$D791,RawData!$AF:$AF,$F791))</f>
        <v>22.01</v>
      </c>
      <c r="K791" s="2">
        <f t="shared" si="51"/>
        <v>2.0000000000209184E-2</v>
      </c>
    </row>
    <row r="792" spans="1:11" x14ac:dyDescent="0.3">
      <c r="A792" s="2" t="s">
        <v>63</v>
      </c>
      <c r="B792" s="2" t="str">
        <f>RawData!A792</f>
        <v>48226H40040</v>
      </c>
      <c r="C792" s="2" t="str">
        <f>IF(RawData!$B$2="","",RawData!$B$2)</f>
        <v>A2026100620533560886</v>
      </c>
      <c r="D792" s="2">
        <f t="shared" si="48"/>
        <v>2</v>
      </c>
      <c r="E792" s="2">
        <f t="shared" si="49"/>
        <v>25</v>
      </c>
      <c r="F792" s="2">
        <f t="shared" si="50"/>
        <v>250</v>
      </c>
      <c r="G792" s="2">
        <f>IF(COUNTIFS(RawData!$E:$E,$E792,RawData!$F:$F,"CH"&amp;$D792,RawData!$AF:$AF,$F792)=0,"",SUMIFS(RawData!$P:$P,RawData!$E:$E,$E792,RawData!$F:$F,"CH"&amp;$D792,RawData!$AF:$AF,$F792))</f>
        <v>1290.4000000000001</v>
      </c>
      <c r="H792" s="2">
        <f>IF(COUNTIFS(RawData!$E:$E,$E792,RawData!$F:$F,"CH"&amp;$D792,RawData!$AF:$AF,$F792)=0,"",SUMIFS(RawData!$T:$T,RawData!$E:$E,$E792,RawData!$F:$F,"CH"&amp;$D792,RawData!$AF:$AF,$F792))</f>
        <v>61.76</v>
      </c>
      <c r="I792" s="2">
        <f>IF(COUNTIFS(RawData!$E:$E,$E792,RawData!$F:$F,"CH"&amp;$D792,RawData!$AF:$AF,$F792)=0,"",SUMIFS(RawData!$Z:$Z,RawData!$E:$E,$E792,RawData!$F:$F,"CH"&amp;$D792,RawData!$AF:$AF,$F792))</f>
        <v>25</v>
      </c>
      <c r="J792" s="2">
        <f>IF(COUNTIFS(RawData!$E:$E,$E792,RawData!$F:$F,"CH"&amp;$D792,RawData!$AF:$AF,$F792)=0,"",SUMIFS(RawData!$AA:$AA,RawData!$E:$E,$E792,RawData!$F:$F,"CH"&amp;$D792,RawData!$AF:$AF,$F792))</f>
        <v>22.03</v>
      </c>
      <c r="K792" s="2">
        <f t="shared" si="51"/>
        <v>1.999999999998181E-2</v>
      </c>
    </row>
    <row r="793" spans="1:11" x14ac:dyDescent="0.3">
      <c r="A793" s="2" t="s">
        <v>63</v>
      </c>
      <c r="B793" s="2" t="str">
        <f>RawData!A793</f>
        <v>48226H40040</v>
      </c>
      <c r="C793" s="2" t="str">
        <f>IF(RawData!$B$2="","",RawData!$B$2)</f>
        <v>A2026100620533560886</v>
      </c>
      <c r="D793" s="2">
        <f t="shared" si="48"/>
        <v>2</v>
      </c>
      <c r="E793" s="2">
        <f t="shared" si="49"/>
        <v>25</v>
      </c>
      <c r="F793" s="2">
        <f t="shared" si="50"/>
        <v>260</v>
      </c>
      <c r="G793" s="2">
        <f>IF(COUNTIFS(RawData!$E:$E,$E793,RawData!$F:$F,"CH"&amp;$D793,RawData!$AF:$AF,$F793)=0,"",SUMIFS(RawData!$P:$P,RawData!$E:$E,$E793,RawData!$F:$F,"CH"&amp;$D793,RawData!$AF:$AF,$F793))</f>
        <v>1290.44</v>
      </c>
      <c r="H793" s="2">
        <f>IF(COUNTIFS(RawData!$E:$E,$E793,RawData!$F:$F,"CH"&amp;$D793,RawData!$AF:$AF,$F793)=0,"",SUMIFS(RawData!$T:$T,RawData!$E:$E,$E793,RawData!$F:$F,"CH"&amp;$D793,RawData!$AF:$AF,$F793))</f>
        <v>61.69</v>
      </c>
      <c r="I793" s="2">
        <f>IF(COUNTIFS(RawData!$E:$E,$E793,RawData!$F:$F,"CH"&amp;$D793,RawData!$AF:$AF,$F793)=0,"",SUMIFS(RawData!$Z:$Z,RawData!$E:$E,$E793,RawData!$F:$F,"CH"&amp;$D793,RawData!$AF:$AF,$F793))</f>
        <v>25.01</v>
      </c>
      <c r="J793" s="2">
        <f>IF(COUNTIFS(RawData!$E:$E,$E793,RawData!$F:$F,"CH"&amp;$D793,RawData!$AF:$AF,$F793)=0,"",SUMIFS(RawData!$AA:$AA,RawData!$E:$E,$E793,RawData!$F:$F,"CH"&amp;$D793,RawData!$AF:$AF,$F793))</f>
        <v>22.11</v>
      </c>
      <c r="K793" s="2">
        <f t="shared" si="51"/>
        <v>3.999999999996362E-2</v>
      </c>
    </row>
    <row r="794" spans="1:11" x14ac:dyDescent="0.3">
      <c r="A794" s="2" t="s">
        <v>63</v>
      </c>
      <c r="B794" s="2" t="str">
        <f>RawData!A794</f>
        <v>48226H40040</v>
      </c>
      <c r="C794" s="2" t="str">
        <f>IF(RawData!$B$2="","",RawData!$B$2)</f>
        <v>A2026100620533560886</v>
      </c>
      <c r="D794" s="2">
        <f t="shared" si="48"/>
        <v>2</v>
      </c>
      <c r="E794" s="2">
        <f t="shared" si="49"/>
        <v>25</v>
      </c>
      <c r="F794" s="2">
        <f t="shared" si="50"/>
        <v>270</v>
      </c>
      <c r="G794" s="2">
        <f>IF(COUNTIFS(RawData!$E:$E,$E794,RawData!$F:$F,"CH"&amp;$D794,RawData!$AF:$AF,$F794)=0,"",SUMIFS(RawData!$P:$P,RawData!$E:$E,$E794,RawData!$F:$F,"CH"&amp;$D794,RawData!$AF:$AF,$F794))</f>
        <v>1290.48</v>
      </c>
      <c r="H794" s="2">
        <f>IF(COUNTIFS(RawData!$E:$E,$E794,RawData!$F:$F,"CH"&amp;$D794,RawData!$AF:$AF,$F794)=0,"",SUMIFS(RawData!$T:$T,RawData!$E:$E,$E794,RawData!$F:$F,"CH"&amp;$D794,RawData!$AF:$AF,$F794))</f>
        <v>61.77</v>
      </c>
      <c r="I794" s="2">
        <f>IF(COUNTIFS(RawData!$E:$E,$E794,RawData!$F:$F,"CH"&amp;$D794,RawData!$AF:$AF,$F794)=0,"",SUMIFS(RawData!$Z:$Z,RawData!$E:$E,$E794,RawData!$F:$F,"CH"&amp;$D794,RawData!$AF:$AF,$F794))</f>
        <v>25.01</v>
      </c>
      <c r="J794" s="2">
        <f>IF(COUNTIFS(RawData!$E:$E,$E794,RawData!$F:$F,"CH"&amp;$D794,RawData!$AF:$AF,$F794)=0,"",SUMIFS(RawData!$AA:$AA,RawData!$E:$E,$E794,RawData!$F:$F,"CH"&amp;$D794,RawData!$AF:$AF,$F794))</f>
        <v>22.19</v>
      </c>
      <c r="K794" s="2">
        <f t="shared" si="51"/>
        <v>3.999999999996362E-2</v>
      </c>
    </row>
    <row r="795" spans="1:11" x14ac:dyDescent="0.3">
      <c r="A795" s="2" t="s">
        <v>63</v>
      </c>
      <c r="B795" s="2" t="str">
        <f>RawData!A795</f>
        <v>48226H40040</v>
      </c>
      <c r="C795" s="2" t="str">
        <f>IF(RawData!$B$2="","",RawData!$B$2)</f>
        <v>A2026100620533560886</v>
      </c>
      <c r="D795" s="2">
        <f t="shared" si="48"/>
        <v>2</v>
      </c>
      <c r="E795" s="2">
        <f t="shared" si="49"/>
        <v>25</v>
      </c>
      <c r="F795" s="2">
        <f t="shared" si="50"/>
        <v>280</v>
      </c>
      <c r="G795" s="2">
        <f>IF(COUNTIFS(RawData!$E:$E,$E795,RawData!$F:$F,"CH"&amp;$D795,RawData!$AF:$AF,$F795)=0,"",SUMIFS(RawData!$P:$P,RawData!$E:$E,$E795,RawData!$F:$F,"CH"&amp;$D795,RawData!$AF:$AF,$F795))</f>
        <v>1290.5</v>
      </c>
      <c r="H795" s="2">
        <f>IF(COUNTIFS(RawData!$E:$E,$E795,RawData!$F:$F,"CH"&amp;$D795,RawData!$AF:$AF,$F795)=0,"",SUMIFS(RawData!$T:$T,RawData!$E:$E,$E795,RawData!$F:$F,"CH"&amp;$D795,RawData!$AF:$AF,$F795))</f>
        <v>62.18</v>
      </c>
      <c r="I795" s="2">
        <f>IF(COUNTIFS(RawData!$E:$E,$E795,RawData!$F:$F,"CH"&amp;$D795,RawData!$AF:$AF,$F795)=0,"",SUMIFS(RawData!$Z:$Z,RawData!$E:$E,$E795,RawData!$F:$F,"CH"&amp;$D795,RawData!$AF:$AF,$F795))</f>
        <v>25.02</v>
      </c>
      <c r="J795" s="2">
        <f>IF(COUNTIFS(RawData!$E:$E,$E795,RawData!$F:$F,"CH"&amp;$D795,RawData!$AF:$AF,$F795)=0,"",SUMIFS(RawData!$AA:$AA,RawData!$E:$E,$E795,RawData!$F:$F,"CH"&amp;$D795,RawData!$AF:$AF,$F795))</f>
        <v>22.27</v>
      </c>
      <c r="K795" s="2">
        <f t="shared" si="51"/>
        <v>1.999999999998181E-2</v>
      </c>
    </row>
    <row r="796" spans="1:11" x14ac:dyDescent="0.3">
      <c r="A796" s="2" t="s">
        <v>63</v>
      </c>
      <c r="B796" s="2" t="str">
        <f>RawData!A796</f>
        <v>48226H40040</v>
      </c>
      <c r="C796" s="2" t="str">
        <f>IF(RawData!$B$2="","",RawData!$B$2)</f>
        <v>A2026100620533560886</v>
      </c>
      <c r="D796" s="2">
        <f t="shared" si="48"/>
        <v>2</v>
      </c>
      <c r="E796" s="2">
        <f t="shared" si="49"/>
        <v>25</v>
      </c>
      <c r="F796" s="2">
        <f t="shared" si="50"/>
        <v>290</v>
      </c>
      <c r="G796" s="2">
        <f>IF(COUNTIFS(RawData!$E:$E,$E796,RawData!$F:$F,"CH"&amp;$D796,RawData!$AF:$AF,$F796)=0,"",SUMIFS(RawData!$P:$P,RawData!$E:$E,$E796,RawData!$F:$F,"CH"&amp;$D796,RawData!$AF:$AF,$F796))</f>
        <v>1290.52</v>
      </c>
      <c r="H796" s="2">
        <f>IF(COUNTIFS(RawData!$E:$E,$E796,RawData!$F:$F,"CH"&amp;$D796,RawData!$AF:$AF,$F796)=0,"",SUMIFS(RawData!$T:$T,RawData!$E:$E,$E796,RawData!$F:$F,"CH"&amp;$D796,RawData!$AF:$AF,$F796))</f>
        <v>61.93</v>
      </c>
      <c r="I796" s="2">
        <f>IF(COUNTIFS(RawData!$E:$E,$E796,RawData!$F:$F,"CH"&amp;$D796,RawData!$AF:$AF,$F796)=0,"",SUMIFS(RawData!$Z:$Z,RawData!$E:$E,$E796,RawData!$F:$F,"CH"&amp;$D796,RawData!$AF:$AF,$F796))</f>
        <v>25.02</v>
      </c>
      <c r="J796" s="2">
        <f>IF(COUNTIFS(RawData!$E:$E,$E796,RawData!$F:$F,"CH"&amp;$D796,RawData!$AF:$AF,$F796)=0,"",SUMIFS(RawData!$AA:$AA,RawData!$E:$E,$E796,RawData!$F:$F,"CH"&amp;$D796,RawData!$AF:$AF,$F796))</f>
        <v>22.32</v>
      </c>
      <c r="K796" s="2">
        <f t="shared" si="51"/>
        <v>1.999999999998181E-2</v>
      </c>
    </row>
    <row r="797" spans="1:11" x14ac:dyDescent="0.3">
      <c r="A797" s="2" t="s">
        <v>63</v>
      </c>
      <c r="B797" s="2" t="str">
        <f>RawData!A797</f>
        <v>48226H40040</v>
      </c>
      <c r="C797" s="2" t="str">
        <f>IF(RawData!$B$2="","",RawData!$B$2)</f>
        <v>A2026100620533560886</v>
      </c>
      <c r="D797" s="2">
        <f t="shared" si="48"/>
        <v>2</v>
      </c>
      <c r="E797" s="2">
        <f t="shared" si="49"/>
        <v>25</v>
      </c>
      <c r="F797" s="2">
        <f t="shared" si="50"/>
        <v>300</v>
      </c>
      <c r="G797" s="2">
        <f>IF(COUNTIFS(RawData!$E:$E,$E797,RawData!$F:$F,"CH"&amp;$D797,RawData!$AF:$AF,$F797)=0,"",SUMIFS(RawData!$P:$P,RawData!$E:$E,$E797,RawData!$F:$F,"CH"&amp;$D797,RawData!$AF:$AF,$F797))</f>
        <v>1290.56</v>
      </c>
      <c r="H797" s="2">
        <f>IF(COUNTIFS(RawData!$E:$E,$E797,RawData!$F:$F,"CH"&amp;$D797,RawData!$AF:$AF,$F797)=0,"",SUMIFS(RawData!$T:$T,RawData!$E:$E,$E797,RawData!$F:$F,"CH"&amp;$D797,RawData!$AF:$AF,$F797))</f>
        <v>62.09</v>
      </c>
      <c r="I797" s="2">
        <f>IF(COUNTIFS(RawData!$E:$E,$E797,RawData!$F:$F,"CH"&amp;$D797,RawData!$AF:$AF,$F797)=0,"",SUMIFS(RawData!$Z:$Z,RawData!$E:$E,$E797,RawData!$F:$F,"CH"&amp;$D797,RawData!$AF:$AF,$F797))</f>
        <v>25.01</v>
      </c>
      <c r="J797" s="2">
        <f>IF(COUNTIFS(RawData!$E:$E,$E797,RawData!$F:$F,"CH"&amp;$D797,RawData!$AF:$AF,$F797)=0,"",SUMIFS(RawData!$AA:$AA,RawData!$E:$E,$E797,RawData!$F:$F,"CH"&amp;$D797,RawData!$AF:$AF,$F797))</f>
        <v>22.37</v>
      </c>
      <c r="K797" s="2">
        <f t="shared" si="51"/>
        <v>3.999999999996362E-2</v>
      </c>
    </row>
    <row r="798" spans="1:11" x14ac:dyDescent="0.3">
      <c r="A798" s="2" t="s">
        <v>63</v>
      </c>
      <c r="B798" s="2" t="str">
        <f>RawData!A798</f>
        <v>48226H40040</v>
      </c>
      <c r="C798" s="2" t="str">
        <f>IF(RawData!$B$2="","",RawData!$B$2)</f>
        <v>A2026100620533560886</v>
      </c>
      <c r="D798" s="2">
        <f t="shared" si="48"/>
        <v>2</v>
      </c>
      <c r="E798" s="2">
        <f t="shared" si="49"/>
        <v>25</v>
      </c>
      <c r="F798" s="2">
        <f t="shared" si="50"/>
        <v>310</v>
      </c>
      <c r="G798" s="2">
        <f>IF(COUNTIFS(RawData!$E:$E,$E798,RawData!$F:$F,"CH"&amp;$D798,RawData!$AF:$AF,$F798)=0,"",SUMIFS(RawData!$P:$P,RawData!$E:$E,$E798,RawData!$F:$F,"CH"&amp;$D798,RawData!$AF:$AF,$F798))</f>
        <v>1290.5999999999999</v>
      </c>
      <c r="H798" s="2">
        <f>IF(COUNTIFS(RawData!$E:$E,$E798,RawData!$F:$F,"CH"&amp;$D798,RawData!$AF:$AF,$F798)=0,"",SUMIFS(RawData!$T:$T,RawData!$E:$E,$E798,RawData!$F:$F,"CH"&amp;$D798,RawData!$AF:$AF,$F798))</f>
        <v>61.97</v>
      </c>
      <c r="I798" s="2">
        <f>IF(COUNTIFS(RawData!$E:$E,$E798,RawData!$F:$F,"CH"&amp;$D798,RawData!$AF:$AF,$F798)=0,"",SUMIFS(RawData!$Z:$Z,RawData!$E:$E,$E798,RawData!$F:$F,"CH"&amp;$D798,RawData!$AF:$AF,$F798))</f>
        <v>25</v>
      </c>
      <c r="J798" s="2">
        <f>IF(COUNTIFS(RawData!$E:$E,$E798,RawData!$F:$F,"CH"&amp;$D798,RawData!$AF:$AF,$F798)=0,"",SUMIFS(RawData!$AA:$AA,RawData!$E:$E,$E798,RawData!$F:$F,"CH"&amp;$D798,RawData!$AF:$AF,$F798))</f>
        <v>22.4</v>
      </c>
      <c r="K798" s="2">
        <f t="shared" si="51"/>
        <v>3.999999999996362E-2</v>
      </c>
    </row>
    <row r="799" spans="1:11" x14ac:dyDescent="0.3">
      <c r="A799" s="2" t="s">
        <v>63</v>
      </c>
      <c r="B799" s="2" t="str">
        <f>RawData!A799</f>
        <v>48226H40040</v>
      </c>
      <c r="C799" s="2" t="str">
        <f>IF(RawData!$B$2="","",RawData!$B$2)</f>
        <v>A2026100620533560886</v>
      </c>
      <c r="D799" s="2">
        <f t="shared" si="48"/>
        <v>2</v>
      </c>
      <c r="E799" s="2">
        <f t="shared" si="49"/>
        <v>25</v>
      </c>
      <c r="F799" s="2">
        <f t="shared" si="50"/>
        <v>320</v>
      </c>
      <c r="G799" s="2">
        <f>IF(COUNTIFS(RawData!$E:$E,$E799,RawData!$F:$F,"CH"&amp;$D799,RawData!$AF:$AF,$F799)=0,"",SUMIFS(RawData!$P:$P,RawData!$E:$E,$E799,RawData!$F:$F,"CH"&amp;$D799,RawData!$AF:$AF,$F799))</f>
        <v>1290.6199999999999</v>
      </c>
      <c r="H799" s="2">
        <f>IF(COUNTIFS(RawData!$E:$E,$E799,RawData!$F:$F,"CH"&amp;$D799,RawData!$AF:$AF,$F799)=0,"",SUMIFS(RawData!$T:$T,RawData!$E:$E,$E799,RawData!$F:$F,"CH"&amp;$D799,RawData!$AF:$AF,$F799))</f>
        <v>62.11</v>
      </c>
      <c r="I799" s="2">
        <f>IF(COUNTIFS(RawData!$E:$E,$E799,RawData!$F:$F,"CH"&amp;$D799,RawData!$AF:$AF,$F799)=0,"",SUMIFS(RawData!$Z:$Z,RawData!$E:$E,$E799,RawData!$F:$F,"CH"&amp;$D799,RawData!$AF:$AF,$F799))</f>
        <v>25.01</v>
      </c>
      <c r="J799" s="2">
        <f>IF(COUNTIFS(RawData!$E:$E,$E799,RawData!$F:$F,"CH"&amp;$D799,RawData!$AF:$AF,$F799)=0,"",SUMIFS(RawData!$AA:$AA,RawData!$E:$E,$E799,RawData!$F:$F,"CH"&amp;$D799,RawData!$AF:$AF,$F799))</f>
        <v>22.5</v>
      </c>
      <c r="K799" s="2">
        <f t="shared" si="51"/>
        <v>1.999999999998181E-2</v>
      </c>
    </row>
    <row r="800" spans="1:11" x14ac:dyDescent="0.3">
      <c r="A800" s="2" t="s">
        <v>63</v>
      </c>
      <c r="B800" s="2" t="str">
        <f>RawData!A800</f>
        <v>48226H40040</v>
      </c>
      <c r="C800" s="2" t="str">
        <f>IF(RawData!$B$2="","",RawData!$B$2)</f>
        <v>A2026100620533560886</v>
      </c>
      <c r="D800" s="2">
        <f t="shared" si="48"/>
        <v>2</v>
      </c>
      <c r="E800" s="2">
        <f t="shared" si="49"/>
        <v>25</v>
      </c>
      <c r="F800" s="2">
        <f t="shared" si="50"/>
        <v>330</v>
      </c>
      <c r="G800" s="2">
        <f>IF(COUNTIFS(RawData!$E:$E,$E800,RawData!$F:$F,"CH"&amp;$D800,RawData!$AF:$AF,$F800)=0,"",SUMIFS(RawData!$P:$P,RawData!$E:$E,$E800,RawData!$F:$F,"CH"&amp;$D800,RawData!$AF:$AF,$F800))</f>
        <v>1290.68</v>
      </c>
      <c r="H800" s="2">
        <f>IF(COUNTIFS(RawData!$E:$E,$E800,RawData!$F:$F,"CH"&amp;$D800,RawData!$AF:$AF,$F800)=0,"",SUMIFS(RawData!$T:$T,RawData!$E:$E,$E800,RawData!$F:$F,"CH"&amp;$D800,RawData!$AF:$AF,$F800))</f>
        <v>62.03</v>
      </c>
      <c r="I800" s="2">
        <f>IF(COUNTIFS(RawData!$E:$E,$E800,RawData!$F:$F,"CH"&amp;$D800,RawData!$AF:$AF,$F800)=0,"",SUMIFS(RawData!$Z:$Z,RawData!$E:$E,$E800,RawData!$F:$F,"CH"&amp;$D800,RawData!$AF:$AF,$F800))</f>
        <v>24.99</v>
      </c>
      <c r="J800" s="2">
        <f>IF(COUNTIFS(RawData!$E:$E,$E800,RawData!$F:$F,"CH"&amp;$D800,RawData!$AF:$AF,$F800)=0,"",SUMIFS(RawData!$AA:$AA,RawData!$E:$E,$E800,RawData!$F:$F,"CH"&amp;$D800,RawData!$AF:$AF,$F800))</f>
        <v>22.5</v>
      </c>
      <c r="K800" s="2">
        <f t="shared" si="51"/>
        <v>6.0000000000172804E-2</v>
      </c>
    </row>
    <row r="801" spans="1:11" x14ac:dyDescent="0.3">
      <c r="A801" s="2" t="s">
        <v>63</v>
      </c>
      <c r="B801" s="2" t="str">
        <f>RawData!A801</f>
        <v>48226H40040</v>
      </c>
      <c r="C801" s="2" t="str">
        <f>IF(RawData!$B$2="","",RawData!$B$2)</f>
        <v>A2026100620533560886</v>
      </c>
      <c r="D801" s="2">
        <f t="shared" si="48"/>
        <v>2</v>
      </c>
      <c r="E801" s="2">
        <f t="shared" si="49"/>
        <v>25</v>
      </c>
      <c r="F801" s="2">
        <f t="shared" si="50"/>
        <v>340</v>
      </c>
      <c r="G801" s="2">
        <f>IF(COUNTIFS(RawData!$E:$E,$E801,RawData!$F:$F,"CH"&amp;$D801,RawData!$AF:$AF,$F801)=0,"",SUMIFS(RawData!$P:$P,RawData!$E:$E,$E801,RawData!$F:$F,"CH"&amp;$D801,RawData!$AF:$AF,$F801))</f>
        <v>1290.68</v>
      </c>
      <c r="H801" s="2">
        <f>IF(COUNTIFS(RawData!$E:$E,$E801,RawData!$F:$F,"CH"&amp;$D801,RawData!$AF:$AF,$F801)=0,"",SUMIFS(RawData!$T:$T,RawData!$E:$E,$E801,RawData!$F:$F,"CH"&amp;$D801,RawData!$AF:$AF,$F801))</f>
        <v>62.15</v>
      </c>
      <c r="I801" s="2">
        <f>IF(COUNTIFS(RawData!$E:$E,$E801,RawData!$F:$F,"CH"&amp;$D801,RawData!$AF:$AF,$F801)=0,"",SUMIFS(RawData!$Z:$Z,RawData!$E:$E,$E801,RawData!$F:$F,"CH"&amp;$D801,RawData!$AF:$AF,$F801))</f>
        <v>25.02</v>
      </c>
      <c r="J801" s="2">
        <f>IF(COUNTIFS(RawData!$E:$E,$E801,RawData!$F:$F,"CH"&amp;$D801,RawData!$AF:$AF,$F801)=0,"",SUMIFS(RawData!$AA:$AA,RawData!$E:$E,$E801,RawData!$F:$F,"CH"&amp;$D801,RawData!$AF:$AF,$F801))</f>
        <v>22.58</v>
      </c>
      <c r="K801" s="2">
        <f t="shared" si="51"/>
        <v>0</v>
      </c>
    </row>
    <row r="802" spans="1:11" x14ac:dyDescent="0.3">
      <c r="A802" s="2" t="s">
        <v>63</v>
      </c>
      <c r="B802" s="2" t="str">
        <f>RawData!A802</f>
        <v>48226H40040</v>
      </c>
      <c r="C802" s="2" t="str">
        <f>IF(RawData!$B$2="","",RawData!$B$2)</f>
        <v>A2026100620533560886</v>
      </c>
      <c r="D802" s="2">
        <f t="shared" si="48"/>
        <v>2</v>
      </c>
      <c r="E802" s="2">
        <f t="shared" si="49"/>
        <v>25</v>
      </c>
      <c r="F802" s="2">
        <f t="shared" si="50"/>
        <v>350</v>
      </c>
      <c r="G802" s="2">
        <f>IF(COUNTIFS(RawData!$E:$E,$E802,RawData!$F:$F,"CH"&amp;$D802,RawData!$AF:$AF,$F802)=0,"",SUMIFS(RawData!$P:$P,RawData!$E:$E,$E802,RawData!$F:$F,"CH"&amp;$D802,RawData!$AF:$AF,$F802))</f>
        <v>1290.72</v>
      </c>
      <c r="H802" s="2">
        <f>IF(COUNTIFS(RawData!$E:$E,$E802,RawData!$F:$F,"CH"&amp;$D802,RawData!$AF:$AF,$F802)=0,"",SUMIFS(RawData!$T:$T,RawData!$E:$E,$E802,RawData!$F:$F,"CH"&amp;$D802,RawData!$AF:$AF,$F802))</f>
        <v>62.24</v>
      </c>
      <c r="I802" s="2">
        <f>IF(COUNTIFS(RawData!$E:$E,$E802,RawData!$F:$F,"CH"&amp;$D802,RawData!$AF:$AF,$F802)=0,"",SUMIFS(RawData!$Z:$Z,RawData!$E:$E,$E802,RawData!$F:$F,"CH"&amp;$D802,RawData!$AF:$AF,$F802))</f>
        <v>24.97</v>
      </c>
      <c r="J802" s="2">
        <f>IF(COUNTIFS(RawData!$E:$E,$E802,RawData!$F:$F,"CH"&amp;$D802,RawData!$AF:$AF,$F802)=0,"",SUMIFS(RawData!$AA:$AA,RawData!$E:$E,$E802,RawData!$F:$F,"CH"&amp;$D802,RawData!$AF:$AF,$F802))</f>
        <v>22.58</v>
      </c>
      <c r="K802" s="2">
        <f t="shared" si="51"/>
        <v>3.999999999996362E-2</v>
      </c>
    </row>
    <row r="803" spans="1:11" x14ac:dyDescent="0.3">
      <c r="A803" s="2" t="s">
        <v>63</v>
      </c>
      <c r="B803" s="2" t="str">
        <f>RawData!A803</f>
        <v>48226H40040</v>
      </c>
      <c r="C803" s="2" t="str">
        <f>IF(RawData!$B$2="","",RawData!$B$2)</f>
        <v>A2026100620533560886</v>
      </c>
      <c r="D803" s="2">
        <f t="shared" si="48"/>
        <v>2</v>
      </c>
      <c r="E803" s="2">
        <f t="shared" si="49"/>
        <v>25</v>
      </c>
      <c r="F803" s="2">
        <f t="shared" si="50"/>
        <v>360</v>
      </c>
      <c r="G803" s="2">
        <f>IF(COUNTIFS(RawData!$E:$E,$E803,RawData!$F:$F,"CH"&amp;$D803,RawData!$AF:$AF,$F803)=0,"",SUMIFS(RawData!$P:$P,RawData!$E:$E,$E803,RawData!$F:$F,"CH"&amp;$D803,RawData!$AF:$AF,$F803))</f>
        <v>1290.76</v>
      </c>
      <c r="H803" s="2">
        <f>IF(COUNTIFS(RawData!$E:$E,$E803,RawData!$F:$F,"CH"&amp;$D803,RawData!$AF:$AF,$F803)=0,"",SUMIFS(RawData!$T:$T,RawData!$E:$E,$E803,RawData!$F:$F,"CH"&amp;$D803,RawData!$AF:$AF,$F803))</f>
        <v>62.15</v>
      </c>
      <c r="I803" s="2">
        <f>IF(COUNTIFS(RawData!$E:$E,$E803,RawData!$F:$F,"CH"&amp;$D803,RawData!$AF:$AF,$F803)=0,"",SUMIFS(RawData!$Z:$Z,RawData!$E:$E,$E803,RawData!$F:$F,"CH"&amp;$D803,RawData!$AF:$AF,$F803))</f>
        <v>25.01</v>
      </c>
      <c r="J803" s="2">
        <f>IF(COUNTIFS(RawData!$E:$E,$E803,RawData!$F:$F,"CH"&amp;$D803,RawData!$AF:$AF,$F803)=0,"",SUMIFS(RawData!$AA:$AA,RawData!$E:$E,$E803,RawData!$F:$F,"CH"&amp;$D803,RawData!$AF:$AF,$F803))</f>
        <v>22.68</v>
      </c>
      <c r="K803" s="2">
        <f t="shared" si="51"/>
        <v>3.999999999996362E-2</v>
      </c>
    </row>
    <row r="804" spans="1:11" x14ac:dyDescent="0.3">
      <c r="A804" s="2" t="s">
        <v>63</v>
      </c>
      <c r="B804" s="2" t="str">
        <f>RawData!A804</f>
        <v>48226H40040</v>
      </c>
      <c r="C804" s="2" t="str">
        <f>IF(RawData!$B$2="","",RawData!$B$2)</f>
        <v>A2026100620533560886</v>
      </c>
      <c r="D804" s="2">
        <f t="shared" si="48"/>
        <v>2</v>
      </c>
      <c r="E804" s="2">
        <f t="shared" si="49"/>
        <v>25</v>
      </c>
      <c r="F804" s="2">
        <f t="shared" si="50"/>
        <v>370</v>
      </c>
      <c r="G804" s="2">
        <f>IF(COUNTIFS(RawData!$E:$E,$E804,RawData!$F:$F,"CH"&amp;$D804,RawData!$AF:$AF,$F804)=0,"",SUMIFS(RawData!$P:$P,RawData!$E:$E,$E804,RawData!$F:$F,"CH"&amp;$D804,RawData!$AF:$AF,$F804))</f>
        <v>1290.8</v>
      </c>
      <c r="H804" s="2">
        <f>IF(COUNTIFS(RawData!$E:$E,$E804,RawData!$F:$F,"CH"&amp;$D804,RawData!$AF:$AF,$F804)=0,"",SUMIFS(RawData!$T:$T,RawData!$E:$E,$E804,RawData!$F:$F,"CH"&amp;$D804,RawData!$AF:$AF,$F804))</f>
        <v>62.13</v>
      </c>
      <c r="I804" s="2">
        <f>IF(COUNTIFS(RawData!$E:$E,$E804,RawData!$F:$F,"CH"&amp;$D804,RawData!$AF:$AF,$F804)=0,"",SUMIFS(RawData!$Z:$Z,RawData!$E:$E,$E804,RawData!$F:$F,"CH"&amp;$D804,RawData!$AF:$AF,$F804))</f>
        <v>25</v>
      </c>
      <c r="J804" s="2">
        <f>IF(COUNTIFS(RawData!$E:$E,$E804,RawData!$F:$F,"CH"&amp;$D804,RawData!$AF:$AF,$F804)=0,"",SUMIFS(RawData!$AA:$AA,RawData!$E:$E,$E804,RawData!$F:$F,"CH"&amp;$D804,RawData!$AF:$AF,$F804))</f>
        <v>22.73</v>
      </c>
      <c r="K804" s="2">
        <f t="shared" si="51"/>
        <v>3.999999999996362E-2</v>
      </c>
    </row>
    <row r="805" spans="1:11" x14ac:dyDescent="0.3">
      <c r="A805" s="2" t="s">
        <v>63</v>
      </c>
      <c r="B805" s="2" t="str">
        <f>RawData!A805</f>
        <v>48226H40040</v>
      </c>
      <c r="C805" s="2" t="str">
        <f>IF(RawData!$B$2="","",RawData!$B$2)</f>
        <v>A2026100620533560886</v>
      </c>
      <c r="D805" s="2">
        <f t="shared" si="48"/>
        <v>2</v>
      </c>
      <c r="E805" s="2">
        <f t="shared" si="49"/>
        <v>25</v>
      </c>
      <c r="F805" s="2">
        <f t="shared" si="50"/>
        <v>380</v>
      </c>
      <c r="G805" s="2">
        <f>IF(COUNTIFS(RawData!$E:$E,$E805,RawData!$F:$F,"CH"&amp;$D805,RawData!$AF:$AF,$F805)=0,"",SUMIFS(RawData!$P:$P,RawData!$E:$E,$E805,RawData!$F:$F,"CH"&amp;$D805,RawData!$AF:$AF,$F805))</f>
        <v>1290.82</v>
      </c>
      <c r="H805" s="2">
        <f>IF(COUNTIFS(RawData!$E:$E,$E805,RawData!$F:$F,"CH"&amp;$D805,RawData!$AF:$AF,$F805)=0,"",SUMIFS(RawData!$T:$T,RawData!$E:$E,$E805,RawData!$F:$F,"CH"&amp;$D805,RawData!$AF:$AF,$F805))</f>
        <v>62.18</v>
      </c>
      <c r="I805" s="2">
        <f>IF(COUNTIFS(RawData!$E:$E,$E805,RawData!$F:$F,"CH"&amp;$D805,RawData!$AF:$AF,$F805)=0,"",SUMIFS(RawData!$Z:$Z,RawData!$E:$E,$E805,RawData!$F:$F,"CH"&amp;$D805,RawData!$AF:$AF,$F805))</f>
        <v>24.99</v>
      </c>
      <c r="J805" s="2">
        <f>IF(COUNTIFS(RawData!$E:$E,$E805,RawData!$F:$F,"CH"&amp;$D805,RawData!$AF:$AF,$F805)=0,"",SUMIFS(RawData!$AA:$AA,RawData!$E:$E,$E805,RawData!$F:$F,"CH"&amp;$D805,RawData!$AF:$AF,$F805))</f>
        <v>22.79</v>
      </c>
      <c r="K805" s="2">
        <f t="shared" si="51"/>
        <v>1.999999999998181E-2</v>
      </c>
    </row>
    <row r="806" spans="1:11" x14ac:dyDescent="0.3">
      <c r="A806" s="2" t="s">
        <v>63</v>
      </c>
      <c r="B806" s="2" t="str">
        <f>RawData!A806</f>
        <v>48226H40040</v>
      </c>
      <c r="C806" s="2" t="str">
        <f>IF(RawData!$B$2="","",RawData!$B$2)</f>
        <v>A2026100620533560886</v>
      </c>
      <c r="D806" s="2">
        <f t="shared" si="48"/>
        <v>2</v>
      </c>
      <c r="E806" s="2">
        <f t="shared" si="49"/>
        <v>25</v>
      </c>
      <c r="F806" s="2">
        <f t="shared" si="50"/>
        <v>390</v>
      </c>
      <c r="G806" s="2">
        <f>IF(COUNTIFS(RawData!$E:$E,$E806,RawData!$F:$F,"CH"&amp;$D806,RawData!$AF:$AF,$F806)=0,"",SUMIFS(RawData!$P:$P,RawData!$E:$E,$E806,RawData!$F:$F,"CH"&amp;$D806,RawData!$AF:$AF,$F806))</f>
        <v>1290.8399999999999</v>
      </c>
      <c r="H806" s="2">
        <f>IF(COUNTIFS(RawData!$E:$E,$E806,RawData!$F:$F,"CH"&amp;$D806,RawData!$AF:$AF,$F806)=0,"",SUMIFS(RawData!$T:$T,RawData!$E:$E,$E806,RawData!$F:$F,"CH"&amp;$D806,RawData!$AF:$AF,$F806))</f>
        <v>62.29</v>
      </c>
      <c r="I806" s="2">
        <f>IF(COUNTIFS(RawData!$E:$E,$E806,RawData!$F:$F,"CH"&amp;$D806,RawData!$AF:$AF,$F806)=0,"",SUMIFS(RawData!$Z:$Z,RawData!$E:$E,$E806,RawData!$F:$F,"CH"&amp;$D806,RawData!$AF:$AF,$F806))</f>
        <v>24.99</v>
      </c>
      <c r="J806" s="2">
        <f>IF(COUNTIFS(RawData!$E:$E,$E806,RawData!$F:$F,"CH"&amp;$D806,RawData!$AF:$AF,$F806)=0,"",SUMIFS(RawData!$AA:$AA,RawData!$E:$E,$E806,RawData!$F:$F,"CH"&amp;$D806,RawData!$AF:$AF,$F806))</f>
        <v>22.84</v>
      </c>
      <c r="K806" s="2">
        <f t="shared" si="51"/>
        <v>1.999999999998181E-2</v>
      </c>
    </row>
    <row r="807" spans="1:11" x14ac:dyDescent="0.3">
      <c r="A807" s="2" t="s">
        <v>63</v>
      </c>
      <c r="B807" s="2" t="str">
        <f>RawData!A807</f>
        <v>48226H40040</v>
      </c>
      <c r="C807" s="2" t="str">
        <f>IF(RawData!$B$2="","",RawData!$B$2)</f>
        <v>A2026100620533560886</v>
      </c>
      <c r="D807" s="2">
        <f t="shared" si="48"/>
        <v>2</v>
      </c>
      <c r="E807" s="2">
        <f t="shared" si="49"/>
        <v>25</v>
      </c>
      <c r="F807" s="2">
        <f t="shared" si="50"/>
        <v>400</v>
      </c>
      <c r="G807" s="2">
        <f>IF(COUNTIFS(RawData!$E:$E,$E807,RawData!$F:$F,"CH"&amp;$D807,RawData!$AF:$AF,$F807)=0,"",SUMIFS(RawData!$P:$P,RawData!$E:$E,$E807,RawData!$F:$F,"CH"&amp;$D807,RawData!$AF:$AF,$F807))</f>
        <v>1290.8800000000001</v>
      </c>
      <c r="H807" s="2">
        <f>IF(COUNTIFS(RawData!$E:$E,$E807,RawData!$F:$F,"CH"&amp;$D807,RawData!$AF:$AF,$F807)=0,"",SUMIFS(RawData!$T:$T,RawData!$E:$E,$E807,RawData!$F:$F,"CH"&amp;$D807,RawData!$AF:$AF,$F807))</f>
        <v>63.11</v>
      </c>
      <c r="I807" s="2">
        <f>IF(COUNTIFS(RawData!$E:$E,$E807,RawData!$F:$F,"CH"&amp;$D807,RawData!$AF:$AF,$F807)=0,"",SUMIFS(RawData!$Z:$Z,RawData!$E:$E,$E807,RawData!$F:$F,"CH"&amp;$D807,RawData!$AF:$AF,$F807))</f>
        <v>25</v>
      </c>
      <c r="J807" s="2">
        <f>IF(COUNTIFS(RawData!$E:$E,$E807,RawData!$F:$F,"CH"&amp;$D807,RawData!$AF:$AF,$F807)=0,"",SUMIFS(RawData!$AA:$AA,RawData!$E:$E,$E807,RawData!$F:$F,"CH"&amp;$D807,RawData!$AF:$AF,$F807))</f>
        <v>22.95</v>
      </c>
      <c r="K807" s="2">
        <f t="shared" si="51"/>
        <v>4.0000000000190994E-2</v>
      </c>
    </row>
    <row r="808" spans="1:11" x14ac:dyDescent="0.3">
      <c r="A808" s="2" t="s">
        <v>64</v>
      </c>
      <c r="B808" s="2" t="str">
        <f>RawData!A808</f>
        <v>48226H40040</v>
      </c>
      <c r="C808" s="2" t="str">
        <f>IF(RawData!$B$2="","",RawData!$B$2)</f>
        <v>A2026100620533560886</v>
      </c>
      <c r="D808" s="2">
        <f t="shared" si="48"/>
        <v>3</v>
      </c>
      <c r="E808" s="2">
        <f t="shared" si="49"/>
        <v>25</v>
      </c>
      <c r="F808" s="2">
        <f t="shared" si="50"/>
        <v>100</v>
      </c>
      <c r="G808" s="2">
        <f>IF(COUNTIFS(RawData!$E:$E,$E808,RawData!$F:$F,"CH"&amp;$D808,RawData!$AF:$AF,$F808)=0,"",SUMIFS(RawData!$P:$P,RawData!$E:$E,$E808,RawData!$F:$F,"CH"&amp;$D808,RawData!$AF:$AF,$F808))</f>
        <v>1310.48</v>
      </c>
      <c r="H808" s="2">
        <f>IF(COUNTIFS(RawData!$E:$E,$E808,RawData!$F:$F,"CH"&amp;$D808,RawData!$AF:$AF,$F808)=0,"",SUMIFS(RawData!$T:$T,RawData!$E:$E,$E808,RawData!$F:$F,"CH"&amp;$D808,RawData!$AF:$AF,$F808))</f>
        <v>53.28</v>
      </c>
      <c r="I808" s="2">
        <f>IF(COUNTIFS(RawData!$E:$E,$E808,RawData!$F:$F,"CH"&amp;$D808,RawData!$AF:$AF,$F808)=0,"",SUMIFS(RawData!$Z:$Z,RawData!$E:$E,$E808,RawData!$F:$F,"CH"&amp;$D808,RawData!$AF:$AF,$F808))</f>
        <v>25.01</v>
      </c>
      <c r="J808" s="2">
        <f>IF(COUNTIFS(RawData!$E:$E,$E808,RawData!$F:$F,"CH"&amp;$D808,RawData!$AF:$AF,$F808)=0,"",SUMIFS(RawData!$AA:$AA,RawData!$E:$E,$E808,RawData!$F:$F,"CH"&amp;$D808,RawData!$AF:$AF,$F808))</f>
        <v>21.23</v>
      </c>
      <c r="K808" s="2">
        <f t="shared" si="51"/>
        <v>19.599999999999909</v>
      </c>
    </row>
    <row r="809" spans="1:11" x14ac:dyDescent="0.3">
      <c r="A809" s="2" t="s">
        <v>64</v>
      </c>
      <c r="B809" s="2" t="str">
        <f>RawData!A809</f>
        <v>48226H40040</v>
      </c>
      <c r="C809" s="2" t="str">
        <f>IF(RawData!$B$2="","",RawData!$B$2)</f>
        <v>A2026100620533560886</v>
      </c>
      <c r="D809" s="2">
        <f t="shared" si="48"/>
        <v>3</v>
      </c>
      <c r="E809" s="2">
        <f t="shared" si="49"/>
        <v>25</v>
      </c>
      <c r="F809" s="2">
        <f t="shared" si="50"/>
        <v>110</v>
      </c>
      <c r="G809" s="2">
        <f>IF(COUNTIFS(RawData!$E:$E,$E809,RawData!$F:$F,"CH"&amp;$D809,RawData!$AF:$AF,$F809)=0,"",SUMIFS(RawData!$P:$P,RawData!$E:$E,$E809,RawData!$F:$F,"CH"&amp;$D809,RawData!$AF:$AF,$F809))</f>
        <v>1310.5</v>
      </c>
      <c r="H809" s="2">
        <f>IF(COUNTIFS(RawData!$E:$E,$E809,RawData!$F:$F,"CH"&amp;$D809,RawData!$AF:$AF,$F809)=0,"",SUMIFS(RawData!$T:$T,RawData!$E:$E,$E809,RawData!$F:$F,"CH"&amp;$D809,RawData!$AF:$AF,$F809))</f>
        <v>53.62</v>
      </c>
      <c r="I809" s="2">
        <f>IF(COUNTIFS(RawData!$E:$E,$E809,RawData!$F:$F,"CH"&amp;$D809,RawData!$AF:$AF,$F809)=0,"",SUMIFS(RawData!$Z:$Z,RawData!$E:$E,$E809,RawData!$F:$F,"CH"&amp;$D809,RawData!$AF:$AF,$F809))</f>
        <v>25</v>
      </c>
      <c r="J809" s="2">
        <f>IF(COUNTIFS(RawData!$E:$E,$E809,RawData!$F:$F,"CH"&amp;$D809,RawData!$AF:$AF,$F809)=0,"",SUMIFS(RawData!$AA:$AA,RawData!$E:$E,$E809,RawData!$F:$F,"CH"&amp;$D809,RawData!$AF:$AF,$F809))</f>
        <v>21.3</v>
      </c>
      <c r="K809" s="2">
        <f t="shared" si="51"/>
        <v>1.999999999998181E-2</v>
      </c>
    </row>
    <row r="810" spans="1:11" x14ac:dyDescent="0.3">
      <c r="A810" s="2" t="s">
        <v>64</v>
      </c>
      <c r="B810" s="2" t="str">
        <f>RawData!A810</f>
        <v>48226H40040</v>
      </c>
      <c r="C810" s="2" t="str">
        <f>IF(RawData!$B$2="","",RawData!$B$2)</f>
        <v>A2026100620533560886</v>
      </c>
      <c r="D810" s="2">
        <f t="shared" si="48"/>
        <v>3</v>
      </c>
      <c r="E810" s="2">
        <f t="shared" si="49"/>
        <v>25</v>
      </c>
      <c r="F810" s="2">
        <f t="shared" si="50"/>
        <v>120</v>
      </c>
      <c r="G810" s="2">
        <f>IF(COUNTIFS(RawData!$E:$E,$E810,RawData!$F:$F,"CH"&amp;$D810,RawData!$AF:$AF,$F810)=0,"",SUMIFS(RawData!$P:$P,RawData!$E:$E,$E810,RawData!$F:$F,"CH"&amp;$D810,RawData!$AF:$AF,$F810))</f>
        <v>1310.54</v>
      </c>
      <c r="H810" s="2">
        <f>IF(COUNTIFS(RawData!$E:$E,$E810,RawData!$F:$F,"CH"&amp;$D810,RawData!$AF:$AF,$F810)=0,"",SUMIFS(RawData!$T:$T,RawData!$E:$E,$E810,RawData!$F:$F,"CH"&amp;$D810,RawData!$AF:$AF,$F810))</f>
        <v>53.94</v>
      </c>
      <c r="I810" s="2">
        <f>IF(COUNTIFS(RawData!$E:$E,$E810,RawData!$F:$F,"CH"&amp;$D810,RawData!$AF:$AF,$F810)=0,"",SUMIFS(RawData!$Z:$Z,RawData!$E:$E,$E810,RawData!$F:$F,"CH"&amp;$D810,RawData!$AF:$AF,$F810))</f>
        <v>24.99</v>
      </c>
      <c r="J810" s="2">
        <f>IF(COUNTIFS(RawData!$E:$E,$E810,RawData!$F:$F,"CH"&amp;$D810,RawData!$AF:$AF,$F810)=0,"",SUMIFS(RawData!$AA:$AA,RawData!$E:$E,$E810,RawData!$F:$F,"CH"&amp;$D810,RawData!$AF:$AF,$F810))</f>
        <v>21.33</v>
      </c>
      <c r="K810" s="2">
        <f t="shared" si="51"/>
        <v>3.999999999996362E-2</v>
      </c>
    </row>
    <row r="811" spans="1:11" x14ac:dyDescent="0.3">
      <c r="A811" s="2" t="s">
        <v>64</v>
      </c>
      <c r="B811" s="2" t="str">
        <f>RawData!A811</f>
        <v>48226H40040</v>
      </c>
      <c r="C811" s="2" t="str">
        <f>IF(RawData!$B$2="","",RawData!$B$2)</f>
        <v>A2026100620533560886</v>
      </c>
      <c r="D811" s="2">
        <f t="shared" si="48"/>
        <v>3</v>
      </c>
      <c r="E811" s="2">
        <f t="shared" si="49"/>
        <v>25</v>
      </c>
      <c r="F811" s="2">
        <f t="shared" si="50"/>
        <v>130</v>
      </c>
      <c r="G811" s="2">
        <f>IF(COUNTIFS(RawData!$E:$E,$E811,RawData!$F:$F,"CH"&amp;$D811,RawData!$AF:$AF,$F811)=0,"",SUMIFS(RawData!$P:$P,RawData!$E:$E,$E811,RawData!$F:$F,"CH"&amp;$D811,RawData!$AF:$AF,$F811))</f>
        <v>1310.56</v>
      </c>
      <c r="H811" s="2">
        <f>IF(COUNTIFS(RawData!$E:$E,$E811,RawData!$F:$F,"CH"&amp;$D811,RawData!$AF:$AF,$F811)=0,"",SUMIFS(RawData!$T:$T,RawData!$E:$E,$E811,RawData!$F:$F,"CH"&amp;$D811,RawData!$AF:$AF,$F811))</f>
        <v>54.2</v>
      </c>
      <c r="I811" s="2">
        <f>IF(COUNTIFS(RawData!$E:$E,$E811,RawData!$F:$F,"CH"&amp;$D811,RawData!$AF:$AF,$F811)=0,"",SUMIFS(RawData!$Z:$Z,RawData!$E:$E,$E811,RawData!$F:$F,"CH"&amp;$D811,RawData!$AF:$AF,$F811))</f>
        <v>24.99</v>
      </c>
      <c r="J811" s="2">
        <f>IF(COUNTIFS(RawData!$E:$E,$E811,RawData!$F:$F,"CH"&amp;$D811,RawData!$AF:$AF,$F811)=0,"",SUMIFS(RawData!$AA:$AA,RawData!$E:$E,$E811,RawData!$F:$F,"CH"&amp;$D811,RawData!$AF:$AF,$F811))</f>
        <v>21.38</v>
      </c>
      <c r="K811" s="2">
        <f t="shared" si="51"/>
        <v>1.999999999998181E-2</v>
      </c>
    </row>
    <row r="812" spans="1:11" x14ac:dyDescent="0.3">
      <c r="A812" s="2" t="s">
        <v>64</v>
      </c>
      <c r="B812" s="2" t="str">
        <f>RawData!A812</f>
        <v>48226H40040</v>
      </c>
      <c r="C812" s="2" t="str">
        <f>IF(RawData!$B$2="","",RawData!$B$2)</f>
        <v>A2026100620533560886</v>
      </c>
      <c r="D812" s="2">
        <f t="shared" si="48"/>
        <v>3</v>
      </c>
      <c r="E812" s="2">
        <f t="shared" si="49"/>
        <v>25</v>
      </c>
      <c r="F812" s="2">
        <f t="shared" si="50"/>
        <v>140</v>
      </c>
      <c r="G812" s="2">
        <f>IF(COUNTIFS(RawData!$E:$E,$E812,RawData!$F:$F,"CH"&amp;$D812,RawData!$AF:$AF,$F812)=0,"",SUMIFS(RawData!$P:$P,RawData!$E:$E,$E812,RawData!$F:$F,"CH"&amp;$D812,RawData!$AF:$AF,$F812))</f>
        <v>1310.58</v>
      </c>
      <c r="H812" s="2">
        <f>IF(COUNTIFS(RawData!$E:$E,$E812,RawData!$F:$F,"CH"&amp;$D812,RawData!$AF:$AF,$F812)=0,"",SUMIFS(RawData!$T:$T,RawData!$E:$E,$E812,RawData!$F:$F,"CH"&amp;$D812,RawData!$AF:$AF,$F812))</f>
        <v>54.37</v>
      </c>
      <c r="I812" s="2">
        <f>IF(COUNTIFS(RawData!$E:$E,$E812,RawData!$F:$F,"CH"&amp;$D812,RawData!$AF:$AF,$F812)=0,"",SUMIFS(RawData!$Z:$Z,RawData!$E:$E,$E812,RawData!$F:$F,"CH"&amp;$D812,RawData!$AF:$AF,$F812))</f>
        <v>25.01</v>
      </c>
      <c r="J812" s="2">
        <f>IF(COUNTIFS(RawData!$E:$E,$E812,RawData!$F:$F,"CH"&amp;$D812,RawData!$AF:$AF,$F812)=0,"",SUMIFS(RawData!$AA:$AA,RawData!$E:$E,$E812,RawData!$F:$F,"CH"&amp;$D812,RawData!$AF:$AF,$F812))</f>
        <v>21.49</v>
      </c>
      <c r="K812" s="2">
        <f t="shared" si="51"/>
        <v>1.999999999998181E-2</v>
      </c>
    </row>
    <row r="813" spans="1:11" x14ac:dyDescent="0.3">
      <c r="A813" s="2" t="s">
        <v>64</v>
      </c>
      <c r="B813" s="2" t="str">
        <f>RawData!A813</f>
        <v>48226H40040</v>
      </c>
      <c r="C813" s="2" t="str">
        <f>IF(RawData!$B$2="","",RawData!$B$2)</f>
        <v>A2026100620533560886</v>
      </c>
      <c r="D813" s="2">
        <f t="shared" si="48"/>
        <v>3</v>
      </c>
      <c r="E813" s="2">
        <f t="shared" si="49"/>
        <v>25</v>
      </c>
      <c r="F813" s="2">
        <f t="shared" si="50"/>
        <v>150</v>
      </c>
      <c r="G813" s="2">
        <f>IF(COUNTIFS(RawData!$E:$E,$E813,RawData!$F:$F,"CH"&amp;$D813,RawData!$AF:$AF,$F813)=0,"",SUMIFS(RawData!$P:$P,RawData!$E:$E,$E813,RawData!$F:$F,"CH"&amp;$D813,RawData!$AF:$AF,$F813))</f>
        <v>1310.6199999999999</v>
      </c>
      <c r="H813" s="2">
        <f>IF(COUNTIFS(RawData!$E:$E,$E813,RawData!$F:$F,"CH"&amp;$D813,RawData!$AF:$AF,$F813)=0,"",SUMIFS(RawData!$T:$T,RawData!$E:$E,$E813,RawData!$F:$F,"CH"&amp;$D813,RawData!$AF:$AF,$F813))</f>
        <v>54.53</v>
      </c>
      <c r="I813" s="2">
        <f>IF(COUNTIFS(RawData!$E:$E,$E813,RawData!$F:$F,"CH"&amp;$D813,RawData!$AF:$AF,$F813)=0,"",SUMIFS(RawData!$Z:$Z,RawData!$E:$E,$E813,RawData!$F:$F,"CH"&amp;$D813,RawData!$AF:$AF,$F813))</f>
        <v>25</v>
      </c>
      <c r="J813" s="2">
        <f>IF(COUNTIFS(RawData!$E:$E,$E813,RawData!$F:$F,"CH"&amp;$D813,RawData!$AF:$AF,$F813)=0,"",SUMIFS(RawData!$AA:$AA,RawData!$E:$E,$E813,RawData!$F:$F,"CH"&amp;$D813,RawData!$AF:$AF,$F813))</f>
        <v>21.54</v>
      </c>
      <c r="K813" s="2">
        <f t="shared" si="51"/>
        <v>3.999999999996362E-2</v>
      </c>
    </row>
    <row r="814" spans="1:11" x14ac:dyDescent="0.3">
      <c r="A814" s="2" t="s">
        <v>64</v>
      </c>
      <c r="B814" s="2" t="str">
        <f>RawData!A814</f>
        <v>48226H40040</v>
      </c>
      <c r="C814" s="2" t="str">
        <f>IF(RawData!$B$2="","",RawData!$B$2)</f>
        <v>A2026100620533560886</v>
      </c>
      <c r="D814" s="2">
        <f t="shared" si="48"/>
        <v>3</v>
      </c>
      <c r="E814" s="2">
        <f t="shared" si="49"/>
        <v>25</v>
      </c>
      <c r="F814" s="2">
        <f t="shared" si="50"/>
        <v>160</v>
      </c>
      <c r="G814" s="2">
        <f>IF(COUNTIFS(RawData!$E:$E,$E814,RawData!$F:$F,"CH"&amp;$D814,RawData!$AF:$AF,$F814)=0,"",SUMIFS(RawData!$P:$P,RawData!$E:$E,$E814,RawData!$F:$F,"CH"&amp;$D814,RawData!$AF:$AF,$F814))</f>
        <v>1310.6400000000001</v>
      </c>
      <c r="H814" s="2">
        <f>IF(COUNTIFS(RawData!$E:$E,$E814,RawData!$F:$F,"CH"&amp;$D814,RawData!$AF:$AF,$F814)=0,"",SUMIFS(RawData!$T:$T,RawData!$E:$E,$E814,RawData!$F:$F,"CH"&amp;$D814,RawData!$AF:$AF,$F814))</f>
        <v>54.81</v>
      </c>
      <c r="I814" s="2">
        <f>IF(COUNTIFS(RawData!$E:$E,$E814,RawData!$F:$F,"CH"&amp;$D814,RawData!$AF:$AF,$F814)=0,"",SUMIFS(RawData!$Z:$Z,RawData!$E:$E,$E814,RawData!$F:$F,"CH"&amp;$D814,RawData!$AF:$AF,$F814))</f>
        <v>24.99</v>
      </c>
      <c r="J814" s="2">
        <f>IF(COUNTIFS(RawData!$E:$E,$E814,RawData!$F:$F,"CH"&amp;$D814,RawData!$AF:$AF,$F814)=0,"",SUMIFS(RawData!$AA:$AA,RawData!$E:$E,$E814,RawData!$F:$F,"CH"&amp;$D814,RawData!$AF:$AF,$F814))</f>
        <v>21.57</v>
      </c>
      <c r="K814" s="2">
        <f t="shared" si="51"/>
        <v>2.0000000000209184E-2</v>
      </c>
    </row>
    <row r="815" spans="1:11" x14ac:dyDescent="0.3">
      <c r="A815" s="2" t="s">
        <v>64</v>
      </c>
      <c r="B815" s="2" t="str">
        <f>RawData!A815</f>
        <v>48226H40040</v>
      </c>
      <c r="C815" s="2" t="str">
        <f>IF(RawData!$B$2="","",RawData!$B$2)</f>
        <v>A2026100620533560886</v>
      </c>
      <c r="D815" s="2">
        <f t="shared" si="48"/>
        <v>3</v>
      </c>
      <c r="E815" s="2">
        <f t="shared" si="49"/>
        <v>25</v>
      </c>
      <c r="F815" s="2">
        <f t="shared" si="50"/>
        <v>170</v>
      </c>
      <c r="G815" s="2">
        <f>IF(COUNTIFS(RawData!$E:$E,$E815,RawData!$F:$F,"CH"&amp;$D815,RawData!$AF:$AF,$F815)=0,"",SUMIFS(RawData!$P:$P,RawData!$E:$E,$E815,RawData!$F:$F,"CH"&amp;$D815,RawData!$AF:$AF,$F815))</f>
        <v>1310.6600000000001</v>
      </c>
      <c r="H815" s="2">
        <f>IF(COUNTIFS(RawData!$E:$E,$E815,RawData!$F:$F,"CH"&amp;$D815,RawData!$AF:$AF,$F815)=0,"",SUMIFS(RawData!$T:$T,RawData!$E:$E,$E815,RawData!$F:$F,"CH"&amp;$D815,RawData!$AF:$AF,$F815))</f>
        <v>54.94</v>
      </c>
      <c r="I815" s="2">
        <f>IF(COUNTIFS(RawData!$E:$E,$E815,RawData!$F:$F,"CH"&amp;$D815,RawData!$AF:$AF,$F815)=0,"",SUMIFS(RawData!$Z:$Z,RawData!$E:$E,$E815,RawData!$F:$F,"CH"&amp;$D815,RawData!$AF:$AF,$F815))</f>
        <v>24.99</v>
      </c>
      <c r="J815" s="2">
        <f>IF(COUNTIFS(RawData!$E:$E,$E815,RawData!$F:$F,"CH"&amp;$D815,RawData!$AF:$AF,$F815)=0,"",SUMIFS(RawData!$AA:$AA,RawData!$E:$E,$E815,RawData!$F:$F,"CH"&amp;$D815,RawData!$AF:$AF,$F815))</f>
        <v>21.64</v>
      </c>
      <c r="K815" s="2">
        <f t="shared" si="51"/>
        <v>1.999999999998181E-2</v>
      </c>
    </row>
    <row r="816" spans="1:11" x14ac:dyDescent="0.3">
      <c r="A816" s="2" t="s">
        <v>64</v>
      </c>
      <c r="B816" s="2" t="str">
        <f>RawData!A816</f>
        <v>48226H40040</v>
      </c>
      <c r="C816" s="2" t="str">
        <f>IF(RawData!$B$2="","",RawData!$B$2)</f>
        <v>A2026100620533560886</v>
      </c>
      <c r="D816" s="2">
        <f t="shared" si="48"/>
        <v>3</v>
      </c>
      <c r="E816" s="2">
        <f t="shared" si="49"/>
        <v>25</v>
      </c>
      <c r="F816" s="2">
        <f t="shared" si="50"/>
        <v>180</v>
      </c>
      <c r="G816" s="2">
        <f>IF(COUNTIFS(RawData!$E:$E,$E816,RawData!$F:$F,"CH"&amp;$D816,RawData!$AF:$AF,$F816)=0,"",SUMIFS(RawData!$P:$P,RawData!$E:$E,$E816,RawData!$F:$F,"CH"&amp;$D816,RawData!$AF:$AF,$F816))</f>
        <v>1310.7</v>
      </c>
      <c r="H816" s="2">
        <f>IF(COUNTIFS(RawData!$E:$E,$E816,RawData!$F:$F,"CH"&amp;$D816,RawData!$AF:$AF,$F816)=0,"",SUMIFS(RawData!$T:$T,RawData!$E:$E,$E816,RawData!$F:$F,"CH"&amp;$D816,RawData!$AF:$AF,$F816))</f>
        <v>55.08</v>
      </c>
      <c r="I816" s="2">
        <f>IF(COUNTIFS(RawData!$E:$E,$E816,RawData!$F:$F,"CH"&amp;$D816,RawData!$AF:$AF,$F816)=0,"",SUMIFS(RawData!$Z:$Z,RawData!$E:$E,$E816,RawData!$F:$F,"CH"&amp;$D816,RawData!$AF:$AF,$F816))</f>
        <v>25</v>
      </c>
      <c r="J816" s="2">
        <f>IF(COUNTIFS(RawData!$E:$E,$E816,RawData!$F:$F,"CH"&amp;$D816,RawData!$AF:$AF,$F816)=0,"",SUMIFS(RawData!$AA:$AA,RawData!$E:$E,$E816,RawData!$F:$F,"CH"&amp;$D816,RawData!$AF:$AF,$F816))</f>
        <v>21.7</v>
      </c>
      <c r="K816" s="2">
        <f t="shared" si="51"/>
        <v>3.999999999996362E-2</v>
      </c>
    </row>
    <row r="817" spans="1:11" x14ac:dyDescent="0.3">
      <c r="A817" s="2" t="s">
        <v>64</v>
      </c>
      <c r="B817" s="2" t="str">
        <f>RawData!A817</f>
        <v>48226H40040</v>
      </c>
      <c r="C817" s="2" t="str">
        <f>IF(RawData!$B$2="","",RawData!$B$2)</f>
        <v>A2026100620533560886</v>
      </c>
      <c r="D817" s="2">
        <f t="shared" si="48"/>
        <v>3</v>
      </c>
      <c r="E817" s="2">
        <f t="shared" si="49"/>
        <v>25</v>
      </c>
      <c r="F817" s="2">
        <f t="shared" si="50"/>
        <v>190</v>
      </c>
      <c r="G817" s="2">
        <f>IF(COUNTIFS(RawData!$E:$E,$E817,RawData!$F:$F,"CH"&amp;$D817,RawData!$AF:$AF,$F817)=0,"",SUMIFS(RawData!$P:$P,RawData!$E:$E,$E817,RawData!$F:$F,"CH"&amp;$D817,RawData!$AF:$AF,$F817))</f>
        <v>1310.72</v>
      </c>
      <c r="H817" s="2">
        <f>IF(COUNTIFS(RawData!$E:$E,$E817,RawData!$F:$F,"CH"&amp;$D817,RawData!$AF:$AF,$F817)=0,"",SUMIFS(RawData!$T:$T,RawData!$E:$E,$E817,RawData!$F:$F,"CH"&amp;$D817,RawData!$AF:$AF,$F817))</f>
        <v>55.19</v>
      </c>
      <c r="I817" s="2">
        <f>IF(COUNTIFS(RawData!$E:$E,$E817,RawData!$F:$F,"CH"&amp;$D817,RawData!$AF:$AF,$F817)=0,"",SUMIFS(RawData!$Z:$Z,RawData!$E:$E,$E817,RawData!$F:$F,"CH"&amp;$D817,RawData!$AF:$AF,$F817))</f>
        <v>24.98</v>
      </c>
      <c r="J817" s="2">
        <f>IF(COUNTIFS(RawData!$E:$E,$E817,RawData!$F:$F,"CH"&amp;$D817,RawData!$AF:$AF,$F817)=0,"",SUMIFS(RawData!$AA:$AA,RawData!$E:$E,$E817,RawData!$F:$F,"CH"&amp;$D817,RawData!$AF:$AF,$F817))</f>
        <v>21.75</v>
      </c>
      <c r="K817" s="2">
        <f t="shared" si="51"/>
        <v>1.999999999998181E-2</v>
      </c>
    </row>
    <row r="818" spans="1:11" x14ac:dyDescent="0.3">
      <c r="A818" s="2" t="s">
        <v>64</v>
      </c>
      <c r="B818" s="2" t="str">
        <f>RawData!A818</f>
        <v>48226H40040</v>
      </c>
      <c r="C818" s="2" t="str">
        <f>IF(RawData!$B$2="","",RawData!$B$2)</f>
        <v>A2026100620533560886</v>
      </c>
      <c r="D818" s="2">
        <f t="shared" si="48"/>
        <v>3</v>
      </c>
      <c r="E818" s="2">
        <f t="shared" si="49"/>
        <v>25</v>
      </c>
      <c r="F818" s="2">
        <f t="shared" si="50"/>
        <v>200</v>
      </c>
      <c r="G818" s="2">
        <f>IF(COUNTIFS(RawData!$E:$E,$E818,RawData!$F:$F,"CH"&amp;$D818,RawData!$AF:$AF,$F818)=0,"",SUMIFS(RawData!$P:$P,RawData!$E:$E,$E818,RawData!$F:$F,"CH"&amp;$D818,RawData!$AF:$AF,$F818))</f>
        <v>1310.74</v>
      </c>
      <c r="H818" s="2">
        <f>IF(COUNTIFS(RawData!$E:$E,$E818,RawData!$F:$F,"CH"&amp;$D818,RawData!$AF:$AF,$F818)=0,"",SUMIFS(RawData!$T:$T,RawData!$E:$E,$E818,RawData!$F:$F,"CH"&amp;$D818,RawData!$AF:$AF,$F818))</f>
        <v>55.33</v>
      </c>
      <c r="I818" s="2">
        <f>IF(COUNTIFS(RawData!$E:$E,$E818,RawData!$F:$F,"CH"&amp;$D818,RawData!$AF:$AF,$F818)=0,"",SUMIFS(RawData!$Z:$Z,RawData!$E:$E,$E818,RawData!$F:$F,"CH"&amp;$D818,RawData!$AF:$AF,$F818))</f>
        <v>25</v>
      </c>
      <c r="J818" s="2">
        <f>IF(COUNTIFS(RawData!$E:$E,$E818,RawData!$F:$F,"CH"&amp;$D818,RawData!$AF:$AF,$F818)=0,"",SUMIFS(RawData!$AA:$AA,RawData!$E:$E,$E818,RawData!$F:$F,"CH"&amp;$D818,RawData!$AF:$AF,$F818))</f>
        <v>21.8</v>
      </c>
      <c r="K818" s="2">
        <f t="shared" si="51"/>
        <v>1.999999999998181E-2</v>
      </c>
    </row>
    <row r="819" spans="1:11" x14ac:dyDescent="0.3">
      <c r="A819" s="2" t="s">
        <v>64</v>
      </c>
      <c r="B819" s="2" t="str">
        <f>RawData!A819</f>
        <v>48226H40040</v>
      </c>
      <c r="C819" s="2" t="str">
        <f>IF(RawData!$B$2="","",RawData!$B$2)</f>
        <v>A2026100620533560886</v>
      </c>
      <c r="D819" s="2">
        <f t="shared" si="48"/>
        <v>3</v>
      </c>
      <c r="E819" s="2">
        <f t="shared" si="49"/>
        <v>25</v>
      </c>
      <c r="F819" s="2">
        <f t="shared" si="50"/>
        <v>210</v>
      </c>
      <c r="G819" s="2">
        <f>IF(COUNTIFS(RawData!$E:$E,$E819,RawData!$F:$F,"CH"&amp;$D819,RawData!$AF:$AF,$F819)=0,"",SUMIFS(RawData!$P:$P,RawData!$E:$E,$E819,RawData!$F:$F,"CH"&amp;$D819,RawData!$AF:$AF,$F819))</f>
        <v>1310.78</v>
      </c>
      <c r="H819" s="2">
        <f>IF(COUNTIFS(RawData!$E:$E,$E819,RawData!$F:$F,"CH"&amp;$D819,RawData!$AF:$AF,$F819)=0,"",SUMIFS(RawData!$T:$T,RawData!$E:$E,$E819,RawData!$F:$F,"CH"&amp;$D819,RawData!$AF:$AF,$F819))</f>
        <v>55.46</v>
      </c>
      <c r="I819" s="2">
        <f>IF(COUNTIFS(RawData!$E:$E,$E819,RawData!$F:$F,"CH"&amp;$D819,RawData!$AF:$AF,$F819)=0,"",SUMIFS(RawData!$Z:$Z,RawData!$E:$E,$E819,RawData!$F:$F,"CH"&amp;$D819,RawData!$AF:$AF,$F819))</f>
        <v>25</v>
      </c>
      <c r="J819" s="2">
        <f>IF(COUNTIFS(RawData!$E:$E,$E819,RawData!$F:$F,"CH"&amp;$D819,RawData!$AF:$AF,$F819)=0,"",SUMIFS(RawData!$AA:$AA,RawData!$E:$E,$E819,RawData!$F:$F,"CH"&amp;$D819,RawData!$AF:$AF,$F819))</f>
        <v>21.85</v>
      </c>
      <c r="K819" s="2">
        <f t="shared" si="51"/>
        <v>3.999999999996362E-2</v>
      </c>
    </row>
    <row r="820" spans="1:11" x14ac:dyDescent="0.3">
      <c r="A820" s="2" t="s">
        <v>64</v>
      </c>
      <c r="B820" s="2" t="str">
        <f>RawData!A820</f>
        <v>48226H40040</v>
      </c>
      <c r="C820" s="2" t="str">
        <f>IF(RawData!$B$2="","",RawData!$B$2)</f>
        <v>A2026100620533560886</v>
      </c>
      <c r="D820" s="2">
        <f t="shared" si="48"/>
        <v>3</v>
      </c>
      <c r="E820" s="2">
        <f t="shared" si="49"/>
        <v>25</v>
      </c>
      <c r="F820" s="2">
        <f t="shared" si="50"/>
        <v>220</v>
      </c>
      <c r="G820" s="2">
        <f>IF(COUNTIFS(RawData!$E:$E,$E820,RawData!$F:$F,"CH"&amp;$D820,RawData!$AF:$AF,$F820)=0,"",SUMIFS(RawData!$P:$P,RawData!$E:$E,$E820,RawData!$F:$F,"CH"&amp;$D820,RawData!$AF:$AF,$F820))</f>
        <v>1310.8</v>
      </c>
      <c r="H820" s="2">
        <f>IF(COUNTIFS(RawData!$E:$E,$E820,RawData!$F:$F,"CH"&amp;$D820,RawData!$AF:$AF,$F820)=0,"",SUMIFS(RawData!$T:$T,RawData!$E:$E,$E820,RawData!$F:$F,"CH"&amp;$D820,RawData!$AF:$AF,$F820))</f>
        <v>55.62</v>
      </c>
      <c r="I820" s="2">
        <f>IF(COUNTIFS(RawData!$E:$E,$E820,RawData!$F:$F,"CH"&amp;$D820,RawData!$AF:$AF,$F820)=0,"",SUMIFS(RawData!$Z:$Z,RawData!$E:$E,$E820,RawData!$F:$F,"CH"&amp;$D820,RawData!$AF:$AF,$F820))</f>
        <v>25</v>
      </c>
      <c r="J820" s="2">
        <f>IF(COUNTIFS(RawData!$E:$E,$E820,RawData!$F:$F,"CH"&amp;$D820,RawData!$AF:$AF,$F820)=0,"",SUMIFS(RawData!$AA:$AA,RawData!$E:$E,$E820,RawData!$F:$F,"CH"&amp;$D820,RawData!$AF:$AF,$F820))</f>
        <v>21.9</v>
      </c>
      <c r="K820" s="2">
        <f t="shared" si="51"/>
        <v>1.999999999998181E-2</v>
      </c>
    </row>
    <row r="821" spans="1:11" x14ac:dyDescent="0.3">
      <c r="A821" s="2" t="s">
        <v>64</v>
      </c>
      <c r="B821" s="2" t="str">
        <f>RawData!A821</f>
        <v>48226H40040</v>
      </c>
      <c r="C821" s="2" t="str">
        <f>IF(RawData!$B$2="","",RawData!$B$2)</f>
        <v>A2026100620533560886</v>
      </c>
      <c r="D821" s="2">
        <f t="shared" si="48"/>
        <v>3</v>
      </c>
      <c r="E821" s="2">
        <f t="shared" si="49"/>
        <v>25</v>
      </c>
      <c r="F821" s="2">
        <f t="shared" si="50"/>
        <v>230</v>
      </c>
      <c r="G821" s="2">
        <f>IF(COUNTIFS(RawData!$E:$E,$E821,RawData!$F:$F,"CH"&amp;$D821,RawData!$AF:$AF,$F821)=0,"",SUMIFS(RawData!$P:$P,RawData!$E:$E,$E821,RawData!$F:$F,"CH"&amp;$D821,RawData!$AF:$AF,$F821))</f>
        <v>1310.84</v>
      </c>
      <c r="H821" s="2">
        <f>IF(COUNTIFS(RawData!$E:$E,$E821,RawData!$F:$F,"CH"&amp;$D821,RawData!$AF:$AF,$F821)=0,"",SUMIFS(RawData!$T:$T,RawData!$E:$E,$E821,RawData!$F:$F,"CH"&amp;$D821,RawData!$AF:$AF,$F821))</f>
        <v>55.67</v>
      </c>
      <c r="I821" s="2">
        <f>IF(COUNTIFS(RawData!$E:$E,$E821,RawData!$F:$F,"CH"&amp;$D821,RawData!$AF:$AF,$F821)=0,"",SUMIFS(RawData!$Z:$Z,RawData!$E:$E,$E821,RawData!$F:$F,"CH"&amp;$D821,RawData!$AF:$AF,$F821))</f>
        <v>25</v>
      </c>
      <c r="J821" s="2">
        <f>IF(COUNTIFS(RawData!$E:$E,$E821,RawData!$F:$F,"CH"&amp;$D821,RawData!$AF:$AF,$F821)=0,"",SUMIFS(RawData!$AA:$AA,RawData!$E:$E,$E821,RawData!$F:$F,"CH"&amp;$D821,RawData!$AF:$AF,$F821))</f>
        <v>21.95</v>
      </c>
      <c r="K821" s="2">
        <f t="shared" si="51"/>
        <v>3.999999999996362E-2</v>
      </c>
    </row>
    <row r="822" spans="1:11" x14ac:dyDescent="0.3">
      <c r="A822" s="2" t="s">
        <v>64</v>
      </c>
      <c r="B822" s="2" t="str">
        <f>RawData!A822</f>
        <v>48226H40040</v>
      </c>
      <c r="C822" s="2" t="str">
        <f>IF(RawData!$B$2="","",RawData!$B$2)</f>
        <v>A2026100620533560886</v>
      </c>
      <c r="D822" s="2">
        <f t="shared" si="48"/>
        <v>3</v>
      </c>
      <c r="E822" s="2">
        <f t="shared" si="49"/>
        <v>25</v>
      </c>
      <c r="F822" s="2">
        <f t="shared" si="50"/>
        <v>240</v>
      </c>
      <c r="G822" s="2">
        <f>IF(COUNTIFS(RawData!$E:$E,$E822,RawData!$F:$F,"CH"&amp;$D822,RawData!$AF:$AF,$F822)=0,"",SUMIFS(RawData!$P:$P,RawData!$E:$E,$E822,RawData!$F:$F,"CH"&amp;$D822,RawData!$AF:$AF,$F822))</f>
        <v>1310.86</v>
      </c>
      <c r="H822" s="2">
        <f>IF(COUNTIFS(RawData!$E:$E,$E822,RawData!$F:$F,"CH"&amp;$D822,RawData!$AF:$AF,$F822)=0,"",SUMIFS(RawData!$T:$T,RawData!$E:$E,$E822,RawData!$F:$F,"CH"&amp;$D822,RawData!$AF:$AF,$F822))</f>
        <v>55.7</v>
      </c>
      <c r="I822" s="2">
        <f>IF(COUNTIFS(RawData!$E:$E,$E822,RawData!$F:$F,"CH"&amp;$D822,RawData!$AF:$AF,$F822)=0,"",SUMIFS(RawData!$Z:$Z,RawData!$E:$E,$E822,RawData!$F:$F,"CH"&amp;$D822,RawData!$AF:$AF,$F822))</f>
        <v>25.01</v>
      </c>
      <c r="J822" s="2">
        <f>IF(COUNTIFS(RawData!$E:$E,$E822,RawData!$F:$F,"CH"&amp;$D822,RawData!$AF:$AF,$F822)=0,"",SUMIFS(RawData!$AA:$AA,RawData!$E:$E,$E822,RawData!$F:$F,"CH"&amp;$D822,RawData!$AF:$AF,$F822))</f>
        <v>22.01</v>
      </c>
      <c r="K822" s="2">
        <f t="shared" si="51"/>
        <v>1.999999999998181E-2</v>
      </c>
    </row>
    <row r="823" spans="1:11" x14ac:dyDescent="0.3">
      <c r="A823" s="2" t="s">
        <v>64</v>
      </c>
      <c r="B823" s="2" t="str">
        <f>RawData!A823</f>
        <v>48226H40040</v>
      </c>
      <c r="C823" s="2" t="str">
        <f>IF(RawData!$B$2="","",RawData!$B$2)</f>
        <v>A2026100620533560886</v>
      </c>
      <c r="D823" s="2">
        <f t="shared" si="48"/>
        <v>3</v>
      </c>
      <c r="E823" s="2">
        <f t="shared" si="49"/>
        <v>25</v>
      </c>
      <c r="F823" s="2">
        <f t="shared" si="50"/>
        <v>250</v>
      </c>
      <c r="G823" s="2">
        <f>IF(COUNTIFS(RawData!$E:$E,$E823,RawData!$F:$F,"CH"&amp;$D823,RawData!$AF:$AF,$F823)=0,"",SUMIFS(RawData!$P:$P,RawData!$E:$E,$E823,RawData!$F:$F,"CH"&amp;$D823,RawData!$AF:$AF,$F823))</f>
        <v>1310.9</v>
      </c>
      <c r="H823" s="2">
        <f>IF(COUNTIFS(RawData!$E:$E,$E823,RawData!$F:$F,"CH"&amp;$D823,RawData!$AF:$AF,$F823)=0,"",SUMIFS(RawData!$T:$T,RawData!$E:$E,$E823,RawData!$F:$F,"CH"&amp;$D823,RawData!$AF:$AF,$F823))</f>
        <v>55.7</v>
      </c>
      <c r="I823" s="2">
        <f>IF(COUNTIFS(RawData!$E:$E,$E823,RawData!$F:$F,"CH"&amp;$D823,RawData!$AF:$AF,$F823)=0,"",SUMIFS(RawData!$Z:$Z,RawData!$E:$E,$E823,RawData!$F:$F,"CH"&amp;$D823,RawData!$AF:$AF,$F823))</f>
        <v>25</v>
      </c>
      <c r="J823" s="2">
        <f>IF(COUNTIFS(RawData!$E:$E,$E823,RawData!$F:$F,"CH"&amp;$D823,RawData!$AF:$AF,$F823)=0,"",SUMIFS(RawData!$AA:$AA,RawData!$E:$E,$E823,RawData!$F:$F,"CH"&amp;$D823,RawData!$AF:$AF,$F823))</f>
        <v>22.03</v>
      </c>
      <c r="K823" s="2">
        <f t="shared" si="51"/>
        <v>4.0000000000190994E-2</v>
      </c>
    </row>
    <row r="824" spans="1:11" x14ac:dyDescent="0.3">
      <c r="A824" s="2" t="s">
        <v>64</v>
      </c>
      <c r="B824" s="2" t="str">
        <f>RawData!A824</f>
        <v>48226H40040</v>
      </c>
      <c r="C824" s="2" t="str">
        <f>IF(RawData!$B$2="","",RawData!$B$2)</f>
        <v>A2026100620533560886</v>
      </c>
      <c r="D824" s="2">
        <f t="shared" si="48"/>
        <v>3</v>
      </c>
      <c r="E824" s="2">
        <f t="shared" si="49"/>
        <v>25</v>
      </c>
      <c r="F824" s="2">
        <f t="shared" si="50"/>
        <v>260</v>
      </c>
      <c r="G824" s="2">
        <f>IF(COUNTIFS(RawData!$E:$E,$E824,RawData!$F:$F,"CH"&amp;$D824,RawData!$AF:$AF,$F824)=0,"",SUMIFS(RawData!$P:$P,RawData!$E:$E,$E824,RawData!$F:$F,"CH"&amp;$D824,RawData!$AF:$AF,$F824))</f>
        <v>1310.92</v>
      </c>
      <c r="H824" s="2">
        <f>IF(COUNTIFS(RawData!$E:$E,$E824,RawData!$F:$F,"CH"&amp;$D824,RawData!$AF:$AF,$F824)=0,"",SUMIFS(RawData!$T:$T,RawData!$E:$E,$E824,RawData!$F:$F,"CH"&amp;$D824,RawData!$AF:$AF,$F824))</f>
        <v>56.01</v>
      </c>
      <c r="I824" s="2">
        <f>IF(COUNTIFS(RawData!$E:$E,$E824,RawData!$F:$F,"CH"&amp;$D824,RawData!$AF:$AF,$F824)=0,"",SUMIFS(RawData!$Z:$Z,RawData!$E:$E,$E824,RawData!$F:$F,"CH"&amp;$D824,RawData!$AF:$AF,$F824))</f>
        <v>25.01</v>
      </c>
      <c r="J824" s="2">
        <f>IF(COUNTIFS(RawData!$E:$E,$E824,RawData!$F:$F,"CH"&amp;$D824,RawData!$AF:$AF,$F824)=0,"",SUMIFS(RawData!$AA:$AA,RawData!$E:$E,$E824,RawData!$F:$F,"CH"&amp;$D824,RawData!$AF:$AF,$F824))</f>
        <v>22.11</v>
      </c>
      <c r="K824" s="2">
        <f t="shared" si="51"/>
        <v>1.999999999998181E-2</v>
      </c>
    </row>
    <row r="825" spans="1:11" x14ac:dyDescent="0.3">
      <c r="A825" s="2" t="s">
        <v>64</v>
      </c>
      <c r="B825" s="2" t="str">
        <f>RawData!A825</f>
        <v>48226H40040</v>
      </c>
      <c r="C825" s="2" t="str">
        <f>IF(RawData!$B$2="","",RawData!$B$2)</f>
        <v>A2026100620533560886</v>
      </c>
      <c r="D825" s="2">
        <f t="shared" si="48"/>
        <v>3</v>
      </c>
      <c r="E825" s="2">
        <f t="shared" si="49"/>
        <v>25</v>
      </c>
      <c r="F825" s="2">
        <f t="shared" si="50"/>
        <v>270</v>
      </c>
      <c r="G825" s="2">
        <f>IF(COUNTIFS(RawData!$E:$E,$E825,RawData!$F:$F,"CH"&amp;$D825,RawData!$AF:$AF,$F825)=0,"",SUMIFS(RawData!$P:$P,RawData!$E:$E,$E825,RawData!$F:$F,"CH"&amp;$D825,RawData!$AF:$AF,$F825))</f>
        <v>1310.94</v>
      </c>
      <c r="H825" s="2">
        <f>IF(COUNTIFS(RawData!$E:$E,$E825,RawData!$F:$F,"CH"&amp;$D825,RawData!$AF:$AF,$F825)=0,"",SUMIFS(RawData!$T:$T,RawData!$E:$E,$E825,RawData!$F:$F,"CH"&amp;$D825,RawData!$AF:$AF,$F825))</f>
        <v>55.96</v>
      </c>
      <c r="I825" s="2">
        <f>IF(COUNTIFS(RawData!$E:$E,$E825,RawData!$F:$F,"CH"&amp;$D825,RawData!$AF:$AF,$F825)=0,"",SUMIFS(RawData!$Z:$Z,RawData!$E:$E,$E825,RawData!$F:$F,"CH"&amp;$D825,RawData!$AF:$AF,$F825))</f>
        <v>25.01</v>
      </c>
      <c r="J825" s="2">
        <f>IF(COUNTIFS(RawData!$E:$E,$E825,RawData!$F:$F,"CH"&amp;$D825,RawData!$AF:$AF,$F825)=0,"",SUMIFS(RawData!$AA:$AA,RawData!$E:$E,$E825,RawData!$F:$F,"CH"&amp;$D825,RawData!$AF:$AF,$F825))</f>
        <v>22.19</v>
      </c>
      <c r="K825" s="2">
        <f t="shared" si="51"/>
        <v>1.999999999998181E-2</v>
      </c>
    </row>
    <row r="826" spans="1:11" x14ac:dyDescent="0.3">
      <c r="A826" s="2" t="s">
        <v>64</v>
      </c>
      <c r="B826" s="2" t="str">
        <f>RawData!A826</f>
        <v>48226H40040</v>
      </c>
      <c r="C826" s="2" t="str">
        <f>IF(RawData!$B$2="","",RawData!$B$2)</f>
        <v>A2026100620533560886</v>
      </c>
      <c r="D826" s="2">
        <f t="shared" si="48"/>
        <v>3</v>
      </c>
      <c r="E826" s="2">
        <f t="shared" si="49"/>
        <v>25</v>
      </c>
      <c r="F826" s="2">
        <f t="shared" si="50"/>
        <v>280</v>
      </c>
      <c r="G826" s="2">
        <f>IF(COUNTIFS(RawData!$E:$E,$E826,RawData!$F:$F,"CH"&amp;$D826,RawData!$AF:$AF,$F826)=0,"",SUMIFS(RawData!$P:$P,RawData!$E:$E,$E826,RawData!$F:$F,"CH"&amp;$D826,RawData!$AF:$AF,$F826))</f>
        <v>1310.98</v>
      </c>
      <c r="H826" s="2">
        <f>IF(COUNTIFS(RawData!$E:$E,$E826,RawData!$F:$F,"CH"&amp;$D826,RawData!$AF:$AF,$F826)=0,"",SUMIFS(RawData!$T:$T,RawData!$E:$E,$E826,RawData!$F:$F,"CH"&amp;$D826,RawData!$AF:$AF,$F826))</f>
        <v>56.03</v>
      </c>
      <c r="I826" s="2">
        <f>IF(COUNTIFS(RawData!$E:$E,$E826,RawData!$F:$F,"CH"&amp;$D826,RawData!$AF:$AF,$F826)=0,"",SUMIFS(RawData!$Z:$Z,RawData!$E:$E,$E826,RawData!$F:$F,"CH"&amp;$D826,RawData!$AF:$AF,$F826))</f>
        <v>25.02</v>
      </c>
      <c r="J826" s="2">
        <f>IF(COUNTIFS(RawData!$E:$E,$E826,RawData!$F:$F,"CH"&amp;$D826,RawData!$AF:$AF,$F826)=0,"",SUMIFS(RawData!$AA:$AA,RawData!$E:$E,$E826,RawData!$F:$F,"CH"&amp;$D826,RawData!$AF:$AF,$F826))</f>
        <v>22.27</v>
      </c>
      <c r="K826" s="2">
        <f t="shared" si="51"/>
        <v>3.999999999996362E-2</v>
      </c>
    </row>
    <row r="827" spans="1:11" x14ac:dyDescent="0.3">
      <c r="A827" s="2" t="s">
        <v>64</v>
      </c>
      <c r="B827" s="2" t="str">
        <f>RawData!A827</f>
        <v>48226H40040</v>
      </c>
      <c r="C827" s="2" t="str">
        <f>IF(RawData!$B$2="","",RawData!$B$2)</f>
        <v>A2026100620533560886</v>
      </c>
      <c r="D827" s="2">
        <f t="shared" si="48"/>
        <v>3</v>
      </c>
      <c r="E827" s="2">
        <f t="shared" si="49"/>
        <v>25</v>
      </c>
      <c r="F827" s="2">
        <f t="shared" si="50"/>
        <v>290</v>
      </c>
      <c r="G827" s="2">
        <f>IF(COUNTIFS(RawData!$E:$E,$E827,RawData!$F:$F,"CH"&amp;$D827,RawData!$AF:$AF,$F827)=0,"",SUMIFS(RawData!$P:$P,RawData!$E:$E,$E827,RawData!$F:$F,"CH"&amp;$D827,RawData!$AF:$AF,$F827))</f>
        <v>1311</v>
      </c>
      <c r="H827" s="2">
        <f>IF(COUNTIFS(RawData!$E:$E,$E827,RawData!$F:$F,"CH"&amp;$D827,RawData!$AF:$AF,$F827)=0,"",SUMIFS(RawData!$T:$T,RawData!$E:$E,$E827,RawData!$F:$F,"CH"&amp;$D827,RawData!$AF:$AF,$F827))</f>
        <v>56.02</v>
      </c>
      <c r="I827" s="2">
        <f>IF(COUNTIFS(RawData!$E:$E,$E827,RawData!$F:$F,"CH"&amp;$D827,RawData!$AF:$AF,$F827)=0,"",SUMIFS(RawData!$Z:$Z,RawData!$E:$E,$E827,RawData!$F:$F,"CH"&amp;$D827,RawData!$AF:$AF,$F827))</f>
        <v>25.02</v>
      </c>
      <c r="J827" s="2">
        <f>IF(COUNTIFS(RawData!$E:$E,$E827,RawData!$F:$F,"CH"&amp;$D827,RawData!$AF:$AF,$F827)=0,"",SUMIFS(RawData!$AA:$AA,RawData!$E:$E,$E827,RawData!$F:$F,"CH"&amp;$D827,RawData!$AF:$AF,$F827))</f>
        <v>22.32</v>
      </c>
      <c r="K827" s="2">
        <f t="shared" si="51"/>
        <v>1.999999999998181E-2</v>
      </c>
    </row>
    <row r="828" spans="1:11" x14ac:dyDescent="0.3">
      <c r="A828" s="2" t="s">
        <v>64</v>
      </c>
      <c r="B828" s="2" t="str">
        <f>RawData!A828</f>
        <v>48226H40040</v>
      </c>
      <c r="C828" s="2" t="str">
        <f>IF(RawData!$B$2="","",RawData!$B$2)</f>
        <v>A2026100620533560886</v>
      </c>
      <c r="D828" s="2">
        <f t="shared" si="48"/>
        <v>3</v>
      </c>
      <c r="E828" s="2">
        <f t="shared" si="49"/>
        <v>25</v>
      </c>
      <c r="F828" s="2">
        <f t="shared" si="50"/>
        <v>300</v>
      </c>
      <c r="G828" s="2">
        <f>IF(COUNTIFS(RawData!$E:$E,$E828,RawData!$F:$F,"CH"&amp;$D828,RawData!$AF:$AF,$F828)=0,"",SUMIFS(RawData!$P:$P,RawData!$E:$E,$E828,RawData!$F:$F,"CH"&amp;$D828,RawData!$AF:$AF,$F828))</f>
        <v>1311.04</v>
      </c>
      <c r="H828" s="2">
        <f>IF(COUNTIFS(RawData!$E:$E,$E828,RawData!$F:$F,"CH"&amp;$D828,RawData!$AF:$AF,$F828)=0,"",SUMIFS(RawData!$T:$T,RawData!$E:$E,$E828,RawData!$F:$F,"CH"&amp;$D828,RawData!$AF:$AF,$F828))</f>
        <v>56.19</v>
      </c>
      <c r="I828" s="2">
        <f>IF(COUNTIFS(RawData!$E:$E,$E828,RawData!$F:$F,"CH"&amp;$D828,RawData!$AF:$AF,$F828)=0,"",SUMIFS(RawData!$Z:$Z,RawData!$E:$E,$E828,RawData!$F:$F,"CH"&amp;$D828,RawData!$AF:$AF,$F828))</f>
        <v>25.01</v>
      </c>
      <c r="J828" s="2">
        <f>IF(COUNTIFS(RawData!$E:$E,$E828,RawData!$F:$F,"CH"&amp;$D828,RawData!$AF:$AF,$F828)=0,"",SUMIFS(RawData!$AA:$AA,RawData!$E:$E,$E828,RawData!$F:$F,"CH"&amp;$D828,RawData!$AF:$AF,$F828))</f>
        <v>22.37</v>
      </c>
      <c r="K828" s="2">
        <f t="shared" si="51"/>
        <v>3.999999999996362E-2</v>
      </c>
    </row>
    <row r="829" spans="1:11" x14ac:dyDescent="0.3">
      <c r="A829" s="2" t="s">
        <v>64</v>
      </c>
      <c r="B829" s="2" t="str">
        <f>RawData!A829</f>
        <v>48226H40040</v>
      </c>
      <c r="C829" s="2" t="str">
        <f>IF(RawData!$B$2="","",RawData!$B$2)</f>
        <v>A2026100620533560886</v>
      </c>
      <c r="D829" s="2">
        <f t="shared" si="48"/>
        <v>3</v>
      </c>
      <c r="E829" s="2">
        <f t="shared" si="49"/>
        <v>25</v>
      </c>
      <c r="F829" s="2">
        <f t="shared" si="50"/>
        <v>310</v>
      </c>
      <c r="G829" s="2">
        <f>IF(COUNTIFS(RawData!$E:$E,$E829,RawData!$F:$F,"CH"&amp;$D829,RawData!$AF:$AF,$F829)=0,"",SUMIFS(RawData!$P:$P,RawData!$E:$E,$E829,RawData!$F:$F,"CH"&amp;$D829,RawData!$AF:$AF,$F829))</f>
        <v>1311.08</v>
      </c>
      <c r="H829" s="2">
        <f>IF(COUNTIFS(RawData!$E:$E,$E829,RawData!$F:$F,"CH"&amp;$D829,RawData!$AF:$AF,$F829)=0,"",SUMIFS(RawData!$T:$T,RawData!$E:$E,$E829,RawData!$F:$F,"CH"&amp;$D829,RawData!$AF:$AF,$F829))</f>
        <v>56.42</v>
      </c>
      <c r="I829" s="2">
        <f>IF(COUNTIFS(RawData!$E:$E,$E829,RawData!$F:$F,"CH"&amp;$D829,RawData!$AF:$AF,$F829)=0,"",SUMIFS(RawData!$Z:$Z,RawData!$E:$E,$E829,RawData!$F:$F,"CH"&amp;$D829,RawData!$AF:$AF,$F829))</f>
        <v>25</v>
      </c>
      <c r="J829" s="2">
        <f>IF(COUNTIFS(RawData!$E:$E,$E829,RawData!$F:$F,"CH"&amp;$D829,RawData!$AF:$AF,$F829)=0,"",SUMIFS(RawData!$AA:$AA,RawData!$E:$E,$E829,RawData!$F:$F,"CH"&amp;$D829,RawData!$AF:$AF,$F829))</f>
        <v>22.4</v>
      </c>
      <c r="K829" s="2">
        <f t="shared" si="51"/>
        <v>3.999999999996362E-2</v>
      </c>
    </row>
    <row r="830" spans="1:11" x14ac:dyDescent="0.3">
      <c r="A830" s="2" t="s">
        <v>64</v>
      </c>
      <c r="B830" s="2" t="str">
        <f>RawData!A830</f>
        <v>48226H40040</v>
      </c>
      <c r="C830" s="2" t="str">
        <f>IF(RawData!$B$2="","",RawData!$B$2)</f>
        <v>A2026100620533560886</v>
      </c>
      <c r="D830" s="2">
        <f t="shared" si="48"/>
        <v>3</v>
      </c>
      <c r="E830" s="2">
        <f t="shared" si="49"/>
        <v>25</v>
      </c>
      <c r="F830" s="2">
        <f t="shared" si="50"/>
        <v>320</v>
      </c>
      <c r="G830" s="2">
        <f>IF(COUNTIFS(RawData!$E:$E,$E830,RawData!$F:$F,"CH"&amp;$D830,RawData!$AF:$AF,$F830)=0,"",SUMIFS(RawData!$P:$P,RawData!$E:$E,$E830,RawData!$F:$F,"CH"&amp;$D830,RawData!$AF:$AF,$F830))</f>
        <v>1311.1</v>
      </c>
      <c r="H830" s="2">
        <f>IF(COUNTIFS(RawData!$E:$E,$E830,RawData!$F:$F,"CH"&amp;$D830,RawData!$AF:$AF,$F830)=0,"",SUMIFS(RawData!$T:$T,RawData!$E:$E,$E830,RawData!$F:$F,"CH"&amp;$D830,RawData!$AF:$AF,$F830))</f>
        <v>56.24</v>
      </c>
      <c r="I830" s="2">
        <f>IF(COUNTIFS(RawData!$E:$E,$E830,RawData!$F:$F,"CH"&amp;$D830,RawData!$AF:$AF,$F830)=0,"",SUMIFS(RawData!$Z:$Z,RawData!$E:$E,$E830,RawData!$F:$F,"CH"&amp;$D830,RawData!$AF:$AF,$F830))</f>
        <v>25.01</v>
      </c>
      <c r="J830" s="2">
        <f>IF(COUNTIFS(RawData!$E:$E,$E830,RawData!$F:$F,"CH"&amp;$D830,RawData!$AF:$AF,$F830)=0,"",SUMIFS(RawData!$AA:$AA,RawData!$E:$E,$E830,RawData!$F:$F,"CH"&amp;$D830,RawData!$AF:$AF,$F830))</f>
        <v>22.5</v>
      </c>
      <c r="K830" s="2">
        <f t="shared" si="51"/>
        <v>1.999999999998181E-2</v>
      </c>
    </row>
    <row r="831" spans="1:11" x14ac:dyDescent="0.3">
      <c r="A831" s="2" t="s">
        <v>64</v>
      </c>
      <c r="B831" s="2" t="str">
        <f>RawData!A831</f>
        <v>48226H40040</v>
      </c>
      <c r="C831" s="2" t="str">
        <f>IF(RawData!$B$2="","",RawData!$B$2)</f>
        <v>A2026100620533560886</v>
      </c>
      <c r="D831" s="2">
        <f t="shared" si="48"/>
        <v>3</v>
      </c>
      <c r="E831" s="2">
        <f t="shared" si="49"/>
        <v>25</v>
      </c>
      <c r="F831" s="2">
        <f t="shared" si="50"/>
        <v>330</v>
      </c>
      <c r="G831" s="2">
        <f>IF(COUNTIFS(RawData!$E:$E,$E831,RawData!$F:$F,"CH"&amp;$D831,RawData!$AF:$AF,$F831)=0,"",SUMIFS(RawData!$P:$P,RawData!$E:$E,$E831,RawData!$F:$F,"CH"&amp;$D831,RawData!$AF:$AF,$F831))</f>
        <v>1311.14</v>
      </c>
      <c r="H831" s="2">
        <f>IF(COUNTIFS(RawData!$E:$E,$E831,RawData!$F:$F,"CH"&amp;$D831,RawData!$AF:$AF,$F831)=0,"",SUMIFS(RawData!$T:$T,RawData!$E:$E,$E831,RawData!$F:$F,"CH"&amp;$D831,RawData!$AF:$AF,$F831))</f>
        <v>56.3</v>
      </c>
      <c r="I831" s="2">
        <f>IF(COUNTIFS(RawData!$E:$E,$E831,RawData!$F:$F,"CH"&amp;$D831,RawData!$AF:$AF,$F831)=0,"",SUMIFS(RawData!$Z:$Z,RawData!$E:$E,$E831,RawData!$F:$F,"CH"&amp;$D831,RawData!$AF:$AF,$F831))</f>
        <v>24.99</v>
      </c>
      <c r="J831" s="2">
        <f>IF(COUNTIFS(RawData!$E:$E,$E831,RawData!$F:$F,"CH"&amp;$D831,RawData!$AF:$AF,$F831)=0,"",SUMIFS(RawData!$AA:$AA,RawData!$E:$E,$E831,RawData!$F:$F,"CH"&amp;$D831,RawData!$AF:$AF,$F831))</f>
        <v>22.5</v>
      </c>
      <c r="K831" s="2">
        <f t="shared" si="51"/>
        <v>4.0000000000190994E-2</v>
      </c>
    </row>
    <row r="832" spans="1:11" x14ac:dyDescent="0.3">
      <c r="A832" s="2" t="s">
        <v>64</v>
      </c>
      <c r="B832" s="2" t="str">
        <f>RawData!A832</f>
        <v>48226H40040</v>
      </c>
      <c r="C832" s="2" t="str">
        <f>IF(RawData!$B$2="","",RawData!$B$2)</f>
        <v>A2026100620533560886</v>
      </c>
      <c r="D832" s="2">
        <f t="shared" si="48"/>
        <v>3</v>
      </c>
      <c r="E832" s="2">
        <f t="shared" si="49"/>
        <v>25</v>
      </c>
      <c r="F832" s="2">
        <f t="shared" si="50"/>
        <v>340</v>
      </c>
      <c r="G832" s="2">
        <f>IF(COUNTIFS(RawData!$E:$E,$E832,RawData!$F:$F,"CH"&amp;$D832,RawData!$AF:$AF,$F832)=0,"",SUMIFS(RawData!$P:$P,RawData!$E:$E,$E832,RawData!$F:$F,"CH"&amp;$D832,RawData!$AF:$AF,$F832))</f>
        <v>1311.18</v>
      </c>
      <c r="H832" s="2">
        <f>IF(COUNTIFS(RawData!$E:$E,$E832,RawData!$F:$F,"CH"&amp;$D832,RawData!$AF:$AF,$F832)=0,"",SUMIFS(RawData!$T:$T,RawData!$E:$E,$E832,RawData!$F:$F,"CH"&amp;$D832,RawData!$AF:$AF,$F832))</f>
        <v>56.43</v>
      </c>
      <c r="I832" s="2">
        <f>IF(COUNTIFS(RawData!$E:$E,$E832,RawData!$F:$F,"CH"&amp;$D832,RawData!$AF:$AF,$F832)=0,"",SUMIFS(RawData!$Z:$Z,RawData!$E:$E,$E832,RawData!$F:$F,"CH"&amp;$D832,RawData!$AF:$AF,$F832))</f>
        <v>25.02</v>
      </c>
      <c r="J832" s="2">
        <f>IF(COUNTIFS(RawData!$E:$E,$E832,RawData!$F:$F,"CH"&amp;$D832,RawData!$AF:$AF,$F832)=0,"",SUMIFS(RawData!$AA:$AA,RawData!$E:$E,$E832,RawData!$F:$F,"CH"&amp;$D832,RawData!$AF:$AF,$F832))</f>
        <v>22.58</v>
      </c>
      <c r="K832" s="2">
        <f t="shared" si="51"/>
        <v>3.999999999996362E-2</v>
      </c>
    </row>
    <row r="833" spans="1:11" x14ac:dyDescent="0.3">
      <c r="A833" s="2" t="s">
        <v>64</v>
      </c>
      <c r="B833" s="2" t="str">
        <f>RawData!A833</f>
        <v>48226H40040</v>
      </c>
      <c r="C833" s="2" t="str">
        <f>IF(RawData!$B$2="","",RawData!$B$2)</f>
        <v>A2026100620533560886</v>
      </c>
      <c r="D833" s="2">
        <f t="shared" si="48"/>
        <v>3</v>
      </c>
      <c r="E833" s="2">
        <f t="shared" si="49"/>
        <v>25</v>
      </c>
      <c r="F833" s="2">
        <f t="shared" si="50"/>
        <v>350</v>
      </c>
      <c r="G833" s="2">
        <f>IF(COUNTIFS(RawData!$E:$E,$E833,RawData!$F:$F,"CH"&amp;$D833,RawData!$AF:$AF,$F833)=0,"",SUMIFS(RawData!$P:$P,RawData!$E:$E,$E833,RawData!$F:$F,"CH"&amp;$D833,RawData!$AF:$AF,$F833))</f>
        <v>1311.2</v>
      </c>
      <c r="H833" s="2">
        <f>IF(COUNTIFS(RawData!$E:$E,$E833,RawData!$F:$F,"CH"&amp;$D833,RawData!$AF:$AF,$F833)=0,"",SUMIFS(RawData!$T:$T,RawData!$E:$E,$E833,RawData!$F:$F,"CH"&amp;$D833,RawData!$AF:$AF,$F833))</f>
        <v>56.48</v>
      </c>
      <c r="I833" s="2">
        <f>IF(COUNTIFS(RawData!$E:$E,$E833,RawData!$F:$F,"CH"&amp;$D833,RawData!$AF:$AF,$F833)=0,"",SUMIFS(RawData!$Z:$Z,RawData!$E:$E,$E833,RawData!$F:$F,"CH"&amp;$D833,RawData!$AF:$AF,$F833))</f>
        <v>24.97</v>
      </c>
      <c r="J833" s="2">
        <f>IF(COUNTIFS(RawData!$E:$E,$E833,RawData!$F:$F,"CH"&amp;$D833,RawData!$AF:$AF,$F833)=0,"",SUMIFS(RawData!$AA:$AA,RawData!$E:$E,$E833,RawData!$F:$F,"CH"&amp;$D833,RawData!$AF:$AF,$F833))</f>
        <v>22.58</v>
      </c>
      <c r="K833" s="2">
        <f t="shared" si="51"/>
        <v>1.999999999998181E-2</v>
      </c>
    </row>
    <row r="834" spans="1:11" x14ac:dyDescent="0.3">
      <c r="A834" s="2" t="s">
        <v>64</v>
      </c>
      <c r="B834" s="2" t="str">
        <f>RawData!A834</f>
        <v>48226H40040</v>
      </c>
      <c r="C834" s="2" t="str">
        <f>IF(RawData!$B$2="","",RawData!$B$2)</f>
        <v>A2026100620533560886</v>
      </c>
      <c r="D834" s="2">
        <f t="shared" si="48"/>
        <v>3</v>
      </c>
      <c r="E834" s="2">
        <f t="shared" si="49"/>
        <v>25</v>
      </c>
      <c r="F834" s="2">
        <f t="shared" si="50"/>
        <v>360</v>
      </c>
      <c r="G834" s="2">
        <f>IF(COUNTIFS(RawData!$E:$E,$E834,RawData!$F:$F,"CH"&amp;$D834,RawData!$AF:$AF,$F834)=0,"",SUMIFS(RawData!$P:$P,RawData!$E:$E,$E834,RawData!$F:$F,"CH"&amp;$D834,RawData!$AF:$AF,$F834))</f>
        <v>1311.24</v>
      </c>
      <c r="H834" s="2">
        <f>IF(COUNTIFS(RawData!$E:$E,$E834,RawData!$F:$F,"CH"&amp;$D834,RawData!$AF:$AF,$F834)=0,"",SUMIFS(RawData!$T:$T,RawData!$E:$E,$E834,RawData!$F:$F,"CH"&amp;$D834,RawData!$AF:$AF,$F834))</f>
        <v>56.66</v>
      </c>
      <c r="I834" s="2">
        <f>IF(COUNTIFS(RawData!$E:$E,$E834,RawData!$F:$F,"CH"&amp;$D834,RawData!$AF:$AF,$F834)=0,"",SUMIFS(RawData!$Z:$Z,RawData!$E:$E,$E834,RawData!$F:$F,"CH"&amp;$D834,RawData!$AF:$AF,$F834))</f>
        <v>25.01</v>
      </c>
      <c r="J834" s="2">
        <f>IF(COUNTIFS(RawData!$E:$E,$E834,RawData!$F:$F,"CH"&amp;$D834,RawData!$AF:$AF,$F834)=0,"",SUMIFS(RawData!$AA:$AA,RawData!$E:$E,$E834,RawData!$F:$F,"CH"&amp;$D834,RawData!$AF:$AF,$F834))</f>
        <v>22.68</v>
      </c>
      <c r="K834" s="2">
        <f t="shared" si="51"/>
        <v>3.999999999996362E-2</v>
      </c>
    </row>
    <row r="835" spans="1:11" x14ac:dyDescent="0.3">
      <c r="A835" s="2" t="s">
        <v>64</v>
      </c>
      <c r="B835" s="2" t="str">
        <f>RawData!A835</f>
        <v>48226H40040</v>
      </c>
      <c r="C835" s="2" t="str">
        <f>IF(RawData!$B$2="","",RawData!$B$2)</f>
        <v>A2026100620533560886</v>
      </c>
      <c r="D835" s="2">
        <f t="shared" ref="D835:D898" si="52">MOD(INT((ROW()-2)/31),4)+1</f>
        <v>3</v>
      </c>
      <c r="E835" s="2">
        <f t="shared" ref="E835:E898" si="53">-5+5*INT((ROW()-2)/124)</f>
        <v>25</v>
      </c>
      <c r="F835" s="2">
        <f t="shared" ref="F835:F898" si="54">100+10*MOD(ROW()-2,31)</f>
        <v>370</v>
      </c>
      <c r="G835" s="2">
        <f>IF(COUNTIFS(RawData!$E:$E,$E835,RawData!$F:$F,"CH"&amp;$D835,RawData!$AF:$AF,$F835)=0,"",SUMIFS(RawData!$P:$P,RawData!$E:$E,$E835,RawData!$F:$F,"CH"&amp;$D835,RawData!$AF:$AF,$F835))</f>
        <v>1311.28</v>
      </c>
      <c r="H835" s="2">
        <f>IF(COUNTIFS(RawData!$E:$E,$E835,RawData!$F:$F,"CH"&amp;$D835,RawData!$AF:$AF,$F835)=0,"",SUMIFS(RawData!$T:$T,RawData!$E:$E,$E835,RawData!$F:$F,"CH"&amp;$D835,RawData!$AF:$AF,$F835))</f>
        <v>56.59</v>
      </c>
      <c r="I835" s="2">
        <f>IF(COUNTIFS(RawData!$E:$E,$E835,RawData!$F:$F,"CH"&amp;$D835,RawData!$AF:$AF,$F835)=0,"",SUMIFS(RawData!$Z:$Z,RawData!$E:$E,$E835,RawData!$F:$F,"CH"&amp;$D835,RawData!$AF:$AF,$F835))</f>
        <v>25</v>
      </c>
      <c r="J835" s="2">
        <f>IF(COUNTIFS(RawData!$E:$E,$E835,RawData!$F:$F,"CH"&amp;$D835,RawData!$AF:$AF,$F835)=0,"",SUMIFS(RawData!$AA:$AA,RawData!$E:$E,$E835,RawData!$F:$F,"CH"&amp;$D835,RawData!$AF:$AF,$F835))</f>
        <v>22.73</v>
      </c>
      <c r="K835" s="2">
        <f t="shared" si="51"/>
        <v>3.999999999996362E-2</v>
      </c>
    </row>
    <row r="836" spans="1:11" x14ac:dyDescent="0.3">
      <c r="A836" s="2" t="s">
        <v>64</v>
      </c>
      <c r="B836" s="2" t="str">
        <f>RawData!A836</f>
        <v>48226H40040</v>
      </c>
      <c r="C836" s="2" t="str">
        <f>IF(RawData!$B$2="","",RawData!$B$2)</f>
        <v>A2026100620533560886</v>
      </c>
      <c r="D836" s="2">
        <f t="shared" si="52"/>
        <v>3</v>
      </c>
      <c r="E836" s="2">
        <f t="shared" si="53"/>
        <v>25</v>
      </c>
      <c r="F836" s="2">
        <f t="shared" si="54"/>
        <v>380</v>
      </c>
      <c r="G836" s="2">
        <f>IF(COUNTIFS(RawData!$E:$E,$E836,RawData!$F:$F,"CH"&amp;$D836,RawData!$AF:$AF,$F836)=0,"",SUMIFS(RawData!$P:$P,RawData!$E:$E,$E836,RawData!$F:$F,"CH"&amp;$D836,RawData!$AF:$AF,$F836))</f>
        <v>1311.32</v>
      </c>
      <c r="H836" s="2">
        <f>IF(COUNTIFS(RawData!$E:$E,$E836,RawData!$F:$F,"CH"&amp;$D836,RawData!$AF:$AF,$F836)=0,"",SUMIFS(RawData!$T:$T,RawData!$E:$E,$E836,RawData!$F:$F,"CH"&amp;$D836,RawData!$AF:$AF,$F836))</f>
        <v>56.7</v>
      </c>
      <c r="I836" s="2">
        <f>IF(COUNTIFS(RawData!$E:$E,$E836,RawData!$F:$F,"CH"&amp;$D836,RawData!$AF:$AF,$F836)=0,"",SUMIFS(RawData!$Z:$Z,RawData!$E:$E,$E836,RawData!$F:$F,"CH"&amp;$D836,RawData!$AF:$AF,$F836))</f>
        <v>24.99</v>
      </c>
      <c r="J836" s="2">
        <f>IF(COUNTIFS(RawData!$E:$E,$E836,RawData!$F:$F,"CH"&amp;$D836,RawData!$AF:$AF,$F836)=0,"",SUMIFS(RawData!$AA:$AA,RawData!$E:$E,$E836,RawData!$F:$F,"CH"&amp;$D836,RawData!$AF:$AF,$F836))</f>
        <v>22.79</v>
      </c>
      <c r="K836" s="2">
        <f t="shared" ref="K836:K899" si="55">G836-G835</f>
        <v>3.999999999996362E-2</v>
      </c>
    </row>
    <row r="837" spans="1:11" x14ac:dyDescent="0.3">
      <c r="A837" s="2" t="s">
        <v>64</v>
      </c>
      <c r="B837" s="2" t="str">
        <f>RawData!A837</f>
        <v>48226H40040</v>
      </c>
      <c r="C837" s="2" t="str">
        <f>IF(RawData!$B$2="","",RawData!$B$2)</f>
        <v>A2026100620533560886</v>
      </c>
      <c r="D837" s="2">
        <f t="shared" si="52"/>
        <v>3</v>
      </c>
      <c r="E837" s="2">
        <f t="shared" si="53"/>
        <v>25</v>
      </c>
      <c r="F837" s="2">
        <f t="shared" si="54"/>
        <v>390</v>
      </c>
      <c r="G837" s="2">
        <f>IF(COUNTIFS(RawData!$E:$E,$E837,RawData!$F:$F,"CH"&amp;$D837,RawData!$AF:$AF,$F837)=0,"",SUMIFS(RawData!$P:$P,RawData!$E:$E,$E837,RawData!$F:$F,"CH"&amp;$D837,RawData!$AF:$AF,$F837))</f>
        <v>1311.34</v>
      </c>
      <c r="H837" s="2">
        <f>IF(COUNTIFS(RawData!$E:$E,$E837,RawData!$F:$F,"CH"&amp;$D837,RawData!$AF:$AF,$F837)=0,"",SUMIFS(RawData!$T:$T,RawData!$E:$E,$E837,RawData!$F:$F,"CH"&amp;$D837,RawData!$AF:$AF,$F837))</f>
        <v>56.53</v>
      </c>
      <c r="I837" s="2">
        <f>IF(COUNTIFS(RawData!$E:$E,$E837,RawData!$F:$F,"CH"&amp;$D837,RawData!$AF:$AF,$F837)=0,"",SUMIFS(RawData!$Z:$Z,RawData!$E:$E,$E837,RawData!$F:$F,"CH"&amp;$D837,RawData!$AF:$AF,$F837))</f>
        <v>24.99</v>
      </c>
      <c r="J837" s="2">
        <f>IF(COUNTIFS(RawData!$E:$E,$E837,RawData!$F:$F,"CH"&amp;$D837,RawData!$AF:$AF,$F837)=0,"",SUMIFS(RawData!$AA:$AA,RawData!$E:$E,$E837,RawData!$F:$F,"CH"&amp;$D837,RawData!$AF:$AF,$F837))</f>
        <v>22.84</v>
      </c>
      <c r="K837" s="2">
        <f t="shared" si="55"/>
        <v>1.999999999998181E-2</v>
      </c>
    </row>
    <row r="838" spans="1:11" x14ac:dyDescent="0.3">
      <c r="A838" s="2" t="s">
        <v>64</v>
      </c>
      <c r="B838" s="2" t="str">
        <f>RawData!A838</f>
        <v>48226H40040</v>
      </c>
      <c r="C838" s="2" t="str">
        <f>IF(RawData!$B$2="","",RawData!$B$2)</f>
        <v>A2026100620533560886</v>
      </c>
      <c r="D838" s="2">
        <f t="shared" si="52"/>
        <v>3</v>
      </c>
      <c r="E838" s="2">
        <f t="shared" si="53"/>
        <v>25</v>
      </c>
      <c r="F838" s="2">
        <f t="shared" si="54"/>
        <v>400</v>
      </c>
      <c r="G838" s="2">
        <f>IF(COUNTIFS(RawData!$E:$E,$E838,RawData!$F:$F,"CH"&amp;$D838,RawData!$AF:$AF,$F838)=0,"",SUMIFS(RawData!$P:$P,RawData!$E:$E,$E838,RawData!$F:$F,"CH"&amp;$D838,RawData!$AF:$AF,$F838))</f>
        <v>1311.4</v>
      </c>
      <c r="H838" s="2">
        <f>IF(COUNTIFS(RawData!$E:$E,$E838,RawData!$F:$F,"CH"&amp;$D838,RawData!$AF:$AF,$F838)=0,"",SUMIFS(RawData!$T:$T,RawData!$E:$E,$E838,RawData!$F:$F,"CH"&amp;$D838,RawData!$AF:$AF,$F838))</f>
        <v>56.73</v>
      </c>
      <c r="I838" s="2">
        <f>IF(COUNTIFS(RawData!$E:$E,$E838,RawData!$F:$F,"CH"&amp;$D838,RawData!$AF:$AF,$F838)=0,"",SUMIFS(RawData!$Z:$Z,RawData!$E:$E,$E838,RawData!$F:$F,"CH"&amp;$D838,RawData!$AF:$AF,$F838))</f>
        <v>25</v>
      </c>
      <c r="J838" s="2">
        <f>IF(COUNTIFS(RawData!$E:$E,$E838,RawData!$F:$F,"CH"&amp;$D838,RawData!$AF:$AF,$F838)=0,"",SUMIFS(RawData!$AA:$AA,RawData!$E:$E,$E838,RawData!$F:$F,"CH"&amp;$D838,RawData!$AF:$AF,$F838))</f>
        <v>22.95</v>
      </c>
      <c r="K838" s="2">
        <f t="shared" si="55"/>
        <v>6.0000000000172804E-2</v>
      </c>
    </row>
    <row r="839" spans="1:11" x14ac:dyDescent="0.3">
      <c r="A839" s="2" t="s">
        <v>65</v>
      </c>
      <c r="B839" s="2" t="str">
        <f>RawData!A839</f>
        <v>48226H40040</v>
      </c>
      <c r="C839" s="2" t="str">
        <f>IF(RawData!$B$2="","",RawData!$B$2)</f>
        <v>A2026100620533560886</v>
      </c>
      <c r="D839" s="2">
        <f t="shared" si="52"/>
        <v>4</v>
      </c>
      <c r="E839" s="2">
        <f t="shared" si="53"/>
        <v>25</v>
      </c>
      <c r="F839" s="2">
        <f t="shared" si="54"/>
        <v>100</v>
      </c>
      <c r="G839" s="2">
        <f>IF(COUNTIFS(RawData!$E:$E,$E839,RawData!$F:$F,"CH"&amp;$D839,RawData!$AF:$AF,$F839)=0,"",SUMIFS(RawData!$P:$P,RawData!$E:$E,$E839,RawData!$F:$F,"CH"&amp;$D839,RawData!$AF:$AF,$F839))</f>
        <v>1330.08</v>
      </c>
      <c r="H839" s="2">
        <f>IF(COUNTIFS(RawData!$E:$E,$E839,RawData!$F:$F,"CH"&amp;$D839,RawData!$AF:$AF,$F839)=0,"",SUMIFS(RawData!$T:$T,RawData!$E:$E,$E839,RawData!$F:$F,"CH"&amp;$D839,RawData!$AF:$AF,$F839))</f>
        <v>54.81</v>
      </c>
      <c r="I839" s="2">
        <f>IF(COUNTIFS(RawData!$E:$E,$E839,RawData!$F:$F,"CH"&amp;$D839,RawData!$AF:$AF,$F839)=0,"",SUMIFS(RawData!$Z:$Z,RawData!$E:$E,$E839,RawData!$F:$F,"CH"&amp;$D839,RawData!$AF:$AF,$F839))</f>
        <v>25.01</v>
      </c>
      <c r="J839" s="2">
        <f>IF(COUNTIFS(RawData!$E:$E,$E839,RawData!$F:$F,"CH"&amp;$D839,RawData!$AF:$AF,$F839)=0,"",SUMIFS(RawData!$AA:$AA,RawData!$E:$E,$E839,RawData!$F:$F,"CH"&amp;$D839,RawData!$AF:$AF,$F839))</f>
        <v>21.23</v>
      </c>
      <c r="K839" s="2">
        <f t="shared" si="55"/>
        <v>18.679999999999836</v>
      </c>
    </row>
    <row r="840" spans="1:11" x14ac:dyDescent="0.3">
      <c r="A840" s="2" t="s">
        <v>65</v>
      </c>
      <c r="B840" s="2" t="str">
        <f>RawData!A840</f>
        <v>48226H40040</v>
      </c>
      <c r="C840" s="2" t="str">
        <f>IF(RawData!$B$2="","",RawData!$B$2)</f>
        <v>A2026100620533560886</v>
      </c>
      <c r="D840" s="2">
        <f t="shared" si="52"/>
        <v>4</v>
      </c>
      <c r="E840" s="2">
        <f t="shared" si="53"/>
        <v>25</v>
      </c>
      <c r="F840" s="2">
        <f t="shared" si="54"/>
        <v>110</v>
      </c>
      <c r="G840" s="2">
        <f>IF(COUNTIFS(RawData!$E:$E,$E840,RawData!$F:$F,"CH"&amp;$D840,RawData!$AF:$AF,$F840)=0,"",SUMIFS(RawData!$P:$P,RawData!$E:$E,$E840,RawData!$F:$F,"CH"&amp;$D840,RawData!$AF:$AF,$F840))</f>
        <v>1330.1</v>
      </c>
      <c r="H840" s="2">
        <f>IF(COUNTIFS(RawData!$E:$E,$E840,RawData!$F:$F,"CH"&amp;$D840,RawData!$AF:$AF,$F840)=0,"",SUMIFS(RawData!$T:$T,RawData!$E:$E,$E840,RawData!$F:$F,"CH"&amp;$D840,RawData!$AF:$AF,$F840))</f>
        <v>55.23</v>
      </c>
      <c r="I840" s="2">
        <f>IF(COUNTIFS(RawData!$E:$E,$E840,RawData!$F:$F,"CH"&amp;$D840,RawData!$AF:$AF,$F840)=0,"",SUMIFS(RawData!$Z:$Z,RawData!$E:$E,$E840,RawData!$F:$F,"CH"&amp;$D840,RawData!$AF:$AF,$F840))</f>
        <v>25</v>
      </c>
      <c r="J840" s="2">
        <f>IF(COUNTIFS(RawData!$E:$E,$E840,RawData!$F:$F,"CH"&amp;$D840,RawData!$AF:$AF,$F840)=0,"",SUMIFS(RawData!$AA:$AA,RawData!$E:$E,$E840,RawData!$F:$F,"CH"&amp;$D840,RawData!$AF:$AF,$F840))</f>
        <v>21.3</v>
      </c>
      <c r="K840" s="2">
        <f t="shared" si="55"/>
        <v>1.999999999998181E-2</v>
      </c>
    </row>
    <row r="841" spans="1:11" x14ac:dyDescent="0.3">
      <c r="A841" s="2" t="s">
        <v>65</v>
      </c>
      <c r="B841" s="2" t="str">
        <f>RawData!A841</f>
        <v>48226H40040</v>
      </c>
      <c r="C841" s="2" t="str">
        <f>IF(RawData!$B$2="","",RawData!$B$2)</f>
        <v>A2026100620533560886</v>
      </c>
      <c r="D841" s="2">
        <f t="shared" si="52"/>
        <v>4</v>
      </c>
      <c r="E841" s="2">
        <f t="shared" si="53"/>
        <v>25</v>
      </c>
      <c r="F841" s="2">
        <f t="shared" si="54"/>
        <v>120</v>
      </c>
      <c r="G841" s="2">
        <f>IF(COUNTIFS(RawData!$E:$E,$E841,RawData!$F:$F,"CH"&amp;$D841,RawData!$AF:$AF,$F841)=0,"",SUMIFS(RawData!$P:$P,RawData!$E:$E,$E841,RawData!$F:$F,"CH"&amp;$D841,RawData!$AF:$AF,$F841))</f>
        <v>1330.12</v>
      </c>
      <c r="H841" s="2">
        <f>IF(COUNTIFS(RawData!$E:$E,$E841,RawData!$F:$F,"CH"&amp;$D841,RawData!$AF:$AF,$F841)=0,"",SUMIFS(RawData!$T:$T,RawData!$E:$E,$E841,RawData!$F:$F,"CH"&amp;$D841,RawData!$AF:$AF,$F841))</f>
        <v>55.46</v>
      </c>
      <c r="I841" s="2">
        <f>IF(COUNTIFS(RawData!$E:$E,$E841,RawData!$F:$F,"CH"&amp;$D841,RawData!$AF:$AF,$F841)=0,"",SUMIFS(RawData!$Z:$Z,RawData!$E:$E,$E841,RawData!$F:$F,"CH"&amp;$D841,RawData!$AF:$AF,$F841))</f>
        <v>24.99</v>
      </c>
      <c r="J841" s="2">
        <f>IF(COUNTIFS(RawData!$E:$E,$E841,RawData!$F:$F,"CH"&amp;$D841,RawData!$AF:$AF,$F841)=0,"",SUMIFS(RawData!$AA:$AA,RawData!$E:$E,$E841,RawData!$F:$F,"CH"&amp;$D841,RawData!$AF:$AF,$F841))</f>
        <v>21.33</v>
      </c>
      <c r="K841" s="2">
        <f t="shared" si="55"/>
        <v>1.999999999998181E-2</v>
      </c>
    </row>
    <row r="842" spans="1:11" x14ac:dyDescent="0.3">
      <c r="A842" s="2" t="s">
        <v>65</v>
      </c>
      <c r="B842" s="2" t="str">
        <f>RawData!A842</f>
        <v>48226H40040</v>
      </c>
      <c r="C842" s="2" t="str">
        <f>IF(RawData!$B$2="","",RawData!$B$2)</f>
        <v>A2026100620533560886</v>
      </c>
      <c r="D842" s="2">
        <f t="shared" si="52"/>
        <v>4</v>
      </c>
      <c r="E842" s="2">
        <f t="shared" si="53"/>
        <v>25</v>
      </c>
      <c r="F842" s="2">
        <f t="shared" si="54"/>
        <v>130</v>
      </c>
      <c r="G842" s="2">
        <f>IF(COUNTIFS(RawData!$E:$E,$E842,RawData!$F:$F,"CH"&amp;$D842,RawData!$AF:$AF,$F842)=0,"",SUMIFS(RawData!$P:$P,RawData!$E:$E,$E842,RawData!$F:$F,"CH"&amp;$D842,RawData!$AF:$AF,$F842))</f>
        <v>1330.14</v>
      </c>
      <c r="H842" s="2">
        <f>IF(COUNTIFS(RawData!$E:$E,$E842,RawData!$F:$F,"CH"&amp;$D842,RawData!$AF:$AF,$F842)=0,"",SUMIFS(RawData!$T:$T,RawData!$E:$E,$E842,RawData!$F:$F,"CH"&amp;$D842,RawData!$AF:$AF,$F842))</f>
        <v>55.71</v>
      </c>
      <c r="I842" s="2">
        <f>IF(COUNTIFS(RawData!$E:$E,$E842,RawData!$F:$F,"CH"&amp;$D842,RawData!$AF:$AF,$F842)=0,"",SUMIFS(RawData!$Z:$Z,RawData!$E:$E,$E842,RawData!$F:$F,"CH"&amp;$D842,RawData!$AF:$AF,$F842))</f>
        <v>24.99</v>
      </c>
      <c r="J842" s="2">
        <f>IF(COUNTIFS(RawData!$E:$E,$E842,RawData!$F:$F,"CH"&amp;$D842,RawData!$AF:$AF,$F842)=0,"",SUMIFS(RawData!$AA:$AA,RawData!$E:$E,$E842,RawData!$F:$F,"CH"&amp;$D842,RawData!$AF:$AF,$F842))</f>
        <v>21.38</v>
      </c>
      <c r="K842" s="2">
        <f t="shared" si="55"/>
        <v>2.0000000000209184E-2</v>
      </c>
    </row>
    <row r="843" spans="1:11" x14ac:dyDescent="0.3">
      <c r="A843" s="2" t="s">
        <v>65</v>
      </c>
      <c r="B843" s="2" t="str">
        <f>RawData!A843</f>
        <v>48226H40040</v>
      </c>
      <c r="C843" s="2" t="str">
        <f>IF(RawData!$B$2="","",RawData!$B$2)</f>
        <v>A2026100620533560886</v>
      </c>
      <c r="D843" s="2">
        <f t="shared" si="52"/>
        <v>4</v>
      </c>
      <c r="E843" s="2">
        <f t="shared" si="53"/>
        <v>25</v>
      </c>
      <c r="F843" s="2">
        <f t="shared" si="54"/>
        <v>140</v>
      </c>
      <c r="G843" s="2">
        <f>IF(COUNTIFS(RawData!$E:$E,$E843,RawData!$F:$F,"CH"&amp;$D843,RawData!$AF:$AF,$F843)=0,"",SUMIFS(RawData!$P:$P,RawData!$E:$E,$E843,RawData!$F:$F,"CH"&amp;$D843,RawData!$AF:$AF,$F843))</f>
        <v>1330.18</v>
      </c>
      <c r="H843" s="2">
        <f>IF(COUNTIFS(RawData!$E:$E,$E843,RawData!$F:$F,"CH"&amp;$D843,RawData!$AF:$AF,$F843)=0,"",SUMIFS(RawData!$T:$T,RawData!$E:$E,$E843,RawData!$F:$F,"CH"&amp;$D843,RawData!$AF:$AF,$F843))</f>
        <v>55.95</v>
      </c>
      <c r="I843" s="2">
        <f>IF(COUNTIFS(RawData!$E:$E,$E843,RawData!$F:$F,"CH"&amp;$D843,RawData!$AF:$AF,$F843)=0,"",SUMIFS(RawData!$Z:$Z,RawData!$E:$E,$E843,RawData!$F:$F,"CH"&amp;$D843,RawData!$AF:$AF,$F843))</f>
        <v>25.01</v>
      </c>
      <c r="J843" s="2">
        <f>IF(COUNTIFS(RawData!$E:$E,$E843,RawData!$F:$F,"CH"&amp;$D843,RawData!$AF:$AF,$F843)=0,"",SUMIFS(RawData!$AA:$AA,RawData!$E:$E,$E843,RawData!$F:$F,"CH"&amp;$D843,RawData!$AF:$AF,$F843))</f>
        <v>21.49</v>
      </c>
      <c r="K843" s="2">
        <f t="shared" si="55"/>
        <v>3.999999999996362E-2</v>
      </c>
    </row>
    <row r="844" spans="1:11" x14ac:dyDescent="0.3">
      <c r="A844" s="2" t="s">
        <v>65</v>
      </c>
      <c r="B844" s="2" t="str">
        <f>RawData!A844</f>
        <v>48226H40040</v>
      </c>
      <c r="C844" s="2" t="str">
        <f>IF(RawData!$B$2="","",RawData!$B$2)</f>
        <v>A2026100620533560886</v>
      </c>
      <c r="D844" s="2">
        <f t="shared" si="52"/>
        <v>4</v>
      </c>
      <c r="E844" s="2">
        <f t="shared" si="53"/>
        <v>25</v>
      </c>
      <c r="F844" s="2">
        <f t="shared" si="54"/>
        <v>150</v>
      </c>
      <c r="G844" s="2">
        <f>IF(COUNTIFS(RawData!$E:$E,$E844,RawData!$F:$F,"CH"&amp;$D844,RawData!$AF:$AF,$F844)=0,"",SUMIFS(RawData!$P:$P,RawData!$E:$E,$E844,RawData!$F:$F,"CH"&amp;$D844,RawData!$AF:$AF,$F844))</f>
        <v>1330.2</v>
      </c>
      <c r="H844" s="2">
        <f>IF(COUNTIFS(RawData!$E:$E,$E844,RawData!$F:$F,"CH"&amp;$D844,RawData!$AF:$AF,$F844)=0,"",SUMIFS(RawData!$T:$T,RawData!$E:$E,$E844,RawData!$F:$F,"CH"&amp;$D844,RawData!$AF:$AF,$F844))</f>
        <v>56.11</v>
      </c>
      <c r="I844" s="2">
        <f>IF(COUNTIFS(RawData!$E:$E,$E844,RawData!$F:$F,"CH"&amp;$D844,RawData!$AF:$AF,$F844)=0,"",SUMIFS(RawData!$Z:$Z,RawData!$E:$E,$E844,RawData!$F:$F,"CH"&amp;$D844,RawData!$AF:$AF,$F844))</f>
        <v>25</v>
      </c>
      <c r="J844" s="2">
        <f>IF(COUNTIFS(RawData!$E:$E,$E844,RawData!$F:$F,"CH"&amp;$D844,RawData!$AF:$AF,$F844)=0,"",SUMIFS(RawData!$AA:$AA,RawData!$E:$E,$E844,RawData!$F:$F,"CH"&amp;$D844,RawData!$AF:$AF,$F844))</f>
        <v>21.54</v>
      </c>
      <c r="K844" s="2">
        <f t="shared" si="55"/>
        <v>1.999999999998181E-2</v>
      </c>
    </row>
    <row r="845" spans="1:11" x14ac:dyDescent="0.3">
      <c r="A845" s="2" t="s">
        <v>65</v>
      </c>
      <c r="B845" s="2" t="str">
        <f>RawData!A845</f>
        <v>48226H40040</v>
      </c>
      <c r="C845" s="2" t="str">
        <f>IF(RawData!$B$2="","",RawData!$B$2)</f>
        <v>A2026100620533560886</v>
      </c>
      <c r="D845" s="2">
        <f t="shared" si="52"/>
        <v>4</v>
      </c>
      <c r="E845" s="2">
        <f t="shared" si="53"/>
        <v>25</v>
      </c>
      <c r="F845" s="2">
        <f t="shared" si="54"/>
        <v>160</v>
      </c>
      <c r="G845" s="2">
        <f>IF(COUNTIFS(RawData!$E:$E,$E845,RawData!$F:$F,"CH"&amp;$D845,RawData!$AF:$AF,$F845)=0,"",SUMIFS(RawData!$P:$P,RawData!$E:$E,$E845,RawData!$F:$F,"CH"&amp;$D845,RawData!$AF:$AF,$F845))</f>
        <v>1330.22</v>
      </c>
      <c r="H845" s="2">
        <f>IF(COUNTIFS(RawData!$E:$E,$E845,RawData!$F:$F,"CH"&amp;$D845,RawData!$AF:$AF,$F845)=0,"",SUMIFS(RawData!$T:$T,RawData!$E:$E,$E845,RawData!$F:$F,"CH"&amp;$D845,RawData!$AF:$AF,$F845))</f>
        <v>56.3</v>
      </c>
      <c r="I845" s="2">
        <f>IF(COUNTIFS(RawData!$E:$E,$E845,RawData!$F:$F,"CH"&amp;$D845,RawData!$AF:$AF,$F845)=0,"",SUMIFS(RawData!$Z:$Z,RawData!$E:$E,$E845,RawData!$F:$F,"CH"&amp;$D845,RawData!$AF:$AF,$F845))</f>
        <v>24.99</v>
      </c>
      <c r="J845" s="2">
        <f>IF(COUNTIFS(RawData!$E:$E,$E845,RawData!$F:$F,"CH"&amp;$D845,RawData!$AF:$AF,$F845)=0,"",SUMIFS(RawData!$AA:$AA,RawData!$E:$E,$E845,RawData!$F:$F,"CH"&amp;$D845,RawData!$AF:$AF,$F845))</f>
        <v>21.57</v>
      </c>
      <c r="K845" s="2">
        <f t="shared" si="55"/>
        <v>1.999999999998181E-2</v>
      </c>
    </row>
    <row r="846" spans="1:11" x14ac:dyDescent="0.3">
      <c r="A846" s="2" t="s">
        <v>65</v>
      </c>
      <c r="B846" s="2" t="str">
        <f>RawData!A846</f>
        <v>48226H40040</v>
      </c>
      <c r="C846" s="2" t="str">
        <f>IF(RawData!$B$2="","",RawData!$B$2)</f>
        <v>A2026100620533560886</v>
      </c>
      <c r="D846" s="2">
        <f t="shared" si="52"/>
        <v>4</v>
      </c>
      <c r="E846" s="2">
        <f t="shared" si="53"/>
        <v>25</v>
      </c>
      <c r="F846" s="2">
        <f t="shared" si="54"/>
        <v>170</v>
      </c>
      <c r="G846" s="2">
        <f>IF(COUNTIFS(RawData!$E:$E,$E846,RawData!$F:$F,"CH"&amp;$D846,RawData!$AF:$AF,$F846)=0,"",SUMIFS(RawData!$P:$P,RawData!$E:$E,$E846,RawData!$F:$F,"CH"&amp;$D846,RawData!$AF:$AF,$F846))</f>
        <v>1330.26</v>
      </c>
      <c r="H846" s="2">
        <f>IF(COUNTIFS(RawData!$E:$E,$E846,RawData!$F:$F,"CH"&amp;$D846,RawData!$AF:$AF,$F846)=0,"",SUMIFS(RawData!$T:$T,RawData!$E:$E,$E846,RawData!$F:$F,"CH"&amp;$D846,RawData!$AF:$AF,$F846))</f>
        <v>56.47</v>
      </c>
      <c r="I846" s="2">
        <f>IF(COUNTIFS(RawData!$E:$E,$E846,RawData!$F:$F,"CH"&amp;$D846,RawData!$AF:$AF,$F846)=0,"",SUMIFS(RawData!$Z:$Z,RawData!$E:$E,$E846,RawData!$F:$F,"CH"&amp;$D846,RawData!$AF:$AF,$F846))</f>
        <v>24.99</v>
      </c>
      <c r="J846" s="2">
        <f>IF(COUNTIFS(RawData!$E:$E,$E846,RawData!$F:$F,"CH"&amp;$D846,RawData!$AF:$AF,$F846)=0,"",SUMIFS(RawData!$AA:$AA,RawData!$E:$E,$E846,RawData!$F:$F,"CH"&amp;$D846,RawData!$AF:$AF,$F846))</f>
        <v>21.64</v>
      </c>
      <c r="K846" s="2">
        <f t="shared" si="55"/>
        <v>3.999999999996362E-2</v>
      </c>
    </row>
    <row r="847" spans="1:11" x14ac:dyDescent="0.3">
      <c r="A847" s="2" t="s">
        <v>65</v>
      </c>
      <c r="B847" s="2" t="str">
        <f>RawData!A847</f>
        <v>48226H40040</v>
      </c>
      <c r="C847" s="2" t="str">
        <f>IF(RawData!$B$2="","",RawData!$B$2)</f>
        <v>A2026100620533560886</v>
      </c>
      <c r="D847" s="2">
        <f t="shared" si="52"/>
        <v>4</v>
      </c>
      <c r="E847" s="2">
        <f t="shared" si="53"/>
        <v>25</v>
      </c>
      <c r="F847" s="2">
        <f t="shared" si="54"/>
        <v>180</v>
      </c>
      <c r="G847" s="2">
        <f>IF(COUNTIFS(RawData!$E:$E,$E847,RawData!$F:$F,"CH"&amp;$D847,RawData!$AF:$AF,$F847)=0,"",SUMIFS(RawData!$P:$P,RawData!$E:$E,$E847,RawData!$F:$F,"CH"&amp;$D847,RawData!$AF:$AF,$F847))</f>
        <v>1330.28</v>
      </c>
      <c r="H847" s="2">
        <f>IF(COUNTIFS(RawData!$E:$E,$E847,RawData!$F:$F,"CH"&amp;$D847,RawData!$AF:$AF,$F847)=0,"",SUMIFS(RawData!$T:$T,RawData!$E:$E,$E847,RawData!$F:$F,"CH"&amp;$D847,RawData!$AF:$AF,$F847))</f>
        <v>56.61</v>
      </c>
      <c r="I847" s="2">
        <f>IF(COUNTIFS(RawData!$E:$E,$E847,RawData!$F:$F,"CH"&amp;$D847,RawData!$AF:$AF,$F847)=0,"",SUMIFS(RawData!$Z:$Z,RawData!$E:$E,$E847,RawData!$F:$F,"CH"&amp;$D847,RawData!$AF:$AF,$F847))</f>
        <v>25</v>
      </c>
      <c r="J847" s="2">
        <f>IF(COUNTIFS(RawData!$E:$E,$E847,RawData!$F:$F,"CH"&amp;$D847,RawData!$AF:$AF,$F847)=0,"",SUMIFS(RawData!$AA:$AA,RawData!$E:$E,$E847,RawData!$F:$F,"CH"&amp;$D847,RawData!$AF:$AF,$F847))</f>
        <v>21.7</v>
      </c>
      <c r="K847" s="2">
        <f t="shared" si="55"/>
        <v>1.999999999998181E-2</v>
      </c>
    </row>
    <row r="848" spans="1:11" x14ac:dyDescent="0.3">
      <c r="A848" s="2" t="s">
        <v>65</v>
      </c>
      <c r="B848" s="2" t="str">
        <f>RawData!A848</f>
        <v>48226H40040</v>
      </c>
      <c r="C848" s="2" t="str">
        <f>IF(RawData!$B$2="","",RawData!$B$2)</f>
        <v>A2026100620533560886</v>
      </c>
      <c r="D848" s="2">
        <f t="shared" si="52"/>
        <v>4</v>
      </c>
      <c r="E848" s="2">
        <f t="shared" si="53"/>
        <v>25</v>
      </c>
      <c r="F848" s="2">
        <f t="shared" si="54"/>
        <v>190</v>
      </c>
      <c r="G848" s="2">
        <f>IF(COUNTIFS(RawData!$E:$E,$E848,RawData!$F:$F,"CH"&amp;$D848,RawData!$AF:$AF,$F848)=0,"",SUMIFS(RawData!$P:$P,RawData!$E:$E,$E848,RawData!$F:$F,"CH"&amp;$D848,RawData!$AF:$AF,$F848))</f>
        <v>1330.32</v>
      </c>
      <c r="H848" s="2">
        <f>IF(COUNTIFS(RawData!$E:$E,$E848,RawData!$F:$F,"CH"&amp;$D848,RawData!$AF:$AF,$F848)=0,"",SUMIFS(RawData!$T:$T,RawData!$E:$E,$E848,RawData!$F:$F,"CH"&amp;$D848,RawData!$AF:$AF,$F848))</f>
        <v>56.69</v>
      </c>
      <c r="I848" s="2">
        <f>IF(COUNTIFS(RawData!$E:$E,$E848,RawData!$F:$F,"CH"&amp;$D848,RawData!$AF:$AF,$F848)=0,"",SUMIFS(RawData!$Z:$Z,RawData!$E:$E,$E848,RawData!$F:$F,"CH"&amp;$D848,RawData!$AF:$AF,$F848))</f>
        <v>24.98</v>
      </c>
      <c r="J848" s="2">
        <f>IF(COUNTIFS(RawData!$E:$E,$E848,RawData!$F:$F,"CH"&amp;$D848,RawData!$AF:$AF,$F848)=0,"",SUMIFS(RawData!$AA:$AA,RawData!$E:$E,$E848,RawData!$F:$F,"CH"&amp;$D848,RawData!$AF:$AF,$F848))</f>
        <v>21.75</v>
      </c>
      <c r="K848" s="2">
        <f t="shared" si="55"/>
        <v>3.999999999996362E-2</v>
      </c>
    </row>
    <row r="849" spans="1:11" x14ac:dyDescent="0.3">
      <c r="A849" s="2" t="s">
        <v>65</v>
      </c>
      <c r="B849" s="2" t="str">
        <f>RawData!A849</f>
        <v>48226H40040</v>
      </c>
      <c r="C849" s="2" t="str">
        <f>IF(RawData!$B$2="","",RawData!$B$2)</f>
        <v>A2026100620533560886</v>
      </c>
      <c r="D849" s="2">
        <f t="shared" si="52"/>
        <v>4</v>
      </c>
      <c r="E849" s="2">
        <f t="shared" si="53"/>
        <v>25</v>
      </c>
      <c r="F849" s="2">
        <f t="shared" si="54"/>
        <v>200</v>
      </c>
      <c r="G849" s="2">
        <f>IF(COUNTIFS(RawData!$E:$E,$E849,RawData!$F:$F,"CH"&amp;$D849,RawData!$AF:$AF,$F849)=0,"",SUMIFS(RawData!$P:$P,RawData!$E:$E,$E849,RawData!$F:$F,"CH"&amp;$D849,RawData!$AF:$AF,$F849))</f>
        <v>1330.34</v>
      </c>
      <c r="H849" s="2">
        <f>IF(COUNTIFS(RawData!$E:$E,$E849,RawData!$F:$F,"CH"&amp;$D849,RawData!$AF:$AF,$F849)=0,"",SUMIFS(RawData!$T:$T,RawData!$E:$E,$E849,RawData!$F:$F,"CH"&amp;$D849,RawData!$AF:$AF,$F849))</f>
        <v>56.86</v>
      </c>
      <c r="I849" s="2">
        <f>IF(COUNTIFS(RawData!$E:$E,$E849,RawData!$F:$F,"CH"&amp;$D849,RawData!$AF:$AF,$F849)=0,"",SUMIFS(RawData!$Z:$Z,RawData!$E:$E,$E849,RawData!$F:$F,"CH"&amp;$D849,RawData!$AF:$AF,$F849))</f>
        <v>25</v>
      </c>
      <c r="J849" s="2">
        <f>IF(COUNTIFS(RawData!$E:$E,$E849,RawData!$F:$F,"CH"&amp;$D849,RawData!$AF:$AF,$F849)=0,"",SUMIFS(RawData!$AA:$AA,RawData!$E:$E,$E849,RawData!$F:$F,"CH"&amp;$D849,RawData!$AF:$AF,$F849))</f>
        <v>21.8</v>
      </c>
      <c r="K849" s="2">
        <f t="shared" si="55"/>
        <v>1.999999999998181E-2</v>
      </c>
    </row>
    <row r="850" spans="1:11" x14ac:dyDescent="0.3">
      <c r="A850" s="2" t="s">
        <v>65</v>
      </c>
      <c r="B850" s="2" t="str">
        <f>RawData!A850</f>
        <v>48226H40040</v>
      </c>
      <c r="C850" s="2" t="str">
        <f>IF(RawData!$B$2="","",RawData!$B$2)</f>
        <v>A2026100620533560886</v>
      </c>
      <c r="D850" s="2">
        <f t="shared" si="52"/>
        <v>4</v>
      </c>
      <c r="E850" s="2">
        <f t="shared" si="53"/>
        <v>25</v>
      </c>
      <c r="F850" s="2">
        <f t="shared" si="54"/>
        <v>210</v>
      </c>
      <c r="G850" s="2">
        <f>IF(COUNTIFS(RawData!$E:$E,$E850,RawData!$F:$F,"CH"&amp;$D850,RawData!$AF:$AF,$F850)=0,"",SUMIFS(RawData!$P:$P,RawData!$E:$E,$E850,RawData!$F:$F,"CH"&amp;$D850,RawData!$AF:$AF,$F850))</f>
        <v>1330.38</v>
      </c>
      <c r="H850" s="2">
        <f>IF(COUNTIFS(RawData!$E:$E,$E850,RawData!$F:$F,"CH"&amp;$D850,RawData!$AF:$AF,$F850)=0,"",SUMIFS(RawData!$T:$T,RawData!$E:$E,$E850,RawData!$F:$F,"CH"&amp;$D850,RawData!$AF:$AF,$F850))</f>
        <v>56.94</v>
      </c>
      <c r="I850" s="2">
        <f>IF(COUNTIFS(RawData!$E:$E,$E850,RawData!$F:$F,"CH"&amp;$D850,RawData!$AF:$AF,$F850)=0,"",SUMIFS(RawData!$Z:$Z,RawData!$E:$E,$E850,RawData!$F:$F,"CH"&amp;$D850,RawData!$AF:$AF,$F850))</f>
        <v>25</v>
      </c>
      <c r="J850" s="2">
        <f>IF(COUNTIFS(RawData!$E:$E,$E850,RawData!$F:$F,"CH"&amp;$D850,RawData!$AF:$AF,$F850)=0,"",SUMIFS(RawData!$AA:$AA,RawData!$E:$E,$E850,RawData!$F:$F,"CH"&amp;$D850,RawData!$AF:$AF,$F850))</f>
        <v>21.85</v>
      </c>
      <c r="K850" s="2">
        <f t="shared" si="55"/>
        <v>4.0000000000190994E-2</v>
      </c>
    </row>
    <row r="851" spans="1:11" x14ac:dyDescent="0.3">
      <c r="A851" s="2" t="s">
        <v>65</v>
      </c>
      <c r="B851" s="2" t="str">
        <f>RawData!A851</f>
        <v>48226H40040</v>
      </c>
      <c r="C851" s="2" t="str">
        <f>IF(RawData!$B$2="","",RawData!$B$2)</f>
        <v>A2026100620533560886</v>
      </c>
      <c r="D851" s="2">
        <f t="shared" si="52"/>
        <v>4</v>
      </c>
      <c r="E851" s="2">
        <f t="shared" si="53"/>
        <v>25</v>
      </c>
      <c r="F851" s="2">
        <f t="shared" si="54"/>
        <v>220</v>
      </c>
      <c r="G851" s="2">
        <f>IF(COUNTIFS(RawData!$E:$E,$E851,RawData!$F:$F,"CH"&amp;$D851,RawData!$AF:$AF,$F851)=0,"",SUMIFS(RawData!$P:$P,RawData!$E:$E,$E851,RawData!$F:$F,"CH"&amp;$D851,RawData!$AF:$AF,$F851))</f>
        <v>1330.4</v>
      </c>
      <c r="H851" s="2">
        <f>IF(COUNTIFS(RawData!$E:$E,$E851,RawData!$F:$F,"CH"&amp;$D851,RawData!$AF:$AF,$F851)=0,"",SUMIFS(RawData!$T:$T,RawData!$E:$E,$E851,RawData!$F:$F,"CH"&amp;$D851,RawData!$AF:$AF,$F851))</f>
        <v>57.13</v>
      </c>
      <c r="I851" s="2">
        <f>IF(COUNTIFS(RawData!$E:$E,$E851,RawData!$F:$F,"CH"&amp;$D851,RawData!$AF:$AF,$F851)=0,"",SUMIFS(RawData!$Z:$Z,RawData!$E:$E,$E851,RawData!$F:$F,"CH"&amp;$D851,RawData!$AF:$AF,$F851))</f>
        <v>25</v>
      </c>
      <c r="J851" s="2">
        <f>IF(COUNTIFS(RawData!$E:$E,$E851,RawData!$F:$F,"CH"&amp;$D851,RawData!$AF:$AF,$F851)=0,"",SUMIFS(RawData!$AA:$AA,RawData!$E:$E,$E851,RawData!$F:$F,"CH"&amp;$D851,RawData!$AF:$AF,$F851))</f>
        <v>21.9</v>
      </c>
      <c r="K851" s="2">
        <f t="shared" si="55"/>
        <v>1.999999999998181E-2</v>
      </c>
    </row>
    <row r="852" spans="1:11" x14ac:dyDescent="0.3">
      <c r="A852" s="2" t="s">
        <v>65</v>
      </c>
      <c r="B852" s="2" t="str">
        <f>RawData!A852</f>
        <v>48226H40040</v>
      </c>
      <c r="C852" s="2" t="str">
        <f>IF(RawData!$B$2="","",RawData!$B$2)</f>
        <v>A2026100620533560886</v>
      </c>
      <c r="D852" s="2">
        <f t="shared" si="52"/>
        <v>4</v>
      </c>
      <c r="E852" s="2">
        <f t="shared" si="53"/>
        <v>25</v>
      </c>
      <c r="F852" s="2">
        <f t="shared" si="54"/>
        <v>230</v>
      </c>
      <c r="G852" s="2">
        <f>IF(COUNTIFS(RawData!$E:$E,$E852,RawData!$F:$F,"CH"&amp;$D852,RawData!$AF:$AF,$F852)=0,"",SUMIFS(RawData!$P:$P,RawData!$E:$E,$E852,RawData!$F:$F,"CH"&amp;$D852,RawData!$AF:$AF,$F852))</f>
        <v>1330.42</v>
      </c>
      <c r="H852" s="2">
        <f>IF(COUNTIFS(RawData!$E:$E,$E852,RawData!$F:$F,"CH"&amp;$D852,RawData!$AF:$AF,$F852)=0,"",SUMIFS(RawData!$T:$T,RawData!$E:$E,$E852,RawData!$F:$F,"CH"&amp;$D852,RawData!$AF:$AF,$F852))</f>
        <v>57.14</v>
      </c>
      <c r="I852" s="2">
        <f>IF(COUNTIFS(RawData!$E:$E,$E852,RawData!$F:$F,"CH"&amp;$D852,RawData!$AF:$AF,$F852)=0,"",SUMIFS(RawData!$Z:$Z,RawData!$E:$E,$E852,RawData!$F:$F,"CH"&amp;$D852,RawData!$AF:$AF,$F852))</f>
        <v>25</v>
      </c>
      <c r="J852" s="2">
        <f>IF(COUNTIFS(RawData!$E:$E,$E852,RawData!$F:$F,"CH"&amp;$D852,RawData!$AF:$AF,$F852)=0,"",SUMIFS(RawData!$AA:$AA,RawData!$E:$E,$E852,RawData!$F:$F,"CH"&amp;$D852,RawData!$AF:$AF,$F852))</f>
        <v>21.95</v>
      </c>
      <c r="K852" s="2">
        <f t="shared" si="55"/>
        <v>1.999999999998181E-2</v>
      </c>
    </row>
    <row r="853" spans="1:11" x14ac:dyDescent="0.3">
      <c r="A853" s="2" t="s">
        <v>65</v>
      </c>
      <c r="B853" s="2" t="str">
        <f>RawData!A853</f>
        <v>48226H40040</v>
      </c>
      <c r="C853" s="2" t="str">
        <f>IF(RawData!$B$2="","",RawData!$B$2)</f>
        <v>A2026100620533560886</v>
      </c>
      <c r="D853" s="2">
        <f t="shared" si="52"/>
        <v>4</v>
      </c>
      <c r="E853" s="2">
        <f t="shared" si="53"/>
        <v>25</v>
      </c>
      <c r="F853" s="2">
        <f t="shared" si="54"/>
        <v>240</v>
      </c>
      <c r="G853" s="2">
        <f>IF(COUNTIFS(RawData!$E:$E,$E853,RawData!$F:$F,"CH"&amp;$D853,RawData!$AF:$AF,$F853)=0,"",SUMIFS(RawData!$P:$P,RawData!$E:$E,$E853,RawData!$F:$F,"CH"&amp;$D853,RawData!$AF:$AF,$F853))</f>
        <v>1330.46</v>
      </c>
      <c r="H853" s="2">
        <f>IF(COUNTIFS(RawData!$E:$E,$E853,RawData!$F:$F,"CH"&amp;$D853,RawData!$AF:$AF,$F853)=0,"",SUMIFS(RawData!$T:$T,RawData!$E:$E,$E853,RawData!$F:$F,"CH"&amp;$D853,RawData!$AF:$AF,$F853))</f>
        <v>57.26</v>
      </c>
      <c r="I853" s="2">
        <f>IF(COUNTIFS(RawData!$E:$E,$E853,RawData!$F:$F,"CH"&amp;$D853,RawData!$AF:$AF,$F853)=0,"",SUMIFS(RawData!$Z:$Z,RawData!$E:$E,$E853,RawData!$F:$F,"CH"&amp;$D853,RawData!$AF:$AF,$F853))</f>
        <v>25.01</v>
      </c>
      <c r="J853" s="2">
        <f>IF(COUNTIFS(RawData!$E:$E,$E853,RawData!$F:$F,"CH"&amp;$D853,RawData!$AF:$AF,$F853)=0,"",SUMIFS(RawData!$AA:$AA,RawData!$E:$E,$E853,RawData!$F:$F,"CH"&amp;$D853,RawData!$AF:$AF,$F853))</f>
        <v>22.01</v>
      </c>
      <c r="K853" s="2">
        <f t="shared" si="55"/>
        <v>3.999999999996362E-2</v>
      </c>
    </row>
    <row r="854" spans="1:11" x14ac:dyDescent="0.3">
      <c r="A854" s="2" t="s">
        <v>65</v>
      </c>
      <c r="B854" s="2" t="str">
        <f>RawData!A854</f>
        <v>48226H40040</v>
      </c>
      <c r="C854" s="2" t="str">
        <f>IF(RawData!$B$2="","",RawData!$B$2)</f>
        <v>A2026100620533560886</v>
      </c>
      <c r="D854" s="2">
        <f t="shared" si="52"/>
        <v>4</v>
      </c>
      <c r="E854" s="2">
        <f t="shared" si="53"/>
        <v>25</v>
      </c>
      <c r="F854" s="2">
        <f t="shared" si="54"/>
        <v>250</v>
      </c>
      <c r="G854" s="2">
        <f>IF(COUNTIFS(RawData!$E:$E,$E854,RawData!$F:$F,"CH"&amp;$D854,RawData!$AF:$AF,$F854)=0,"",SUMIFS(RawData!$P:$P,RawData!$E:$E,$E854,RawData!$F:$F,"CH"&amp;$D854,RawData!$AF:$AF,$F854))</f>
        <v>1330.5</v>
      </c>
      <c r="H854" s="2">
        <f>IF(COUNTIFS(RawData!$E:$E,$E854,RawData!$F:$F,"CH"&amp;$D854,RawData!$AF:$AF,$F854)=0,"",SUMIFS(RawData!$T:$T,RawData!$E:$E,$E854,RawData!$F:$F,"CH"&amp;$D854,RawData!$AF:$AF,$F854))</f>
        <v>57.39</v>
      </c>
      <c r="I854" s="2">
        <f>IF(COUNTIFS(RawData!$E:$E,$E854,RawData!$F:$F,"CH"&amp;$D854,RawData!$AF:$AF,$F854)=0,"",SUMIFS(RawData!$Z:$Z,RawData!$E:$E,$E854,RawData!$F:$F,"CH"&amp;$D854,RawData!$AF:$AF,$F854))</f>
        <v>25</v>
      </c>
      <c r="J854" s="2">
        <f>IF(COUNTIFS(RawData!$E:$E,$E854,RawData!$F:$F,"CH"&amp;$D854,RawData!$AF:$AF,$F854)=0,"",SUMIFS(RawData!$AA:$AA,RawData!$E:$E,$E854,RawData!$F:$F,"CH"&amp;$D854,RawData!$AF:$AF,$F854))</f>
        <v>22.03</v>
      </c>
      <c r="K854" s="2">
        <f t="shared" si="55"/>
        <v>3.999999999996362E-2</v>
      </c>
    </row>
    <row r="855" spans="1:11" x14ac:dyDescent="0.3">
      <c r="A855" s="2" t="s">
        <v>65</v>
      </c>
      <c r="B855" s="2" t="str">
        <f>RawData!A855</f>
        <v>48226H40040</v>
      </c>
      <c r="C855" s="2" t="str">
        <f>IF(RawData!$B$2="","",RawData!$B$2)</f>
        <v>A2026100620533560886</v>
      </c>
      <c r="D855" s="2">
        <f t="shared" si="52"/>
        <v>4</v>
      </c>
      <c r="E855" s="2">
        <f t="shared" si="53"/>
        <v>25</v>
      </c>
      <c r="F855" s="2">
        <f t="shared" si="54"/>
        <v>260</v>
      </c>
      <c r="G855" s="2">
        <f>IF(COUNTIFS(RawData!$E:$E,$E855,RawData!$F:$F,"CH"&amp;$D855,RawData!$AF:$AF,$F855)=0,"",SUMIFS(RawData!$P:$P,RawData!$E:$E,$E855,RawData!$F:$F,"CH"&amp;$D855,RawData!$AF:$AF,$F855))</f>
        <v>1330.52</v>
      </c>
      <c r="H855" s="2">
        <f>IF(COUNTIFS(RawData!$E:$E,$E855,RawData!$F:$F,"CH"&amp;$D855,RawData!$AF:$AF,$F855)=0,"",SUMIFS(RawData!$T:$T,RawData!$E:$E,$E855,RawData!$F:$F,"CH"&amp;$D855,RawData!$AF:$AF,$F855))</f>
        <v>57.44</v>
      </c>
      <c r="I855" s="2">
        <f>IF(COUNTIFS(RawData!$E:$E,$E855,RawData!$F:$F,"CH"&amp;$D855,RawData!$AF:$AF,$F855)=0,"",SUMIFS(RawData!$Z:$Z,RawData!$E:$E,$E855,RawData!$F:$F,"CH"&amp;$D855,RawData!$AF:$AF,$F855))</f>
        <v>25.01</v>
      </c>
      <c r="J855" s="2">
        <f>IF(COUNTIFS(RawData!$E:$E,$E855,RawData!$F:$F,"CH"&amp;$D855,RawData!$AF:$AF,$F855)=0,"",SUMIFS(RawData!$AA:$AA,RawData!$E:$E,$E855,RawData!$F:$F,"CH"&amp;$D855,RawData!$AF:$AF,$F855))</f>
        <v>22.11</v>
      </c>
      <c r="K855" s="2">
        <f t="shared" si="55"/>
        <v>1.999999999998181E-2</v>
      </c>
    </row>
    <row r="856" spans="1:11" x14ac:dyDescent="0.3">
      <c r="A856" s="2" t="s">
        <v>65</v>
      </c>
      <c r="B856" s="2" t="str">
        <f>RawData!A856</f>
        <v>48226H40040</v>
      </c>
      <c r="C856" s="2" t="str">
        <f>IF(RawData!$B$2="","",RawData!$B$2)</f>
        <v>A2026100620533560886</v>
      </c>
      <c r="D856" s="2">
        <f t="shared" si="52"/>
        <v>4</v>
      </c>
      <c r="E856" s="2">
        <f t="shared" si="53"/>
        <v>25</v>
      </c>
      <c r="F856" s="2">
        <f t="shared" si="54"/>
        <v>270</v>
      </c>
      <c r="G856" s="2">
        <f>IF(COUNTIFS(RawData!$E:$E,$E856,RawData!$F:$F,"CH"&amp;$D856,RawData!$AF:$AF,$F856)=0,"",SUMIFS(RawData!$P:$P,RawData!$E:$E,$E856,RawData!$F:$F,"CH"&amp;$D856,RawData!$AF:$AF,$F856))</f>
        <v>1330.56</v>
      </c>
      <c r="H856" s="2">
        <f>IF(COUNTIFS(RawData!$E:$E,$E856,RawData!$F:$F,"CH"&amp;$D856,RawData!$AF:$AF,$F856)=0,"",SUMIFS(RawData!$T:$T,RawData!$E:$E,$E856,RawData!$F:$F,"CH"&amp;$D856,RawData!$AF:$AF,$F856))</f>
        <v>57.44</v>
      </c>
      <c r="I856" s="2">
        <f>IF(COUNTIFS(RawData!$E:$E,$E856,RawData!$F:$F,"CH"&amp;$D856,RawData!$AF:$AF,$F856)=0,"",SUMIFS(RawData!$Z:$Z,RawData!$E:$E,$E856,RawData!$F:$F,"CH"&amp;$D856,RawData!$AF:$AF,$F856))</f>
        <v>25.01</v>
      </c>
      <c r="J856" s="2">
        <f>IF(COUNTIFS(RawData!$E:$E,$E856,RawData!$F:$F,"CH"&amp;$D856,RawData!$AF:$AF,$F856)=0,"",SUMIFS(RawData!$AA:$AA,RawData!$E:$E,$E856,RawData!$F:$F,"CH"&amp;$D856,RawData!$AF:$AF,$F856))</f>
        <v>22.19</v>
      </c>
      <c r="K856" s="2">
        <f t="shared" si="55"/>
        <v>3.999999999996362E-2</v>
      </c>
    </row>
    <row r="857" spans="1:11" x14ac:dyDescent="0.3">
      <c r="A857" s="2" t="s">
        <v>65</v>
      </c>
      <c r="B857" s="2" t="str">
        <f>RawData!A857</f>
        <v>48226H40040</v>
      </c>
      <c r="C857" s="2" t="str">
        <f>IF(RawData!$B$2="","",RawData!$B$2)</f>
        <v>A2026100620533560886</v>
      </c>
      <c r="D857" s="2">
        <f t="shared" si="52"/>
        <v>4</v>
      </c>
      <c r="E857" s="2">
        <f t="shared" si="53"/>
        <v>25</v>
      </c>
      <c r="F857" s="2">
        <f t="shared" si="54"/>
        <v>280</v>
      </c>
      <c r="G857" s="2">
        <f>IF(COUNTIFS(RawData!$E:$E,$E857,RawData!$F:$F,"CH"&amp;$D857,RawData!$AF:$AF,$F857)=0,"",SUMIFS(RawData!$P:$P,RawData!$E:$E,$E857,RawData!$F:$F,"CH"&amp;$D857,RawData!$AF:$AF,$F857))</f>
        <v>1330.58</v>
      </c>
      <c r="H857" s="2">
        <f>IF(COUNTIFS(RawData!$E:$E,$E857,RawData!$F:$F,"CH"&amp;$D857,RawData!$AF:$AF,$F857)=0,"",SUMIFS(RawData!$T:$T,RawData!$E:$E,$E857,RawData!$F:$F,"CH"&amp;$D857,RawData!$AF:$AF,$F857))</f>
        <v>57.53</v>
      </c>
      <c r="I857" s="2">
        <f>IF(COUNTIFS(RawData!$E:$E,$E857,RawData!$F:$F,"CH"&amp;$D857,RawData!$AF:$AF,$F857)=0,"",SUMIFS(RawData!$Z:$Z,RawData!$E:$E,$E857,RawData!$F:$F,"CH"&amp;$D857,RawData!$AF:$AF,$F857))</f>
        <v>25.02</v>
      </c>
      <c r="J857" s="2">
        <f>IF(COUNTIFS(RawData!$E:$E,$E857,RawData!$F:$F,"CH"&amp;$D857,RawData!$AF:$AF,$F857)=0,"",SUMIFS(RawData!$AA:$AA,RawData!$E:$E,$E857,RawData!$F:$F,"CH"&amp;$D857,RawData!$AF:$AF,$F857))</f>
        <v>22.27</v>
      </c>
      <c r="K857" s="2">
        <f t="shared" si="55"/>
        <v>1.999999999998181E-2</v>
      </c>
    </row>
    <row r="858" spans="1:11" x14ac:dyDescent="0.3">
      <c r="A858" s="2" t="s">
        <v>65</v>
      </c>
      <c r="B858" s="2" t="str">
        <f>RawData!A858</f>
        <v>48226H40040</v>
      </c>
      <c r="C858" s="2" t="str">
        <f>IF(RawData!$B$2="","",RawData!$B$2)</f>
        <v>A2026100620533560886</v>
      </c>
      <c r="D858" s="2">
        <f t="shared" si="52"/>
        <v>4</v>
      </c>
      <c r="E858" s="2">
        <f t="shared" si="53"/>
        <v>25</v>
      </c>
      <c r="F858" s="2">
        <f t="shared" si="54"/>
        <v>290</v>
      </c>
      <c r="G858" s="2">
        <f>IF(COUNTIFS(RawData!$E:$E,$E858,RawData!$F:$F,"CH"&amp;$D858,RawData!$AF:$AF,$F858)=0,"",SUMIFS(RawData!$P:$P,RawData!$E:$E,$E858,RawData!$F:$F,"CH"&amp;$D858,RawData!$AF:$AF,$F858))</f>
        <v>1330.62</v>
      </c>
      <c r="H858" s="2">
        <f>IF(COUNTIFS(RawData!$E:$E,$E858,RawData!$F:$F,"CH"&amp;$D858,RawData!$AF:$AF,$F858)=0,"",SUMIFS(RawData!$T:$T,RawData!$E:$E,$E858,RawData!$F:$F,"CH"&amp;$D858,RawData!$AF:$AF,$F858))</f>
        <v>57.54</v>
      </c>
      <c r="I858" s="2">
        <f>IF(COUNTIFS(RawData!$E:$E,$E858,RawData!$F:$F,"CH"&amp;$D858,RawData!$AF:$AF,$F858)=0,"",SUMIFS(RawData!$Z:$Z,RawData!$E:$E,$E858,RawData!$F:$F,"CH"&amp;$D858,RawData!$AF:$AF,$F858))</f>
        <v>25.02</v>
      </c>
      <c r="J858" s="2">
        <f>IF(COUNTIFS(RawData!$E:$E,$E858,RawData!$F:$F,"CH"&amp;$D858,RawData!$AF:$AF,$F858)=0,"",SUMIFS(RawData!$AA:$AA,RawData!$E:$E,$E858,RawData!$F:$F,"CH"&amp;$D858,RawData!$AF:$AF,$F858))</f>
        <v>22.32</v>
      </c>
      <c r="K858" s="2">
        <f t="shared" si="55"/>
        <v>3.999999999996362E-2</v>
      </c>
    </row>
    <row r="859" spans="1:11" x14ac:dyDescent="0.3">
      <c r="A859" s="2" t="s">
        <v>65</v>
      </c>
      <c r="B859" s="2" t="str">
        <f>RawData!A859</f>
        <v>48226H40040</v>
      </c>
      <c r="C859" s="2" t="str">
        <f>IF(RawData!$B$2="","",RawData!$B$2)</f>
        <v>A2026100620533560886</v>
      </c>
      <c r="D859" s="2">
        <f t="shared" si="52"/>
        <v>4</v>
      </c>
      <c r="E859" s="2">
        <f t="shared" si="53"/>
        <v>25</v>
      </c>
      <c r="F859" s="2">
        <f t="shared" si="54"/>
        <v>300</v>
      </c>
      <c r="G859" s="2">
        <f>IF(COUNTIFS(RawData!$E:$E,$E859,RawData!$F:$F,"CH"&amp;$D859,RawData!$AF:$AF,$F859)=0,"",SUMIFS(RawData!$P:$P,RawData!$E:$E,$E859,RawData!$F:$F,"CH"&amp;$D859,RawData!$AF:$AF,$F859))</f>
        <v>1330.64</v>
      </c>
      <c r="H859" s="2">
        <f>IF(COUNTIFS(RawData!$E:$E,$E859,RawData!$F:$F,"CH"&amp;$D859,RawData!$AF:$AF,$F859)=0,"",SUMIFS(RawData!$T:$T,RawData!$E:$E,$E859,RawData!$F:$F,"CH"&amp;$D859,RawData!$AF:$AF,$F859))</f>
        <v>57.63</v>
      </c>
      <c r="I859" s="2">
        <f>IF(COUNTIFS(RawData!$E:$E,$E859,RawData!$F:$F,"CH"&amp;$D859,RawData!$AF:$AF,$F859)=0,"",SUMIFS(RawData!$Z:$Z,RawData!$E:$E,$E859,RawData!$F:$F,"CH"&amp;$D859,RawData!$AF:$AF,$F859))</f>
        <v>25.01</v>
      </c>
      <c r="J859" s="2">
        <f>IF(COUNTIFS(RawData!$E:$E,$E859,RawData!$F:$F,"CH"&amp;$D859,RawData!$AF:$AF,$F859)=0,"",SUMIFS(RawData!$AA:$AA,RawData!$E:$E,$E859,RawData!$F:$F,"CH"&amp;$D859,RawData!$AF:$AF,$F859))</f>
        <v>22.37</v>
      </c>
      <c r="K859" s="2">
        <f t="shared" si="55"/>
        <v>2.0000000000209184E-2</v>
      </c>
    </row>
    <row r="860" spans="1:11" x14ac:dyDescent="0.3">
      <c r="A860" s="2" t="s">
        <v>65</v>
      </c>
      <c r="B860" s="2" t="str">
        <f>RawData!A860</f>
        <v>48226H40040</v>
      </c>
      <c r="C860" s="2" t="str">
        <f>IF(RawData!$B$2="","",RawData!$B$2)</f>
        <v>A2026100620533560886</v>
      </c>
      <c r="D860" s="2">
        <f t="shared" si="52"/>
        <v>4</v>
      </c>
      <c r="E860" s="2">
        <f t="shared" si="53"/>
        <v>25</v>
      </c>
      <c r="F860" s="2">
        <f t="shared" si="54"/>
        <v>310</v>
      </c>
      <c r="G860" s="2">
        <f>IF(COUNTIFS(RawData!$E:$E,$E860,RawData!$F:$F,"CH"&amp;$D860,RawData!$AF:$AF,$F860)=0,"",SUMIFS(RawData!$P:$P,RawData!$E:$E,$E860,RawData!$F:$F,"CH"&amp;$D860,RawData!$AF:$AF,$F860))</f>
        <v>1330.68</v>
      </c>
      <c r="H860" s="2">
        <f>IF(COUNTIFS(RawData!$E:$E,$E860,RawData!$F:$F,"CH"&amp;$D860,RawData!$AF:$AF,$F860)=0,"",SUMIFS(RawData!$T:$T,RawData!$E:$E,$E860,RawData!$F:$F,"CH"&amp;$D860,RawData!$AF:$AF,$F860))</f>
        <v>57.78</v>
      </c>
      <c r="I860" s="2">
        <f>IF(COUNTIFS(RawData!$E:$E,$E860,RawData!$F:$F,"CH"&amp;$D860,RawData!$AF:$AF,$F860)=0,"",SUMIFS(RawData!$Z:$Z,RawData!$E:$E,$E860,RawData!$F:$F,"CH"&amp;$D860,RawData!$AF:$AF,$F860))</f>
        <v>25</v>
      </c>
      <c r="J860" s="2">
        <f>IF(COUNTIFS(RawData!$E:$E,$E860,RawData!$F:$F,"CH"&amp;$D860,RawData!$AF:$AF,$F860)=0,"",SUMIFS(RawData!$AA:$AA,RawData!$E:$E,$E860,RawData!$F:$F,"CH"&amp;$D860,RawData!$AF:$AF,$F860))</f>
        <v>22.4</v>
      </c>
      <c r="K860" s="2">
        <f t="shared" si="55"/>
        <v>3.999999999996362E-2</v>
      </c>
    </row>
    <row r="861" spans="1:11" x14ac:dyDescent="0.3">
      <c r="A861" s="2" t="s">
        <v>65</v>
      </c>
      <c r="B861" s="2" t="str">
        <f>RawData!A861</f>
        <v>48226H40040</v>
      </c>
      <c r="C861" s="2" t="str">
        <f>IF(RawData!$B$2="","",RawData!$B$2)</f>
        <v>A2026100620533560886</v>
      </c>
      <c r="D861" s="2">
        <f t="shared" si="52"/>
        <v>4</v>
      </c>
      <c r="E861" s="2">
        <f t="shared" si="53"/>
        <v>25</v>
      </c>
      <c r="F861" s="2">
        <f t="shared" si="54"/>
        <v>320</v>
      </c>
      <c r="G861" s="2">
        <f>IF(COUNTIFS(RawData!$E:$E,$E861,RawData!$F:$F,"CH"&amp;$D861,RawData!$AF:$AF,$F861)=0,"",SUMIFS(RawData!$P:$P,RawData!$E:$E,$E861,RawData!$F:$F,"CH"&amp;$D861,RawData!$AF:$AF,$F861))</f>
        <v>1330.72</v>
      </c>
      <c r="H861" s="2">
        <f>IF(COUNTIFS(RawData!$E:$E,$E861,RawData!$F:$F,"CH"&amp;$D861,RawData!$AF:$AF,$F861)=0,"",SUMIFS(RawData!$T:$T,RawData!$E:$E,$E861,RawData!$F:$F,"CH"&amp;$D861,RawData!$AF:$AF,$F861))</f>
        <v>57.83</v>
      </c>
      <c r="I861" s="2">
        <f>IF(COUNTIFS(RawData!$E:$E,$E861,RawData!$F:$F,"CH"&amp;$D861,RawData!$AF:$AF,$F861)=0,"",SUMIFS(RawData!$Z:$Z,RawData!$E:$E,$E861,RawData!$F:$F,"CH"&amp;$D861,RawData!$AF:$AF,$F861))</f>
        <v>25.01</v>
      </c>
      <c r="J861" s="2">
        <f>IF(COUNTIFS(RawData!$E:$E,$E861,RawData!$F:$F,"CH"&amp;$D861,RawData!$AF:$AF,$F861)=0,"",SUMIFS(RawData!$AA:$AA,RawData!$E:$E,$E861,RawData!$F:$F,"CH"&amp;$D861,RawData!$AF:$AF,$F861))</f>
        <v>22.5</v>
      </c>
      <c r="K861" s="2">
        <f t="shared" si="55"/>
        <v>3.999999999996362E-2</v>
      </c>
    </row>
    <row r="862" spans="1:11" x14ac:dyDescent="0.3">
      <c r="A862" s="2" t="s">
        <v>65</v>
      </c>
      <c r="B862" s="2" t="str">
        <f>RawData!A862</f>
        <v>48226H40040</v>
      </c>
      <c r="C862" s="2" t="str">
        <f>IF(RawData!$B$2="","",RawData!$B$2)</f>
        <v>A2026100620533560886</v>
      </c>
      <c r="D862" s="2">
        <f t="shared" si="52"/>
        <v>4</v>
      </c>
      <c r="E862" s="2">
        <f t="shared" si="53"/>
        <v>25</v>
      </c>
      <c r="F862" s="2">
        <f t="shared" si="54"/>
        <v>330</v>
      </c>
      <c r="G862" s="2">
        <f>IF(COUNTIFS(RawData!$E:$E,$E862,RawData!$F:$F,"CH"&amp;$D862,RawData!$AF:$AF,$F862)=0,"",SUMIFS(RawData!$P:$P,RawData!$E:$E,$E862,RawData!$F:$F,"CH"&amp;$D862,RawData!$AF:$AF,$F862))</f>
        <v>1330.74</v>
      </c>
      <c r="H862" s="2">
        <f>IF(COUNTIFS(RawData!$E:$E,$E862,RawData!$F:$F,"CH"&amp;$D862,RawData!$AF:$AF,$F862)=0,"",SUMIFS(RawData!$T:$T,RawData!$E:$E,$E862,RawData!$F:$F,"CH"&amp;$D862,RawData!$AF:$AF,$F862))</f>
        <v>57.89</v>
      </c>
      <c r="I862" s="2">
        <f>IF(COUNTIFS(RawData!$E:$E,$E862,RawData!$F:$F,"CH"&amp;$D862,RawData!$AF:$AF,$F862)=0,"",SUMIFS(RawData!$Z:$Z,RawData!$E:$E,$E862,RawData!$F:$F,"CH"&amp;$D862,RawData!$AF:$AF,$F862))</f>
        <v>24.99</v>
      </c>
      <c r="J862" s="2">
        <f>IF(COUNTIFS(RawData!$E:$E,$E862,RawData!$F:$F,"CH"&amp;$D862,RawData!$AF:$AF,$F862)=0,"",SUMIFS(RawData!$AA:$AA,RawData!$E:$E,$E862,RawData!$F:$F,"CH"&amp;$D862,RawData!$AF:$AF,$F862))</f>
        <v>22.5</v>
      </c>
      <c r="K862" s="2">
        <f t="shared" si="55"/>
        <v>1.999999999998181E-2</v>
      </c>
    </row>
    <row r="863" spans="1:11" x14ac:dyDescent="0.3">
      <c r="A863" s="2" t="s">
        <v>65</v>
      </c>
      <c r="B863" s="2" t="str">
        <f>RawData!A863</f>
        <v>48226H40040</v>
      </c>
      <c r="C863" s="2" t="str">
        <f>IF(RawData!$B$2="","",RawData!$B$2)</f>
        <v>A2026100620533560886</v>
      </c>
      <c r="D863" s="2">
        <f t="shared" si="52"/>
        <v>4</v>
      </c>
      <c r="E863" s="2">
        <f t="shared" si="53"/>
        <v>25</v>
      </c>
      <c r="F863" s="2">
        <f t="shared" si="54"/>
        <v>340</v>
      </c>
      <c r="G863" s="2">
        <f>IF(COUNTIFS(RawData!$E:$E,$E863,RawData!$F:$F,"CH"&amp;$D863,RawData!$AF:$AF,$F863)=0,"",SUMIFS(RawData!$P:$P,RawData!$E:$E,$E863,RawData!$F:$F,"CH"&amp;$D863,RawData!$AF:$AF,$F863))</f>
        <v>1330.8</v>
      </c>
      <c r="H863" s="2">
        <f>IF(COUNTIFS(RawData!$E:$E,$E863,RawData!$F:$F,"CH"&amp;$D863,RawData!$AF:$AF,$F863)=0,"",SUMIFS(RawData!$T:$T,RawData!$E:$E,$E863,RawData!$F:$F,"CH"&amp;$D863,RawData!$AF:$AF,$F863))</f>
        <v>57.94</v>
      </c>
      <c r="I863" s="2">
        <f>IF(COUNTIFS(RawData!$E:$E,$E863,RawData!$F:$F,"CH"&amp;$D863,RawData!$AF:$AF,$F863)=0,"",SUMIFS(RawData!$Z:$Z,RawData!$E:$E,$E863,RawData!$F:$F,"CH"&amp;$D863,RawData!$AF:$AF,$F863))</f>
        <v>25.02</v>
      </c>
      <c r="J863" s="2">
        <f>IF(COUNTIFS(RawData!$E:$E,$E863,RawData!$F:$F,"CH"&amp;$D863,RawData!$AF:$AF,$F863)=0,"",SUMIFS(RawData!$AA:$AA,RawData!$E:$E,$E863,RawData!$F:$F,"CH"&amp;$D863,RawData!$AF:$AF,$F863))</f>
        <v>22.58</v>
      </c>
      <c r="K863" s="2">
        <f t="shared" si="55"/>
        <v>5.999999999994543E-2</v>
      </c>
    </row>
    <row r="864" spans="1:11" x14ac:dyDescent="0.3">
      <c r="A864" s="2" t="s">
        <v>65</v>
      </c>
      <c r="B864" s="2" t="str">
        <f>RawData!A864</f>
        <v>48226H40040</v>
      </c>
      <c r="C864" s="2" t="str">
        <f>IF(RawData!$B$2="","",RawData!$B$2)</f>
        <v>A2026100620533560886</v>
      </c>
      <c r="D864" s="2">
        <f t="shared" si="52"/>
        <v>4</v>
      </c>
      <c r="E864" s="2">
        <f t="shared" si="53"/>
        <v>25</v>
      </c>
      <c r="F864" s="2">
        <f t="shared" si="54"/>
        <v>350</v>
      </c>
      <c r="G864" s="2">
        <f>IF(COUNTIFS(RawData!$E:$E,$E864,RawData!$F:$F,"CH"&amp;$D864,RawData!$AF:$AF,$F864)=0,"",SUMIFS(RawData!$P:$P,RawData!$E:$E,$E864,RawData!$F:$F,"CH"&amp;$D864,RawData!$AF:$AF,$F864))</f>
        <v>1330.82</v>
      </c>
      <c r="H864" s="2">
        <f>IF(COUNTIFS(RawData!$E:$E,$E864,RawData!$F:$F,"CH"&amp;$D864,RawData!$AF:$AF,$F864)=0,"",SUMIFS(RawData!$T:$T,RawData!$E:$E,$E864,RawData!$F:$F,"CH"&amp;$D864,RawData!$AF:$AF,$F864))</f>
        <v>57.99</v>
      </c>
      <c r="I864" s="2">
        <f>IF(COUNTIFS(RawData!$E:$E,$E864,RawData!$F:$F,"CH"&amp;$D864,RawData!$AF:$AF,$F864)=0,"",SUMIFS(RawData!$Z:$Z,RawData!$E:$E,$E864,RawData!$F:$F,"CH"&amp;$D864,RawData!$AF:$AF,$F864))</f>
        <v>24.97</v>
      </c>
      <c r="J864" s="2">
        <f>IF(COUNTIFS(RawData!$E:$E,$E864,RawData!$F:$F,"CH"&amp;$D864,RawData!$AF:$AF,$F864)=0,"",SUMIFS(RawData!$AA:$AA,RawData!$E:$E,$E864,RawData!$F:$F,"CH"&amp;$D864,RawData!$AF:$AF,$F864))</f>
        <v>22.58</v>
      </c>
      <c r="K864" s="2">
        <f t="shared" si="55"/>
        <v>1.999999999998181E-2</v>
      </c>
    </row>
    <row r="865" spans="1:11" x14ac:dyDescent="0.3">
      <c r="A865" s="2" t="s">
        <v>65</v>
      </c>
      <c r="B865" s="2" t="str">
        <f>RawData!A865</f>
        <v>48226H40040</v>
      </c>
      <c r="C865" s="2" t="str">
        <f>IF(RawData!$B$2="","",RawData!$B$2)</f>
        <v>A2026100620533560886</v>
      </c>
      <c r="D865" s="2">
        <f t="shared" si="52"/>
        <v>4</v>
      </c>
      <c r="E865" s="2">
        <f t="shared" si="53"/>
        <v>25</v>
      </c>
      <c r="F865" s="2">
        <f t="shared" si="54"/>
        <v>360</v>
      </c>
      <c r="G865" s="2">
        <f>IF(COUNTIFS(RawData!$E:$E,$E865,RawData!$F:$F,"CH"&amp;$D865,RawData!$AF:$AF,$F865)=0,"",SUMIFS(RawData!$P:$P,RawData!$E:$E,$E865,RawData!$F:$F,"CH"&amp;$D865,RawData!$AF:$AF,$F865))</f>
        <v>1330.84</v>
      </c>
      <c r="H865" s="2">
        <f>IF(COUNTIFS(RawData!$E:$E,$E865,RawData!$F:$F,"CH"&amp;$D865,RawData!$AF:$AF,$F865)=0,"",SUMIFS(RawData!$T:$T,RawData!$E:$E,$E865,RawData!$F:$F,"CH"&amp;$D865,RawData!$AF:$AF,$F865))</f>
        <v>58.23</v>
      </c>
      <c r="I865" s="2">
        <f>IF(COUNTIFS(RawData!$E:$E,$E865,RawData!$F:$F,"CH"&amp;$D865,RawData!$AF:$AF,$F865)=0,"",SUMIFS(RawData!$Z:$Z,RawData!$E:$E,$E865,RawData!$F:$F,"CH"&amp;$D865,RawData!$AF:$AF,$F865))</f>
        <v>25.01</v>
      </c>
      <c r="J865" s="2">
        <f>IF(COUNTIFS(RawData!$E:$E,$E865,RawData!$F:$F,"CH"&amp;$D865,RawData!$AF:$AF,$F865)=0,"",SUMIFS(RawData!$AA:$AA,RawData!$E:$E,$E865,RawData!$F:$F,"CH"&amp;$D865,RawData!$AF:$AF,$F865))</f>
        <v>22.68</v>
      </c>
      <c r="K865" s="2">
        <f t="shared" si="55"/>
        <v>1.999999999998181E-2</v>
      </c>
    </row>
    <row r="866" spans="1:11" x14ac:dyDescent="0.3">
      <c r="A866" s="2" t="s">
        <v>65</v>
      </c>
      <c r="B866" s="2" t="str">
        <f>RawData!A866</f>
        <v>48226H40040</v>
      </c>
      <c r="C866" s="2" t="str">
        <f>IF(RawData!$B$2="","",RawData!$B$2)</f>
        <v>A2026100620533560886</v>
      </c>
      <c r="D866" s="2">
        <f t="shared" si="52"/>
        <v>4</v>
      </c>
      <c r="E866" s="2">
        <f t="shared" si="53"/>
        <v>25</v>
      </c>
      <c r="F866" s="2">
        <f t="shared" si="54"/>
        <v>370</v>
      </c>
      <c r="G866" s="2">
        <f>IF(COUNTIFS(RawData!$E:$E,$E866,RawData!$F:$F,"CH"&amp;$D866,RawData!$AF:$AF,$F866)=0,"",SUMIFS(RawData!$P:$P,RawData!$E:$E,$E866,RawData!$F:$F,"CH"&amp;$D866,RawData!$AF:$AF,$F866))</f>
        <v>1330.9</v>
      </c>
      <c r="H866" s="2">
        <f>IF(COUNTIFS(RawData!$E:$E,$E866,RawData!$F:$F,"CH"&amp;$D866,RawData!$AF:$AF,$F866)=0,"",SUMIFS(RawData!$T:$T,RawData!$E:$E,$E866,RawData!$F:$F,"CH"&amp;$D866,RawData!$AF:$AF,$F866))</f>
        <v>58.03</v>
      </c>
      <c r="I866" s="2">
        <f>IF(COUNTIFS(RawData!$E:$E,$E866,RawData!$F:$F,"CH"&amp;$D866,RawData!$AF:$AF,$F866)=0,"",SUMIFS(RawData!$Z:$Z,RawData!$E:$E,$E866,RawData!$F:$F,"CH"&amp;$D866,RawData!$AF:$AF,$F866))</f>
        <v>25</v>
      </c>
      <c r="J866" s="2">
        <f>IF(COUNTIFS(RawData!$E:$E,$E866,RawData!$F:$F,"CH"&amp;$D866,RawData!$AF:$AF,$F866)=0,"",SUMIFS(RawData!$AA:$AA,RawData!$E:$E,$E866,RawData!$F:$F,"CH"&amp;$D866,RawData!$AF:$AF,$F866))</f>
        <v>22.73</v>
      </c>
      <c r="K866" s="2">
        <f t="shared" si="55"/>
        <v>6.0000000000172804E-2</v>
      </c>
    </row>
    <row r="867" spans="1:11" x14ac:dyDescent="0.3">
      <c r="A867" s="2" t="s">
        <v>65</v>
      </c>
      <c r="B867" s="2" t="str">
        <f>RawData!A867</f>
        <v>48226H40040</v>
      </c>
      <c r="C867" s="2" t="str">
        <f>IF(RawData!$B$2="","",RawData!$B$2)</f>
        <v>A2026100620533560886</v>
      </c>
      <c r="D867" s="2">
        <f t="shared" si="52"/>
        <v>4</v>
      </c>
      <c r="E867" s="2">
        <f t="shared" si="53"/>
        <v>25</v>
      </c>
      <c r="F867" s="2">
        <f t="shared" si="54"/>
        <v>380</v>
      </c>
      <c r="G867" s="2">
        <f>IF(COUNTIFS(RawData!$E:$E,$E867,RawData!$F:$F,"CH"&amp;$D867,RawData!$AF:$AF,$F867)=0,"",SUMIFS(RawData!$P:$P,RawData!$E:$E,$E867,RawData!$F:$F,"CH"&amp;$D867,RawData!$AF:$AF,$F867))</f>
        <v>1330.94</v>
      </c>
      <c r="H867" s="2">
        <f>IF(COUNTIFS(RawData!$E:$E,$E867,RawData!$F:$F,"CH"&amp;$D867,RawData!$AF:$AF,$F867)=0,"",SUMIFS(RawData!$T:$T,RawData!$E:$E,$E867,RawData!$F:$F,"CH"&amp;$D867,RawData!$AF:$AF,$F867))</f>
        <v>58.38</v>
      </c>
      <c r="I867" s="2">
        <f>IF(COUNTIFS(RawData!$E:$E,$E867,RawData!$F:$F,"CH"&amp;$D867,RawData!$AF:$AF,$F867)=0,"",SUMIFS(RawData!$Z:$Z,RawData!$E:$E,$E867,RawData!$F:$F,"CH"&amp;$D867,RawData!$AF:$AF,$F867))</f>
        <v>24.99</v>
      </c>
      <c r="J867" s="2">
        <f>IF(COUNTIFS(RawData!$E:$E,$E867,RawData!$F:$F,"CH"&amp;$D867,RawData!$AF:$AF,$F867)=0,"",SUMIFS(RawData!$AA:$AA,RawData!$E:$E,$E867,RawData!$F:$F,"CH"&amp;$D867,RawData!$AF:$AF,$F867))</f>
        <v>22.79</v>
      </c>
      <c r="K867" s="2">
        <f t="shared" si="55"/>
        <v>3.999999999996362E-2</v>
      </c>
    </row>
    <row r="868" spans="1:11" x14ac:dyDescent="0.3">
      <c r="A868" s="2" t="s">
        <v>65</v>
      </c>
      <c r="B868" s="2" t="str">
        <f>RawData!A868</f>
        <v>48226H40040</v>
      </c>
      <c r="C868" s="2" t="str">
        <f>IF(RawData!$B$2="","",RawData!$B$2)</f>
        <v>A2026100620533560886</v>
      </c>
      <c r="D868" s="2">
        <f t="shared" si="52"/>
        <v>4</v>
      </c>
      <c r="E868" s="2">
        <f t="shared" si="53"/>
        <v>25</v>
      </c>
      <c r="F868" s="2">
        <f t="shared" si="54"/>
        <v>390</v>
      </c>
      <c r="G868" s="2">
        <f>IF(COUNTIFS(RawData!$E:$E,$E868,RawData!$F:$F,"CH"&amp;$D868,RawData!$AF:$AF,$F868)=0,"",SUMIFS(RawData!$P:$P,RawData!$E:$E,$E868,RawData!$F:$F,"CH"&amp;$D868,RawData!$AF:$AF,$F868))</f>
        <v>1330.96</v>
      </c>
      <c r="H868" s="2">
        <f>IF(COUNTIFS(RawData!$E:$E,$E868,RawData!$F:$F,"CH"&amp;$D868,RawData!$AF:$AF,$F868)=0,"",SUMIFS(RawData!$T:$T,RawData!$E:$E,$E868,RawData!$F:$F,"CH"&amp;$D868,RawData!$AF:$AF,$F868))</f>
        <v>58.34</v>
      </c>
      <c r="I868" s="2">
        <f>IF(COUNTIFS(RawData!$E:$E,$E868,RawData!$F:$F,"CH"&amp;$D868,RawData!$AF:$AF,$F868)=0,"",SUMIFS(RawData!$Z:$Z,RawData!$E:$E,$E868,RawData!$F:$F,"CH"&amp;$D868,RawData!$AF:$AF,$F868))</f>
        <v>24.99</v>
      </c>
      <c r="J868" s="2">
        <f>IF(COUNTIFS(RawData!$E:$E,$E868,RawData!$F:$F,"CH"&amp;$D868,RawData!$AF:$AF,$F868)=0,"",SUMIFS(RawData!$AA:$AA,RawData!$E:$E,$E868,RawData!$F:$F,"CH"&amp;$D868,RawData!$AF:$AF,$F868))</f>
        <v>22.84</v>
      </c>
      <c r="K868" s="2">
        <f t="shared" si="55"/>
        <v>1.999999999998181E-2</v>
      </c>
    </row>
    <row r="869" spans="1:11" x14ac:dyDescent="0.3">
      <c r="A869" s="2" t="s">
        <v>65</v>
      </c>
      <c r="B869" s="2" t="str">
        <f>RawData!A869</f>
        <v>48226H40040</v>
      </c>
      <c r="C869" s="2" t="str">
        <f>IF(RawData!$B$2="","",RawData!$B$2)</f>
        <v>A2026100620533560886</v>
      </c>
      <c r="D869" s="2">
        <f t="shared" si="52"/>
        <v>4</v>
      </c>
      <c r="E869" s="2">
        <f t="shared" si="53"/>
        <v>25</v>
      </c>
      <c r="F869" s="2">
        <f t="shared" si="54"/>
        <v>400</v>
      </c>
      <c r="G869" s="2">
        <f>IF(COUNTIFS(RawData!$E:$E,$E869,RawData!$F:$F,"CH"&amp;$D869,RawData!$AF:$AF,$F869)=0,"",SUMIFS(RawData!$P:$P,RawData!$E:$E,$E869,RawData!$F:$F,"CH"&amp;$D869,RawData!$AF:$AF,$F869))</f>
        <v>1331</v>
      </c>
      <c r="H869" s="2">
        <f>IF(COUNTIFS(RawData!$E:$E,$E869,RawData!$F:$F,"CH"&amp;$D869,RawData!$AF:$AF,$F869)=0,"",SUMIFS(RawData!$T:$T,RawData!$E:$E,$E869,RawData!$F:$F,"CH"&amp;$D869,RawData!$AF:$AF,$F869))</f>
        <v>58.13</v>
      </c>
      <c r="I869" s="2">
        <f>IF(COUNTIFS(RawData!$E:$E,$E869,RawData!$F:$F,"CH"&amp;$D869,RawData!$AF:$AF,$F869)=0,"",SUMIFS(RawData!$Z:$Z,RawData!$E:$E,$E869,RawData!$F:$F,"CH"&amp;$D869,RawData!$AF:$AF,$F869))</f>
        <v>25</v>
      </c>
      <c r="J869" s="2">
        <f>IF(COUNTIFS(RawData!$E:$E,$E869,RawData!$F:$F,"CH"&amp;$D869,RawData!$AF:$AF,$F869)=0,"",SUMIFS(RawData!$AA:$AA,RawData!$E:$E,$E869,RawData!$F:$F,"CH"&amp;$D869,RawData!$AF:$AF,$F869))</f>
        <v>22.95</v>
      </c>
      <c r="K869" s="2">
        <f t="shared" si="55"/>
        <v>3.999999999996362E-2</v>
      </c>
    </row>
    <row r="870" spans="1:11" x14ac:dyDescent="0.3">
      <c r="A870" s="2" t="s">
        <v>62</v>
      </c>
      <c r="B870" s="2" t="str">
        <f>RawData!A870</f>
        <v>48226H40040</v>
      </c>
      <c r="C870" s="2" t="str">
        <f>IF(RawData!$B$2="","",RawData!$B$2)</f>
        <v>A2026100620533560886</v>
      </c>
      <c r="D870" s="2">
        <f t="shared" si="52"/>
        <v>1</v>
      </c>
      <c r="E870" s="2">
        <f t="shared" si="53"/>
        <v>30</v>
      </c>
      <c r="F870" s="2">
        <f t="shared" si="54"/>
        <v>100</v>
      </c>
      <c r="G870" s="2">
        <f>IF(COUNTIFS(RawData!$E:$E,$E870,RawData!$F:$F,"CH"&amp;$D870,RawData!$AF:$AF,$F870)=0,"",SUMIFS(RawData!$P:$P,RawData!$E:$E,$E870,RawData!$F:$F,"CH"&amp;$D870,RawData!$AF:$AF,$F870))</f>
        <v>1270.78</v>
      </c>
      <c r="H870" s="2">
        <f>IF(COUNTIFS(RawData!$E:$E,$E870,RawData!$F:$F,"CH"&amp;$D870,RawData!$AF:$AF,$F870)=0,"",SUMIFS(RawData!$T:$T,RawData!$E:$E,$E870,RawData!$F:$F,"CH"&amp;$D870,RawData!$AF:$AF,$F870))</f>
        <v>57.29</v>
      </c>
      <c r="I870" s="2">
        <f>IF(COUNTIFS(RawData!$E:$E,$E870,RawData!$F:$F,"CH"&amp;$D870,RawData!$AF:$AF,$F870)=0,"",SUMIFS(RawData!$Z:$Z,RawData!$E:$E,$E870,RawData!$F:$F,"CH"&amp;$D870,RawData!$AF:$AF,$F870))</f>
        <v>29.99</v>
      </c>
      <c r="J870" s="2">
        <f>IF(COUNTIFS(RawData!$E:$E,$E870,RawData!$F:$F,"CH"&amp;$D870,RawData!$AF:$AF,$F870)=0,"",SUMIFS(RawData!$AA:$AA,RawData!$E:$E,$E870,RawData!$F:$F,"CH"&amp;$D870,RawData!$AF:$AF,$F870))</f>
        <v>26.39</v>
      </c>
      <c r="K870" s="2">
        <f t="shared" si="55"/>
        <v>-60.220000000000027</v>
      </c>
    </row>
    <row r="871" spans="1:11" x14ac:dyDescent="0.3">
      <c r="A871" s="2" t="s">
        <v>62</v>
      </c>
      <c r="B871" s="2" t="str">
        <f>RawData!A871</f>
        <v>48226H40040</v>
      </c>
      <c r="C871" s="2" t="str">
        <f>IF(RawData!$B$2="","",RawData!$B$2)</f>
        <v>A2026100620533560886</v>
      </c>
      <c r="D871" s="2">
        <f t="shared" si="52"/>
        <v>1</v>
      </c>
      <c r="E871" s="2">
        <f t="shared" si="53"/>
        <v>30</v>
      </c>
      <c r="F871" s="2">
        <f t="shared" si="54"/>
        <v>110</v>
      </c>
      <c r="G871" s="2">
        <f>IF(COUNTIFS(RawData!$E:$E,$E871,RawData!$F:$F,"CH"&amp;$D871,RawData!$AF:$AF,$F871)=0,"",SUMIFS(RawData!$P:$P,RawData!$E:$E,$E871,RawData!$F:$F,"CH"&amp;$D871,RawData!$AF:$AF,$F871))</f>
        <v>1270.8</v>
      </c>
      <c r="H871" s="2">
        <f>IF(COUNTIFS(RawData!$E:$E,$E871,RawData!$F:$F,"CH"&amp;$D871,RawData!$AF:$AF,$F871)=0,"",SUMIFS(RawData!$T:$T,RawData!$E:$E,$E871,RawData!$F:$F,"CH"&amp;$D871,RawData!$AF:$AF,$F871))</f>
        <v>57.72</v>
      </c>
      <c r="I871" s="2">
        <f>IF(COUNTIFS(RawData!$E:$E,$E871,RawData!$F:$F,"CH"&amp;$D871,RawData!$AF:$AF,$F871)=0,"",SUMIFS(RawData!$Z:$Z,RawData!$E:$E,$E871,RawData!$F:$F,"CH"&amp;$D871,RawData!$AF:$AF,$F871))</f>
        <v>30.01</v>
      </c>
      <c r="J871" s="2">
        <f>IF(COUNTIFS(RawData!$E:$E,$E871,RawData!$F:$F,"CH"&amp;$D871,RawData!$AF:$AF,$F871)=0,"",SUMIFS(RawData!$AA:$AA,RawData!$E:$E,$E871,RawData!$F:$F,"CH"&amp;$D871,RawData!$AF:$AF,$F871))</f>
        <v>26.47</v>
      </c>
      <c r="K871" s="2">
        <f t="shared" si="55"/>
        <v>1.999999999998181E-2</v>
      </c>
    </row>
    <row r="872" spans="1:11" x14ac:dyDescent="0.3">
      <c r="A872" s="2" t="s">
        <v>62</v>
      </c>
      <c r="B872" s="2" t="str">
        <f>RawData!A872</f>
        <v>48226H40040</v>
      </c>
      <c r="C872" s="2" t="str">
        <f>IF(RawData!$B$2="","",RawData!$B$2)</f>
        <v>A2026100620533560886</v>
      </c>
      <c r="D872" s="2">
        <f t="shared" si="52"/>
        <v>1</v>
      </c>
      <c r="E872" s="2">
        <f t="shared" si="53"/>
        <v>30</v>
      </c>
      <c r="F872" s="2">
        <f t="shared" si="54"/>
        <v>120</v>
      </c>
      <c r="G872" s="2">
        <f>IF(COUNTIFS(RawData!$E:$E,$E872,RawData!$F:$F,"CH"&amp;$D872,RawData!$AF:$AF,$F872)=0,"",SUMIFS(RawData!$P:$P,RawData!$E:$E,$E872,RawData!$F:$F,"CH"&amp;$D872,RawData!$AF:$AF,$F872))</f>
        <v>1270.82</v>
      </c>
      <c r="H872" s="2">
        <f>IF(COUNTIFS(RawData!$E:$E,$E872,RawData!$F:$F,"CH"&amp;$D872,RawData!$AF:$AF,$F872)=0,"",SUMIFS(RawData!$T:$T,RawData!$E:$E,$E872,RawData!$F:$F,"CH"&amp;$D872,RawData!$AF:$AF,$F872))</f>
        <v>57.97</v>
      </c>
      <c r="I872" s="2">
        <f>IF(COUNTIFS(RawData!$E:$E,$E872,RawData!$F:$F,"CH"&amp;$D872,RawData!$AF:$AF,$F872)=0,"",SUMIFS(RawData!$Z:$Z,RawData!$E:$E,$E872,RawData!$F:$F,"CH"&amp;$D872,RawData!$AF:$AF,$F872))</f>
        <v>29.99</v>
      </c>
      <c r="J872" s="2">
        <f>IF(COUNTIFS(RawData!$E:$E,$E872,RawData!$F:$F,"CH"&amp;$D872,RawData!$AF:$AF,$F872)=0,"",SUMIFS(RawData!$AA:$AA,RawData!$E:$E,$E872,RawData!$F:$F,"CH"&amp;$D872,RawData!$AF:$AF,$F872))</f>
        <v>26.5</v>
      </c>
      <c r="K872" s="2">
        <f t="shared" si="55"/>
        <v>1.999999999998181E-2</v>
      </c>
    </row>
    <row r="873" spans="1:11" x14ac:dyDescent="0.3">
      <c r="A873" s="2" t="s">
        <v>62</v>
      </c>
      <c r="B873" s="2" t="str">
        <f>RawData!A873</f>
        <v>48226H40040</v>
      </c>
      <c r="C873" s="2" t="str">
        <f>IF(RawData!$B$2="","",RawData!$B$2)</f>
        <v>A2026100620533560886</v>
      </c>
      <c r="D873" s="2">
        <f t="shared" si="52"/>
        <v>1</v>
      </c>
      <c r="E873" s="2">
        <f t="shared" si="53"/>
        <v>30</v>
      </c>
      <c r="F873" s="2">
        <f t="shared" si="54"/>
        <v>130</v>
      </c>
      <c r="G873" s="2">
        <f>IF(COUNTIFS(RawData!$E:$E,$E873,RawData!$F:$F,"CH"&amp;$D873,RawData!$AF:$AF,$F873)=0,"",SUMIFS(RawData!$P:$P,RawData!$E:$E,$E873,RawData!$F:$F,"CH"&amp;$D873,RawData!$AF:$AF,$F873))</f>
        <v>1270.8399999999999</v>
      </c>
      <c r="H873" s="2">
        <f>IF(COUNTIFS(RawData!$E:$E,$E873,RawData!$F:$F,"CH"&amp;$D873,RawData!$AF:$AF,$F873)=0,"",SUMIFS(RawData!$T:$T,RawData!$E:$E,$E873,RawData!$F:$F,"CH"&amp;$D873,RawData!$AF:$AF,$F873))</f>
        <v>58.28</v>
      </c>
      <c r="I873" s="2">
        <f>IF(COUNTIFS(RawData!$E:$E,$E873,RawData!$F:$F,"CH"&amp;$D873,RawData!$AF:$AF,$F873)=0,"",SUMIFS(RawData!$Z:$Z,RawData!$E:$E,$E873,RawData!$F:$F,"CH"&amp;$D873,RawData!$AF:$AF,$F873))</f>
        <v>30</v>
      </c>
      <c r="J873" s="2">
        <f>IF(COUNTIFS(RawData!$E:$E,$E873,RawData!$F:$F,"CH"&amp;$D873,RawData!$AF:$AF,$F873)=0,"",SUMIFS(RawData!$AA:$AA,RawData!$E:$E,$E873,RawData!$F:$F,"CH"&amp;$D873,RawData!$AF:$AF,$F873))</f>
        <v>26.58</v>
      </c>
      <c r="K873" s="2">
        <f t="shared" si="55"/>
        <v>1.999999999998181E-2</v>
      </c>
    </row>
    <row r="874" spans="1:11" x14ac:dyDescent="0.3">
      <c r="A874" s="2" t="s">
        <v>62</v>
      </c>
      <c r="B874" s="2" t="str">
        <f>RawData!A874</f>
        <v>48226H40040</v>
      </c>
      <c r="C874" s="2" t="str">
        <f>IF(RawData!$B$2="","",RawData!$B$2)</f>
        <v>A2026100620533560886</v>
      </c>
      <c r="D874" s="2">
        <f t="shared" si="52"/>
        <v>1</v>
      </c>
      <c r="E874" s="2">
        <f t="shared" si="53"/>
        <v>30</v>
      </c>
      <c r="F874" s="2">
        <f t="shared" si="54"/>
        <v>140</v>
      </c>
      <c r="G874" s="2">
        <f>IF(COUNTIFS(RawData!$E:$E,$E874,RawData!$F:$F,"CH"&amp;$D874,RawData!$AF:$AF,$F874)=0,"",SUMIFS(RawData!$P:$P,RawData!$E:$E,$E874,RawData!$F:$F,"CH"&amp;$D874,RawData!$AF:$AF,$F874))</f>
        <v>1270.8599999999999</v>
      </c>
      <c r="H874" s="2">
        <f>IF(COUNTIFS(RawData!$E:$E,$E874,RawData!$F:$F,"CH"&amp;$D874,RawData!$AF:$AF,$F874)=0,"",SUMIFS(RawData!$T:$T,RawData!$E:$E,$E874,RawData!$F:$F,"CH"&amp;$D874,RawData!$AF:$AF,$F874))</f>
        <v>58.46</v>
      </c>
      <c r="I874" s="2">
        <f>IF(COUNTIFS(RawData!$E:$E,$E874,RawData!$F:$F,"CH"&amp;$D874,RawData!$AF:$AF,$F874)=0,"",SUMIFS(RawData!$Z:$Z,RawData!$E:$E,$E874,RawData!$F:$F,"CH"&amp;$D874,RawData!$AF:$AF,$F874))</f>
        <v>29.99</v>
      </c>
      <c r="J874" s="2">
        <f>IF(COUNTIFS(RawData!$E:$E,$E874,RawData!$F:$F,"CH"&amp;$D874,RawData!$AF:$AF,$F874)=0,"",SUMIFS(RawData!$AA:$AA,RawData!$E:$E,$E874,RawData!$F:$F,"CH"&amp;$D874,RawData!$AF:$AF,$F874))</f>
        <v>26.63</v>
      </c>
      <c r="K874" s="2">
        <f t="shared" si="55"/>
        <v>1.999999999998181E-2</v>
      </c>
    </row>
    <row r="875" spans="1:11" x14ac:dyDescent="0.3">
      <c r="A875" s="2" t="s">
        <v>62</v>
      </c>
      <c r="B875" s="2" t="str">
        <f>RawData!A875</f>
        <v>48226H40040</v>
      </c>
      <c r="C875" s="2" t="str">
        <f>IF(RawData!$B$2="","",RawData!$B$2)</f>
        <v>A2026100620533560886</v>
      </c>
      <c r="D875" s="2">
        <f t="shared" si="52"/>
        <v>1</v>
      </c>
      <c r="E875" s="2">
        <f t="shared" si="53"/>
        <v>30</v>
      </c>
      <c r="F875" s="2">
        <f t="shared" si="54"/>
        <v>150</v>
      </c>
      <c r="G875" s="2">
        <f>IF(COUNTIFS(RawData!$E:$E,$E875,RawData!$F:$F,"CH"&amp;$D875,RawData!$AF:$AF,$F875)=0,"",SUMIFS(RawData!$P:$P,RawData!$E:$E,$E875,RawData!$F:$F,"CH"&amp;$D875,RawData!$AF:$AF,$F875))</f>
        <v>1270.8800000000001</v>
      </c>
      <c r="H875" s="2">
        <f>IF(COUNTIFS(RawData!$E:$E,$E875,RawData!$F:$F,"CH"&amp;$D875,RawData!$AF:$AF,$F875)=0,"",SUMIFS(RawData!$T:$T,RawData!$E:$E,$E875,RawData!$F:$F,"CH"&amp;$D875,RawData!$AF:$AF,$F875))</f>
        <v>58.71</v>
      </c>
      <c r="I875" s="2">
        <f>IF(COUNTIFS(RawData!$E:$E,$E875,RawData!$F:$F,"CH"&amp;$D875,RawData!$AF:$AF,$F875)=0,"",SUMIFS(RawData!$Z:$Z,RawData!$E:$E,$E875,RawData!$F:$F,"CH"&amp;$D875,RawData!$AF:$AF,$F875))</f>
        <v>30</v>
      </c>
      <c r="J875" s="2">
        <f>IF(COUNTIFS(RawData!$E:$E,$E875,RawData!$F:$F,"CH"&amp;$D875,RawData!$AF:$AF,$F875)=0,"",SUMIFS(RawData!$AA:$AA,RawData!$E:$E,$E875,RawData!$F:$F,"CH"&amp;$D875,RawData!$AF:$AF,$F875))</f>
        <v>26.66</v>
      </c>
      <c r="K875" s="2">
        <f t="shared" si="55"/>
        <v>2.0000000000209184E-2</v>
      </c>
    </row>
    <row r="876" spans="1:11" x14ac:dyDescent="0.3">
      <c r="A876" s="2" t="s">
        <v>62</v>
      </c>
      <c r="B876" s="2" t="str">
        <f>RawData!A876</f>
        <v>48226H40040</v>
      </c>
      <c r="C876" s="2" t="str">
        <f>IF(RawData!$B$2="","",RawData!$B$2)</f>
        <v>A2026100620533560886</v>
      </c>
      <c r="D876" s="2">
        <f t="shared" si="52"/>
        <v>1</v>
      </c>
      <c r="E876" s="2">
        <f t="shared" si="53"/>
        <v>30</v>
      </c>
      <c r="F876" s="2">
        <f t="shared" si="54"/>
        <v>160</v>
      </c>
      <c r="G876" s="2">
        <f>IF(COUNTIFS(RawData!$E:$E,$E876,RawData!$F:$F,"CH"&amp;$D876,RawData!$AF:$AF,$F876)=0,"",SUMIFS(RawData!$P:$P,RawData!$E:$E,$E876,RawData!$F:$F,"CH"&amp;$D876,RawData!$AF:$AF,$F876))</f>
        <v>1270.92</v>
      </c>
      <c r="H876" s="2">
        <f>IF(COUNTIFS(RawData!$E:$E,$E876,RawData!$F:$F,"CH"&amp;$D876,RawData!$AF:$AF,$F876)=0,"",SUMIFS(RawData!$T:$T,RawData!$E:$E,$E876,RawData!$F:$F,"CH"&amp;$D876,RawData!$AF:$AF,$F876))</f>
        <v>58.89</v>
      </c>
      <c r="I876" s="2">
        <f>IF(COUNTIFS(RawData!$E:$E,$E876,RawData!$F:$F,"CH"&amp;$D876,RawData!$AF:$AF,$F876)=0,"",SUMIFS(RawData!$Z:$Z,RawData!$E:$E,$E876,RawData!$F:$F,"CH"&amp;$D876,RawData!$AF:$AF,$F876))</f>
        <v>29.99</v>
      </c>
      <c r="J876" s="2">
        <f>IF(COUNTIFS(RawData!$E:$E,$E876,RawData!$F:$F,"CH"&amp;$D876,RawData!$AF:$AF,$F876)=0,"",SUMIFS(RawData!$AA:$AA,RawData!$E:$E,$E876,RawData!$F:$F,"CH"&amp;$D876,RawData!$AF:$AF,$F876))</f>
        <v>26.74</v>
      </c>
      <c r="K876" s="2">
        <f t="shared" si="55"/>
        <v>3.999999999996362E-2</v>
      </c>
    </row>
    <row r="877" spans="1:11" x14ac:dyDescent="0.3">
      <c r="A877" s="2" t="s">
        <v>62</v>
      </c>
      <c r="B877" s="2" t="str">
        <f>RawData!A877</f>
        <v>48226H40040</v>
      </c>
      <c r="C877" s="2" t="str">
        <f>IF(RawData!$B$2="","",RawData!$B$2)</f>
        <v>A2026100620533560886</v>
      </c>
      <c r="D877" s="2">
        <f t="shared" si="52"/>
        <v>1</v>
      </c>
      <c r="E877" s="2">
        <f t="shared" si="53"/>
        <v>30</v>
      </c>
      <c r="F877" s="2">
        <f t="shared" si="54"/>
        <v>170</v>
      </c>
      <c r="G877" s="2">
        <f>IF(COUNTIFS(RawData!$E:$E,$E877,RawData!$F:$F,"CH"&amp;$D877,RawData!$AF:$AF,$F877)=0,"",SUMIFS(RawData!$P:$P,RawData!$E:$E,$E877,RawData!$F:$F,"CH"&amp;$D877,RawData!$AF:$AF,$F877))</f>
        <v>1270.94</v>
      </c>
      <c r="H877" s="2">
        <f>IF(COUNTIFS(RawData!$E:$E,$E877,RawData!$F:$F,"CH"&amp;$D877,RawData!$AF:$AF,$F877)=0,"",SUMIFS(RawData!$T:$T,RawData!$E:$E,$E877,RawData!$F:$F,"CH"&amp;$D877,RawData!$AF:$AF,$F877))</f>
        <v>60.12</v>
      </c>
      <c r="I877" s="2">
        <f>IF(COUNTIFS(RawData!$E:$E,$E877,RawData!$F:$F,"CH"&amp;$D877,RawData!$AF:$AF,$F877)=0,"",SUMIFS(RawData!$Z:$Z,RawData!$E:$E,$E877,RawData!$F:$F,"CH"&amp;$D877,RawData!$AF:$AF,$F877))</f>
        <v>30</v>
      </c>
      <c r="J877" s="2">
        <f>IF(COUNTIFS(RawData!$E:$E,$E877,RawData!$F:$F,"CH"&amp;$D877,RawData!$AF:$AF,$F877)=0,"",SUMIFS(RawData!$AA:$AA,RawData!$E:$E,$E877,RawData!$F:$F,"CH"&amp;$D877,RawData!$AF:$AF,$F877))</f>
        <v>26.82</v>
      </c>
      <c r="K877" s="2">
        <f t="shared" si="55"/>
        <v>1.999999999998181E-2</v>
      </c>
    </row>
    <row r="878" spans="1:11" x14ac:dyDescent="0.3">
      <c r="A878" s="2" t="s">
        <v>62</v>
      </c>
      <c r="B878" s="2" t="str">
        <f>RawData!A878</f>
        <v>48226H40040</v>
      </c>
      <c r="C878" s="2" t="str">
        <f>IF(RawData!$B$2="","",RawData!$B$2)</f>
        <v>A2026100620533560886</v>
      </c>
      <c r="D878" s="2">
        <f t="shared" si="52"/>
        <v>1</v>
      </c>
      <c r="E878" s="2">
        <f t="shared" si="53"/>
        <v>30</v>
      </c>
      <c r="F878" s="2">
        <f t="shared" si="54"/>
        <v>180</v>
      </c>
      <c r="G878" s="2">
        <f>IF(COUNTIFS(RawData!$E:$E,$E878,RawData!$F:$F,"CH"&amp;$D878,RawData!$AF:$AF,$F878)=0,"",SUMIFS(RawData!$P:$P,RawData!$E:$E,$E878,RawData!$F:$F,"CH"&amp;$D878,RawData!$AF:$AF,$F878))</f>
        <v>1270.96</v>
      </c>
      <c r="H878" s="2">
        <f>IF(COUNTIFS(RawData!$E:$E,$E878,RawData!$F:$F,"CH"&amp;$D878,RawData!$AF:$AF,$F878)=0,"",SUMIFS(RawData!$T:$T,RawData!$E:$E,$E878,RawData!$F:$F,"CH"&amp;$D878,RawData!$AF:$AF,$F878))</f>
        <v>60.3</v>
      </c>
      <c r="I878" s="2">
        <f>IF(COUNTIFS(RawData!$E:$E,$E878,RawData!$F:$F,"CH"&amp;$D878,RawData!$AF:$AF,$F878)=0,"",SUMIFS(RawData!$Z:$Z,RawData!$E:$E,$E878,RawData!$F:$F,"CH"&amp;$D878,RawData!$AF:$AF,$F878))</f>
        <v>29.97</v>
      </c>
      <c r="J878" s="2">
        <f>IF(COUNTIFS(RawData!$E:$E,$E878,RawData!$F:$F,"CH"&amp;$D878,RawData!$AF:$AF,$F878)=0,"",SUMIFS(RawData!$AA:$AA,RawData!$E:$E,$E878,RawData!$F:$F,"CH"&amp;$D878,RawData!$AF:$AF,$F878))</f>
        <v>26.8</v>
      </c>
      <c r="K878" s="2">
        <f t="shared" si="55"/>
        <v>1.999999999998181E-2</v>
      </c>
    </row>
    <row r="879" spans="1:11" x14ac:dyDescent="0.3">
      <c r="A879" s="2" t="s">
        <v>62</v>
      </c>
      <c r="B879" s="2" t="str">
        <f>RawData!A879</f>
        <v>48226H40040</v>
      </c>
      <c r="C879" s="2" t="str">
        <f>IF(RawData!$B$2="","",RawData!$B$2)</f>
        <v>A2026100620533560886</v>
      </c>
      <c r="D879" s="2">
        <f t="shared" si="52"/>
        <v>1</v>
      </c>
      <c r="E879" s="2">
        <f t="shared" si="53"/>
        <v>30</v>
      </c>
      <c r="F879" s="2">
        <f t="shared" si="54"/>
        <v>190</v>
      </c>
      <c r="G879" s="2">
        <f>IF(COUNTIFS(RawData!$E:$E,$E879,RawData!$F:$F,"CH"&amp;$D879,RawData!$AF:$AF,$F879)=0,"",SUMIFS(RawData!$P:$P,RawData!$E:$E,$E879,RawData!$F:$F,"CH"&amp;$D879,RawData!$AF:$AF,$F879))</f>
        <v>1271</v>
      </c>
      <c r="H879" s="2">
        <f>IF(COUNTIFS(RawData!$E:$E,$E879,RawData!$F:$F,"CH"&amp;$D879,RawData!$AF:$AF,$F879)=0,"",SUMIFS(RawData!$T:$T,RawData!$E:$E,$E879,RawData!$F:$F,"CH"&amp;$D879,RawData!$AF:$AF,$F879))</f>
        <v>60.46</v>
      </c>
      <c r="I879" s="2">
        <f>IF(COUNTIFS(RawData!$E:$E,$E879,RawData!$F:$F,"CH"&amp;$D879,RawData!$AF:$AF,$F879)=0,"",SUMIFS(RawData!$Z:$Z,RawData!$E:$E,$E879,RawData!$F:$F,"CH"&amp;$D879,RawData!$AF:$AF,$F879))</f>
        <v>30</v>
      </c>
      <c r="J879" s="2">
        <f>IF(COUNTIFS(RawData!$E:$E,$E879,RawData!$F:$F,"CH"&amp;$D879,RawData!$AF:$AF,$F879)=0,"",SUMIFS(RawData!$AA:$AA,RawData!$E:$E,$E879,RawData!$F:$F,"CH"&amp;$D879,RawData!$AF:$AF,$F879))</f>
        <v>26.88</v>
      </c>
      <c r="K879" s="2">
        <f t="shared" si="55"/>
        <v>3.999999999996362E-2</v>
      </c>
    </row>
    <row r="880" spans="1:11" x14ac:dyDescent="0.3">
      <c r="A880" s="2" t="s">
        <v>62</v>
      </c>
      <c r="B880" s="2" t="str">
        <f>RawData!A880</f>
        <v>48226H40040</v>
      </c>
      <c r="C880" s="2" t="str">
        <f>IF(RawData!$B$2="","",RawData!$B$2)</f>
        <v>A2026100620533560886</v>
      </c>
      <c r="D880" s="2">
        <f t="shared" si="52"/>
        <v>1</v>
      </c>
      <c r="E880" s="2">
        <f t="shared" si="53"/>
        <v>30</v>
      </c>
      <c r="F880" s="2">
        <f t="shared" si="54"/>
        <v>200</v>
      </c>
      <c r="G880" s="2">
        <f>IF(COUNTIFS(RawData!$E:$E,$E880,RawData!$F:$F,"CH"&amp;$D880,RawData!$AF:$AF,$F880)=0,"",SUMIFS(RawData!$P:$P,RawData!$E:$E,$E880,RawData!$F:$F,"CH"&amp;$D880,RawData!$AF:$AF,$F880))</f>
        <v>1271.02</v>
      </c>
      <c r="H880" s="2">
        <f>IF(COUNTIFS(RawData!$E:$E,$E880,RawData!$F:$F,"CH"&amp;$D880,RawData!$AF:$AF,$F880)=0,"",SUMIFS(RawData!$T:$T,RawData!$E:$E,$E880,RawData!$F:$F,"CH"&amp;$D880,RawData!$AF:$AF,$F880))</f>
        <v>60.64</v>
      </c>
      <c r="I880" s="2">
        <f>IF(COUNTIFS(RawData!$E:$E,$E880,RawData!$F:$F,"CH"&amp;$D880,RawData!$AF:$AF,$F880)=0,"",SUMIFS(RawData!$Z:$Z,RawData!$E:$E,$E880,RawData!$F:$F,"CH"&amp;$D880,RawData!$AF:$AF,$F880))</f>
        <v>30</v>
      </c>
      <c r="J880" s="2">
        <f>IF(COUNTIFS(RawData!$E:$E,$E880,RawData!$F:$F,"CH"&amp;$D880,RawData!$AF:$AF,$F880)=0,"",SUMIFS(RawData!$AA:$AA,RawData!$E:$E,$E880,RawData!$F:$F,"CH"&amp;$D880,RawData!$AF:$AF,$F880))</f>
        <v>26.93</v>
      </c>
      <c r="K880" s="2">
        <f t="shared" si="55"/>
        <v>1.999999999998181E-2</v>
      </c>
    </row>
    <row r="881" spans="1:11" x14ac:dyDescent="0.3">
      <c r="A881" s="2" t="s">
        <v>62</v>
      </c>
      <c r="B881" s="2" t="str">
        <f>RawData!A881</f>
        <v>48226H40040</v>
      </c>
      <c r="C881" s="2" t="str">
        <f>IF(RawData!$B$2="","",RawData!$B$2)</f>
        <v>A2026100620533560886</v>
      </c>
      <c r="D881" s="2">
        <f t="shared" si="52"/>
        <v>1</v>
      </c>
      <c r="E881" s="2">
        <f t="shared" si="53"/>
        <v>30</v>
      </c>
      <c r="F881" s="2">
        <f t="shared" si="54"/>
        <v>210</v>
      </c>
      <c r="G881" s="2">
        <f>IF(COUNTIFS(RawData!$E:$E,$E881,RawData!$F:$F,"CH"&amp;$D881,RawData!$AF:$AF,$F881)=0,"",SUMIFS(RawData!$P:$P,RawData!$E:$E,$E881,RawData!$F:$F,"CH"&amp;$D881,RawData!$AF:$AF,$F881))</f>
        <v>1271.04</v>
      </c>
      <c r="H881" s="2">
        <f>IF(COUNTIFS(RawData!$E:$E,$E881,RawData!$F:$F,"CH"&amp;$D881,RawData!$AF:$AF,$F881)=0,"",SUMIFS(RawData!$T:$T,RawData!$E:$E,$E881,RawData!$F:$F,"CH"&amp;$D881,RawData!$AF:$AF,$F881))</f>
        <v>60.73</v>
      </c>
      <c r="I881" s="2">
        <f>IF(COUNTIFS(RawData!$E:$E,$E881,RawData!$F:$F,"CH"&amp;$D881,RawData!$AF:$AF,$F881)=0,"",SUMIFS(RawData!$Z:$Z,RawData!$E:$E,$E881,RawData!$F:$F,"CH"&amp;$D881,RawData!$AF:$AF,$F881))</f>
        <v>30.01</v>
      </c>
      <c r="J881" s="2">
        <f>IF(COUNTIFS(RawData!$E:$E,$E881,RawData!$F:$F,"CH"&amp;$D881,RawData!$AF:$AF,$F881)=0,"",SUMIFS(RawData!$AA:$AA,RawData!$E:$E,$E881,RawData!$F:$F,"CH"&amp;$D881,RawData!$AF:$AF,$F881))</f>
        <v>26.99</v>
      </c>
      <c r="K881" s="2">
        <f t="shared" si="55"/>
        <v>1.999999999998181E-2</v>
      </c>
    </row>
    <row r="882" spans="1:11" x14ac:dyDescent="0.3">
      <c r="A882" s="2" t="s">
        <v>62</v>
      </c>
      <c r="B882" s="2" t="str">
        <f>RawData!A882</f>
        <v>48226H40040</v>
      </c>
      <c r="C882" s="2" t="str">
        <f>IF(RawData!$B$2="","",RawData!$B$2)</f>
        <v>A2026100620533560886</v>
      </c>
      <c r="D882" s="2">
        <f t="shared" si="52"/>
        <v>1</v>
      </c>
      <c r="E882" s="2">
        <f t="shared" si="53"/>
        <v>30</v>
      </c>
      <c r="F882" s="2">
        <f t="shared" si="54"/>
        <v>220</v>
      </c>
      <c r="G882" s="2">
        <f>IF(COUNTIFS(RawData!$E:$E,$E882,RawData!$F:$F,"CH"&amp;$D882,RawData!$AF:$AF,$F882)=0,"",SUMIFS(RawData!$P:$P,RawData!$E:$E,$E882,RawData!$F:$F,"CH"&amp;$D882,RawData!$AF:$AF,$F882))</f>
        <v>1271.06</v>
      </c>
      <c r="H882" s="2">
        <f>IF(COUNTIFS(RawData!$E:$E,$E882,RawData!$F:$F,"CH"&amp;$D882,RawData!$AF:$AF,$F882)=0,"",SUMIFS(RawData!$T:$T,RawData!$E:$E,$E882,RawData!$F:$F,"CH"&amp;$D882,RawData!$AF:$AF,$F882))</f>
        <v>60.91</v>
      </c>
      <c r="I882" s="2">
        <f>IF(COUNTIFS(RawData!$E:$E,$E882,RawData!$F:$F,"CH"&amp;$D882,RawData!$AF:$AF,$F882)=0,"",SUMIFS(RawData!$Z:$Z,RawData!$E:$E,$E882,RawData!$F:$F,"CH"&amp;$D882,RawData!$AF:$AF,$F882))</f>
        <v>30.02</v>
      </c>
      <c r="J882" s="2">
        <f>IF(COUNTIFS(RawData!$E:$E,$E882,RawData!$F:$F,"CH"&amp;$D882,RawData!$AF:$AF,$F882)=0,"",SUMIFS(RawData!$AA:$AA,RawData!$E:$E,$E882,RawData!$F:$F,"CH"&amp;$D882,RawData!$AF:$AF,$F882))</f>
        <v>27.1</v>
      </c>
      <c r="K882" s="2">
        <f t="shared" si="55"/>
        <v>1.999999999998181E-2</v>
      </c>
    </row>
    <row r="883" spans="1:11" x14ac:dyDescent="0.3">
      <c r="A883" s="2" t="s">
        <v>62</v>
      </c>
      <c r="B883" s="2" t="str">
        <f>RawData!A883</f>
        <v>48226H40040</v>
      </c>
      <c r="C883" s="2" t="str">
        <f>IF(RawData!$B$2="","",RawData!$B$2)</f>
        <v>A2026100620533560886</v>
      </c>
      <c r="D883" s="2">
        <f t="shared" si="52"/>
        <v>1</v>
      </c>
      <c r="E883" s="2">
        <f t="shared" si="53"/>
        <v>30</v>
      </c>
      <c r="F883" s="2">
        <f t="shared" si="54"/>
        <v>230</v>
      </c>
      <c r="G883" s="2">
        <f>IF(COUNTIFS(RawData!$E:$E,$E883,RawData!$F:$F,"CH"&amp;$D883,RawData!$AF:$AF,$F883)=0,"",SUMIFS(RawData!$P:$P,RawData!$E:$E,$E883,RawData!$F:$F,"CH"&amp;$D883,RawData!$AF:$AF,$F883))</f>
        <v>1271.0999999999999</v>
      </c>
      <c r="H883" s="2">
        <f>IF(COUNTIFS(RawData!$E:$E,$E883,RawData!$F:$F,"CH"&amp;$D883,RawData!$AF:$AF,$F883)=0,"",SUMIFS(RawData!$T:$T,RawData!$E:$E,$E883,RawData!$F:$F,"CH"&amp;$D883,RawData!$AF:$AF,$F883))</f>
        <v>60.94</v>
      </c>
      <c r="I883" s="2">
        <f>IF(COUNTIFS(RawData!$E:$E,$E883,RawData!$F:$F,"CH"&amp;$D883,RawData!$AF:$AF,$F883)=0,"",SUMIFS(RawData!$Z:$Z,RawData!$E:$E,$E883,RawData!$F:$F,"CH"&amp;$D883,RawData!$AF:$AF,$F883))</f>
        <v>29.99</v>
      </c>
      <c r="J883" s="2">
        <f>IF(COUNTIFS(RawData!$E:$E,$E883,RawData!$F:$F,"CH"&amp;$D883,RawData!$AF:$AF,$F883)=0,"",SUMIFS(RawData!$AA:$AA,RawData!$E:$E,$E883,RawData!$F:$F,"CH"&amp;$D883,RawData!$AF:$AF,$F883))</f>
        <v>27.1</v>
      </c>
      <c r="K883" s="2">
        <f t="shared" si="55"/>
        <v>3.999999999996362E-2</v>
      </c>
    </row>
    <row r="884" spans="1:11" x14ac:dyDescent="0.3">
      <c r="A884" s="2" t="s">
        <v>62</v>
      </c>
      <c r="B884" s="2" t="str">
        <f>RawData!A884</f>
        <v>48226H40040</v>
      </c>
      <c r="C884" s="2" t="str">
        <f>IF(RawData!$B$2="","",RawData!$B$2)</f>
        <v>A2026100620533560886</v>
      </c>
      <c r="D884" s="2">
        <f t="shared" si="52"/>
        <v>1</v>
      </c>
      <c r="E884" s="2">
        <f t="shared" si="53"/>
        <v>30</v>
      </c>
      <c r="F884" s="2">
        <f t="shared" si="54"/>
        <v>240</v>
      </c>
      <c r="G884" s="2">
        <f>IF(COUNTIFS(RawData!$E:$E,$E884,RawData!$F:$F,"CH"&amp;$D884,RawData!$AF:$AF,$F884)=0,"",SUMIFS(RawData!$P:$P,RawData!$E:$E,$E884,RawData!$F:$F,"CH"&amp;$D884,RawData!$AF:$AF,$F884))</f>
        <v>1271.1199999999999</v>
      </c>
      <c r="H884" s="2">
        <f>IF(COUNTIFS(RawData!$E:$E,$E884,RawData!$F:$F,"CH"&amp;$D884,RawData!$AF:$AF,$F884)=0,"",SUMIFS(RawData!$T:$T,RawData!$E:$E,$E884,RawData!$F:$F,"CH"&amp;$D884,RawData!$AF:$AF,$F884))</f>
        <v>61.04</v>
      </c>
      <c r="I884" s="2">
        <f>IF(COUNTIFS(RawData!$E:$E,$E884,RawData!$F:$F,"CH"&amp;$D884,RawData!$AF:$AF,$F884)=0,"",SUMIFS(RawData!$Z:$Z,RawData!$E:$E,$E884,RawData!$F:$F,"CH"&amp;$D884,RawData!$AF:$AF,$F884))</f>
        <v>30.01</v>
      </c>
      <c r="J884" s="2">
        <f>IF(COUNTIFS(RawData!$E:$E,$E884,RawData!$F:$F,"CH"&amp;$D884,RawData!$AF:$AF,$F884)=0,"",SUMIFS(RawData!$AA:$AA,RawData!$E:$E,$E884,RawData!$F:$F,"CH"&amp;$D884,RawData!$AF:$AF,$F884))</f>
        <v>27.21</v>
      </c>
      <c r="K884" s="2">
        <f t="shared" si="55"/>
        <v>1.999999999998181E-2</v>
      </c>
    </row>
    <row r="885" spans="1:11" x14ac:dyDescent="0.3">
      <c r="A885" s="2" t="s">
        <v>62</v>
      </c>
      <c r="B885" s="2" t="str">
        <f>RawData!A885</f>
        <v>48226H40040</v>
      </c>
      <c r="C885" s="2" t="str">
        <f>IF(RawData!$B$2="","",RawData!$B$2)</f>
        <v>A2026100620533560886</v>
      </c>
      <c r="D885" s="2">
        <f t="shared" si="52"/>
        <v>1</v>
      </c>
      <c r="E885" s="2">
        <f t="shared" si="53"/>
        <v>30</v>
      </c>
      <c r="F885" s="2">
        <f t="shared" si="54"/>
        <v>250</v>
      </c>
      <c r="G885" s="2">
        <f>IF(COUNTIFS(RawData!$E:$E,$E885,RawData!$F:$F,"CH"&amp;$D885,RawData!$AF:$AF,$F885)=0,"",SUMIFS(RawData!$P:$P,RawData!$E:$E,$E885,RawData!$F:$F,"CH"&amp;$D885,RawData!$AF:$AF,$F885))</f>
        <v>1271.1600000000001</v>
      </c>
      <c r="H885" s="2">
        <f>IF(COUNTIFS(RawData!$E:$E,$E885,RawData!$F:$F,"CH"&amp;$D885,RawData!$AF:$AF,$F885)=0,"",SUMIFS(RawData!$T:$T,RawData!$E:$E,$E885,RawData!$F:$F,"CH"&amp;$D885,RawData!$AF:$AF,$F885))</f>
        <v>61.29</v>
      </c>
      <c r="I885" s="2">
        <f>IF(COUNTIFS(RawData!$E:$E,$E885,RawData!$F:$F,"CH"&amp;$D885,RawData!$AF:$AF,$F885)=0,"",SUMIFS(RawData!$Z:$Z,RawData!$E:$E,$E885,RawData!$F:$F,"CH"&amp;$D885,RawData!$AF:$AF,$F885))</f>
        <v>30.01</v>
      </c>
      <c r="J885" s="2">
        <f>IF(COUNTIFS(RawData!$E:$E,$E885,RawData!$F:$F,"CH"&amp;$D885,RawData!$AF:$AF,$F885)=0,"",SUMIFS(RawData!$AA:$AA,RawData!$E:$E,$E885,RawData!$F:$F,"CH"&amp;$D885,RawData!$AF:$AF,$F885))</f>
        <v>27.29</v>
      </c>
      <c r="K885" s="2">
        <f t="shared" si="55"/>
        <v>4.0000000000190994E-2</v>
      </c>
    </row>
    <row r="886" spans="1:11" x14ac:dyDescent="0.3">
      <c r="A886" s="2" t="s">
        <v>62</v>
      </c>
      <c r="B886" s="2" t="str">
        <f>RawData!A886</f>
        <v>48226H40040</v>
      </c>
      <c r="C886" s="2" t="str">
        <f>IF(RawData!$B$2="","",RawData!$B$2)</f>
        <v>A2026100620533560886</v>
      </c>
      <c r="D886" s="2">
        <f t="shared" si="52"/>
        <v>1</v>
      </c>
      <c r="E886" s="2">
        <f t="shared" si="53"/>
        <v>30</v>
      </c>
      <c r="F886" s="2">
        <f t="shared" si="54"/>
        <v>260</v>
      </c>
      <c r="G886" s="2">
        <f>IF(COUNTIFS(RawData!$E:$E,$E886,RawData!$F:$F,"CH"&amp;$D886,RawData!$AF:$AF,$F886)=0,"",SUMIFS(RawData!$P:$P,RawData!$E:$E,$E886,RawData!$F:$F,"CH"&amp;$D886,RawData!$AF:$AF,$F886))</f>
        <v>1271.18</v>
      </c>
      <c r="H886" s="2">
        <f>IF(COUNTIFS(RawData!$E:$E,$E886,RawData!$F:$F,"CH"&amp;$D886,RawData!$AF:$AF,$F886)=0,"",SUMIFS(RawData!$T:$T,RawData!$E:$E,$E886,RawData!$F:$F,"CH"&amp;$D886,RawData!$AF:$AF,$F886))</f>
        <v>61.3</v>
      </c>
      <c r="I886" s="2">
        <f>IF(COUNTIFS(RawData!$E:$E,$E886,RawData!$F:$F,"CH"&amp;$D886,RawData!$AF:$AF,$F886)=0,"",SUMIFS(RawData!$Z:$Z,RawData!$E:$E,$E886,RawData!$F:$F,"CH"&amp;$D886,RawData!$AF:$AF,$F886))</f>
        <v>30</v>
      </c>
      <c r="J886" s="2">
        <f>IF(COUNTIFS(RawData!$E:$E,$E886,RawData!$F:$F,"CH"&amp;$D886,RawData!$AF:$AF,$F886)=0,"",SUMIFS(RawData!$AA:$AA,RawData!$E:$E,$E886,RawData!$F:$F,"CH"&amp;$D886,RawData!$AF:$AF,$F886))</f>
        <v>27.32</v>
      </c>
      <c r="K886" s="2">
        <f t="shared" si="55"/>
        <v>1.999999999998181E-2</v>
      </c>
    </row>
    <row r="887" spans="1:11" x14ac:dyDescent="0.3">
      <c r="A887" s="2" t="s">
        <v>62</v>
      </c>
      <c r="B887" s="2" t="str">
        <f>RawData!A887</f>
        <v>48226H40040</v>
      </c>
      <c r="C887" s="2" t="str">
        <f>IF(RawData!$B$2="","",RawData!$B$2)</f>
        <v>A2026100620533560886</v>
      </c>
      <c r="D887" s="2">
        <f t="shared" si="52"/>
        <v>1</v>
      </c>
      <c r="E887" s="2">
        <f t="shared" si="53"/>
        <v>30</v>
      </c>
      <c r="F887" s="2">
        <f t="shared" si="54"/>
        <v>270</v>
      </c>
      <c r="G887" s="2">
        <f>IF(COUNTIFS(RawData!$E:$E,$E887,RawData!$F:$F,"CH"&amp;$D887,RawData!$AF:$AF,$F887)=0,"",SUMIFS(RawData!$P:$P,RawData!$E:$E,$E887,RawData!$F:$F,"CH"&amp;$D887,RawData!$AF:$AF,$F887))</f>
        <v>1271.22</v>
      </c>
      <c r="H887" s="2">
        <f>IF(COUNTIFS(RawData!$E:$E,$E887,RawData!$F:$F,"CH"&amp;$D887,RawData!$AF:$AF,$F887)=0,"",SUMIFS(RawData!$T:$T,RawData!$E:$E,$E887,RawData!$F:$F,"CH"&amp;$D887,RawData!$AF:$AF,$F887))</f>
        <v>61.36</v>
      </c>
      <c r="I887" s="2">
        <f>IF(COUNTIFS(RawData!$E:$E,$E887,RawData!$F:$F,"CH"&amp;$D887,RawData!$AF:$AF,$F887)=0,"",SUMIFS(RawData!$Z:$Z,RawData!$E:$E,$E887,RawData!$F:$F,"CH"&amp;$D887,RawData!$AF:$AF,$F887))</f>
        <v>29.99</v>
      </c>
      <c r="J887" s="2">
        <f>IF(COUNTIFS(RawData!$E:$E,$E887,RawData!$F:$F,"CH"&amp;$D887,RawData!$AF:$AF,$F887)=0,"",SUMIFS(RawData!$AA:$AA,RawData!$E:$E,$E887,RawData!$F:$F,"CH"&amp;$D887,RawData!$AF:$AF,$F887))</f>
        <v>27.34</v>
      </c>
      <c r="K887" s="2">
        <f t="shared" si="55"/>
        <v>3.999999999996362E-2</v>
      </c>
    </row>
    <row r="888" spans="1:11" x14ac:dyDescent="0.3">
      <c r="A888" s="2" t="s">
        <v>62</v>
      </c>
      <c r="B888" s="2" t="str">
        <f>RawData!A888</f>
        <v>48226H40040</v>
      </c>
      <c r="C888" s="2" t="str">
        <f>IF(RawData!$B$2="","",RawData!$B$2)</f>
        <v>A2026100620533560886</v>
      </c>
      <c r="D888" s="2">
        <f t="shared" si="52"/>
        <v>1</v>
      </c>
      <c r="E888" s="2">
        <f t="shared" si="53"/>
        <v>30</v>
      </c>
      <c r="F888" s="2">
        <f t="shared" si="54"/>
        <v>280</v>
      </c>
      <c r="G888" s="2">
        <f>IF(COUNTIFS(RawData!$E:$E,$E888,RawData!$F:$F,"CH"&amp;$D888,RawData!$AF:$AF,$F888)=0,"",SUMIFS(RawData!$P:$P,RawData!$E:$E,$E888,RawData!$F:$F,"CH"&amp;$D888,RawData!$AF:$AF,$F888))</f>
        <v>1271.24</v>
      </c>
      <c r="H888" s="2">
        <f>IF(COUNTIFS(RawData!$E:$E,$E888,RawData!$F:$F,"CH"&amp;$D888,RawData!$AF:$AF,$F888)=0,"",SUMIFS(RawData!$T:$T,RawData!$E:$E,$E888,RawData!$F:$F,"CH"&amp;$D888,RawData!$AF:$AF,$F888))</f>
        <v>61.54</v>
      </c>
      <c r="I888" s="2">
        <f>IF(COUNTIFS(RawData!$E:$E,$E888,RawData!$F:$F,"CH"&amp;$D888,RawData!$AF:$AF,$F888)=0,"",SUMIFS(RawData!$Z:$Z,RawData!$E:$E,$E888,RawData!$F:$F,"CH"&amp;$D888,RawData!$AF:$AF,$F888))</f>
        <v>30.01</v>
      </c>
      <c r="J888" s="2">
        <f>IF(COUNTIFS(RawData!$E:$E,$E888,RawData!$F:$F,"CH"&amp;$D888,RawData!$AF:$AF,$F888)=0,"",SUMIFS(RawData!$AA:$AA,RawData!$E:$E,$E888,RawData!$F:$F,"CH"&amp;$D888,RawData!$AF:$AF,$F888))</f>
        <v>27.45</v>
      </c>
      <c r="K888" s="2">
        <f t="shared" si="55"/>
        <v>1.999999999998181E-2</v>
      </c>
    </row>
    <row r="889" spans="1:11" x14ac:dyDescent="0.3">
      <c r="A889" s="2" t="s">
        <v>62</v>
      </c>
      <c r="B889" s="2" t="str">
        <f>RawData!A889</f>
        <v>48226H40040</v>
      </c>
      <c r="C889" s="2" t="str">
        <f>IF(RawData!$B$2="","",RawData!$B$2)</f>
        <v>A2026100620533560886</v>
      </c>
      <c r="D889" s="2">
        <f t="shared" si="52"/>
        <v>1</v>
      </c>
      <c r="E889" s="2">
        <f t="shared" si="53"/>
        <v>30</v>
      </c>
      <c r="F889" s="2">
        <f t="shared" si="54"/>
        <v>290</v>
      </c>
      <c r="G889" s="2">
        <f>IF(COUNTIFS(RawData!$E:$E,$E889,RawData!$F:$F,"CH"&amp;$D889,RawData!$AF:$AF,$F889)=0,"",SUMIFS(RawData!$P:$P,RawData!$E:$E,$E889,RawData!$F:$F,"CH"&amp;$D889,RawData!$AF:$AF,$F889))</f>
        <v>1271.28</v>
      </c>
      <c r="H889" s="2">
        <f>IF(COUNTIFS(RawData!$E:$E,$E889,RawData!$F:$F,"CH"&amp;$D889,RawData!$AF:$AF,$F889)=0,"",SUMIFS(RawData!$T:$T,RawData!$E:$E,$E889,RawData!$F:$F,"CH"&amp;$D889,RawData!$AF:$AF,$F889))</f>
        <v>61.57</v>
      </c>
      <c r="I889" s="2">
        <f>IF(COUNTIFS(RawData!$E:$E,$E889,RawData!$F:$F,"CH"&amp;$D889,RawData!$AF:$AF,$F889)=0,"",SUMIFS(RawData!$Z:$Z,RawData!$E:$E,$E889,RawData!$F:$F,"CH"&amp;$D889,RawData!$AF:$AF,$F889))</f>
        <v>30</v>
      </c>
      <c r="J889" s="2">
        <f>IF(COUNTIFS(RawData!$E:$E,$E889,RawData!$F:$F,"CH"&amp;$D889,RawData!$AF:$AF,$F889)=0,"",SUMIFS(RawData!$AA:$AA,RawData!$E:$E,$E889,RawData!$F:$F,"CH"&amp;$D889,RawData!$AF:$AF,$F889))</f>
        <v>27.45</v>
      </c>
      <c r="K889" s="2">
        <f t="shared" si="55"/>
        <v>3.999999999996362E-2</v>
      </c>
    </row>
    <row r="890" spans="1:11" x14ac:dyDescent="0.3">
      <c r="A890" s="2" t="s">
        <v>62</v>
      </c>
      <c r="B890" s="2" t="str">
        <f>RawData!A890</f>
        <v>48226H40040</v>
      </c>
      <c r="C890" s="2" t="str">
        <f>IF(RawData!$B$2="","",RawData!$B$2)</f>
        <v>A2026100620533560886</v>
      </c>
      <c r="D890" s="2">
        <f t="shared" si="52"/>
        <v>1</v>
      </c>
      <c r="E890" s="2">
        <f t="shared" si="53"/>
        <v>30</v>
      </c>
      <c r="F890" s="2">
        <f t="shared" si="54"/>
        <v>300</v>
      </c>
      <c r="G890" s="2">
        <f>IF(COUNTIFS(RawData!$E:$E,$E890,RawData!$F:$F,"CH"&amp;$D890,RawData!$AF:$AF,$F890)=0,"",SUMIFS(RawData!$P:$P,RawData!$E:$E,$E890,RawData!$F:$F,"CH"&amp;$D890,RawData!$AF:$AF,$F890))</f>
        <v>1271.3</v>
      </c>
      <c r="H890" s="2">
        <f>IF(COUNTIFS(RawData!$E:$E,$E890,RawData!$F:$F,"CH"&amp;$D890,RawData!$AF:$AF,$F890)=0,"",SUMIFS(RawData!$T:$T,RawData!$E:$E,$E890,RawData!$F:$F,"CH"&amp;$D890,RawData!$AF:$AF,$F890))</f>
        <v>61.54</v>
      </c>
      <c r="I890" s="2">
        <f>IF(COUNTIFS(RawData!$E:$E,$E890,RawData!$F:$F,"CH"&amp;$D890,RawData!$AF:$AF,$F890)=0,"",SUMIFS(RawData!$Z:$Z,RawData!$E:$E,$E890,RawData!$F:$F,"CH"&amp;$D890,RawData!$AF:$AF,$F890))</f>
        <v>29.99</v>
      </c>
      <c r="J890" s="2">
        <f>IF(COUNTIFS(RawData!$E:$E,$E890,RawData!$F:$F,"CH"&amp;$D890,RawData!$AF:$AF,$F890)=0,"",SUMIFS(RawData!$AA:$AA,RawData!$E:$E,$E890,RawData!$F:$F,"CH"&amp;$D890,RawData!$AF:$AF,$F890))</f>
        <v>27.51</v>
      </c>
      <c r="K890" s="2">
        <f t="shared" si="55"/>
        <v>1.999999999998181E-2</v>
      </c>
    </row>
    <row r="891" spans="1:11" x14ac:dyDescent="0.3">
      <c r="A891" s="2" t="s">
        <v>62</v>
      </c>
      <c r="B891" s="2" t="str">
        <f>RawData!A891</f>
        <v>48226H40040</v>
      </c>
      <c r="C891" s="2" t="str">
        <f>IF(RawData!$B$2="","",RawData!$B$2)</f>
        <v>A2026100620533560886</v>
      </c>
      <c r="D891" s="2">
        <f t="shared" si="52"/>
        <v>1</v>
      </c>
      <c r="E891" s="2">
        <f t="shared" si="53"/>
        <v>30</v>
      </c>
      <c r="F891" s="2">
        <f t="shared" si="54"/>
        <v>310</v>
      </c>
      <c r="G891" s="2">
        <f>IF(COUNTIFS(RawData!$E:$E,$E891,RawData!$F:$F,"CH"&amp;$D891,RawData!$AF:$AF,$F891)=0,"",SUMIFS(RawData!$P:$P,RawData!$E:$E,$E891,RawData!$F:$F,"CH"&amp;$D891,RawData!$AF:$AF,$F891))</f>
        <v>1271.3399999999999</v>
      </c>
      <c r="H891" s="2">
        <f>IF(COUNTIFS(RawData!$E:$E,$E891,RawData!$F:$F,"CH"&amp;$D891,RawData!$AF:$AF,$F891)=0,"",SUMIFS(RawData!$T:$T,RawData!$E:$E,$E891,RawData!$F:$F,"CH"&amp;$D891,RawData!$AF:$AF,$F891))</f>
        <v>61.92</v>
      </c>
      <c r="I891" s="2">
        <f>IF(COUNTIFS(RawData!$E:$E,$E891,RawData!$F:$F,"CH"&amp;$D891,RawData!$AF:$AF,$F891)=0,"",SUMIFS(RawData!$Z:$Z,RawData!$E:$E,$E891,RawData!$F:$F,"CH"&amp;$D891,RawData!$AF:$AF,$F891))</f>
        <v>30.01</v>
      </c>
      <c r="J891" s="2">
        <f>IF(COUNTIFS(RawData!$E:$E,$E891,RawData!$F:$F,"CH"&amp;$D891,RawData!$AF:$AF,$F891)=0,"",SUMIFS(RawData!$AA:$AA,RawData!$E:$E,$E891,RawData!$F:$F,"CH"&amp;$D891,RawData!$AF:$AF,$F891))</f>
        <v>27.56</v>
      </c>
      <c r="K891" s="2">
        <f t="shared" si="55"/>
        <v>3.999999999996362E-2</v>
      </c>
    </row>
    <row r="892" spans="1:11" x14ac:dyDescent="0.3">
      <c r="A892" s="2" t="s">
        <v>62</v>
      </c>
      <c r="B892" s="2" t="str">
        <f>RawData!A892</f>
        <v>48226H40040</v>
      </c>
      <c r="C892" s="2" t="str">
        <f>IF(RawData!$B$2="","",RawData!$B$2)</f>
        <v>A2026100620533560886</v>
      </c>
      <c r="D892" s="2">
        <f t="shared" si="52"/>
        <v>1</v>
      </c>
      <c r="E892" s="2">
        <f t="shared" si="53"/>
        <v>30</v>
      </c>
      <c r="F892" s="2">
        <f t="shared" si="54"/>
        <v>320</v>
      </c>
      <c r="G892" s="2">
        <f>IF(COUNTIFS(RawData!$E:$E,$E892,RawData!$F:$F,"CH"&amp;$D892,RawData!$AF:$AF,$F892)=0,"",SUMIFS(RawData!$P:$P,RawData!$E:$E,$E892,RawData!$F:$F,"CH"&amp;$D892,RawData!$AF:$AF,$F892))</f>
        <v>1271.3800000000001</v>
      </c>
      <c r="H892" s="2">
        <f>IF(COUNTIFS(RawData!$E:$E,$E892,RawData!$F:$F,"CH"&amp;$D892,RawData!$AF:$AF,$F892)=0,"",SUMIFS(RawData!$T:$T,RawData!$E:$E,$E892,RawData!$F:$F,"CH"&amp;$D892,RawData!$AF:$AF,$F892))</f>
        <v>61.76</v>
      </c>
      <c r="I892" s="2">
        <f>IF(COUNTIFS(RawData!$E:$E,$E892,RawData!$F:$F,"CH"&amp;$D892,RawData!$AF:$AF,$F892)=0,"",SUMIFS(RawData!$Z:$Z,RawData!$E:$E,$E892,RawData!$F:$F,"CH"&amp;$D892,RawData!$AF:$AF,$F892))</f>
        <v>29.99</v>
      </c>
      <c r="J892" s="2">
        <f>IF(COUNTIFS(RawData!$E:$E,$E892,RawData!$F:$F,"CH"&amp;$D892,RawData!$AF:$AF,$F892)=0,"",SUMIFS(RawData!$AA:$AA,RawData!$E:$E,$E892,RawData!$F:$F,"CH"&amp;$D892,RawData!$AF:$AF,$F892))</f>
        <v>27.56</v>
      </c>
      <c r="K892" s="2">
        <f t="shared" si="55"/>
        <v>4.0000000000190994E-2</v>
      </c>
    </row>
    <row r="893" spans="1:11" x14ac:dyDescent="0.3">
      <c r="A893" s="2" t="s">
        <v>62</v>
      </c>
      <c r="B893" s="2" t="str">
        <f>RawData!A893</f>
        <v>48226H40040</v>
      </c>
      <c r="C893" s="2" t="str">
        <f>IF(RawData!$B$2="","",RawData!$B$2)</f>
        <v>A2026100620533560886</v>
      </c>
      <c r="D893" s="2">
        <f t="shared" si="52"/>
        <v>1</v>
      </c>
      <c r="E893" s="2">
        <f t="shared" si="53"/>
        <v>30</v>
      </c>
      <c r="F893" s="2">
        <f t="shared" si="54"/>
        <v>330</v>
      </c>
      <c r="G893" s="2">
        <f>IF(COUNTIFS(RawData!$E:$E,$E893,RawData!$F:$F,"CH"&amp;$D893,RawData!$AF:$AF,$F893)=0,"",SUMIFS(RawData!$P:$P,RawData!$E:$E,$E893,RawData!$F:$F,"CH"&amp;$D893,RawData!$AF:$AF,$F893))</f>
        <v>1271.42</v>
      </c>
      <c r="H893" s="2">
        <f>IF(COUNTIFS(RawData!$E:$E,$E893,RawData!$F:$F,"CH"&amp;$D893,RawData!$AF:$AF,$F893)=0,"",SUMIFS(RawData!$T:$T,RawData!$E:$E,$E893,RawData!$F:$F,"CH"&amp;$D893,RawData!$AF:$AF,$F893))</f>
        <v>61.9</v>
      </c>
      <c r="I893" s="2">
        <f>IF(COUNTIFS(RawData!$E:$E,$E893,RawData!$F:$F,"CH"&amp;$D893,RawData!$AF:$AF,$F893)=0,"",SUMIFS(RawData!$Z:$Z,RawData!$E:$E,$E893,RawData!$F:$F,"CH"&amp;$D893,RawData!$AF:$AF,$F893))</f>
        <v>30.01</v>
      </c>
      <c r="J893" s="2">
        <f>IF(COUNTIFS(RawData!$E:$E,$E893,RawData!$F:$F,"CH"&amp;$D893,RawData!$AF:$AF,$F893)=0,"",SUMIFS(RawData!$AA:$AA,RawData!$E:$E,$E893,RawData!$F:$F,"CH"&amp;$D893,RawData!$AF:$AF,$F893))</f>
        <v>27.7</v>
      </c>
      <c r="K893" s="2">
        <f t="shared" si="55"/>
        <v>3.999999999996362E-2</v>
      </c>
    </row>
    <row r="894" spans="1:11" x14ac:dyDescent="0.3">
      <c r="A894" s="2" t="s">
        <v>62</v>
      </c>
      <c r="B894" s="2" t="str">
        <f>RawData!A894</f>
        <v>48226H40040</v>
      </c>
      <c r="C894" s="2" t="str">
        <f>IF(RawData!$B$2="","",RawData!$B$2)</f>
        <v>A2026100620533560886</v>
      </c>
      <c r="D894" s="2">
        <f t="shared" si="52"/>
        <v>1</v>
      </c>
      <c r="E894" s="2">
        <f t="shared" si="53"/>
        <v>30</v>
      </c>
      <c r="F894" s="2">
        <f t="shared" si="54"/>
        <v>340</v>
      </c>
      <c r="G894" s="2">
        <f>IF(COUNTIFS(RawData!$E:$E,$E894,RawData!$F:$F,"CH"&amp;$D894,RawData!$AF:$AF,$F894)=0,"",SUMIFS(RawData!$P:$P,RawData!$E:$E,$E894,RawData!$F:$F,"CH"&amp;$D894,RawData!$AF:$AF,$F894))</f>
        <v>1271.44</v>
      </c>
      <c r="H894" s="2">
        <f>IF(COUNTIFS(RawData!$E:$E,$E894,RawData!$F:$F,"CH"&amp;$D894,RawData!$AF:$AF,$F894)=0,"",SUMIFS(RawData!$T:$T,RawData!$E:$E,$E894,RawData!$F:$F,"CH"&amp;$D894,RawData!$AF:$AF,$F894))</f>
        <v>61.8</v>
      </c>
      <c r="I894" s="2">
        <f>IF(COUNTIFS(RawData!$E:$E,$E894,RawData!$F:$F,"CH"&amp;$D894,RawData!$AF:$AF,$F894)=0,"",SUMIFS(RawData!$Z:$Z,RawData!$E:$E,$E894,RawData!$F:$F,"CH"&amp;$D894,RawData!$AF:$AF,$F894))</f>
        <v>29.99</v>
      </c>
      <c r="J894" s="2">
        <f>IF(COUNTIFS(RawData!$E:$E,$E894,RawData!$F:$F,"CH"&amp;$D894,RawData!$AF:$AF,$F894)=0,"",SUMIFS(RawData!$AA:$AA,RawData!$E:$E,$E894,RawData!$F:$F,"CH"&amp;$D894,RawData!$AF:$AF,$F894))</f>
        <v>27.73</v>
      </c>
      <c r="K894" s="2">
        <f t="shared" si="55"/>
        <v>1.999999999998181E-2</v>
      </c>
    </row>
    <row r="895" spans="1:11" x14ac:dyDescent="0.3">
      <c r="A895" s="2" t="s">
        <v>62</v>
      </c>
      <c r="B895" s="2" t="str">
        <f>RawData!A895</f>
        <v>48226H40040</v>
      </c>
      <c r="C895" s="2" t="str">
        <f>IF(RawData!$B$2="","",RawData!$B$2)</f>
        <v>A2026100620533560886</v>
      </c>
      <c r="D895" s="2">
        <f t="shared" si="52"/>
        <v>1</v>
      </c>
      <c r="E895" s="2">
        <f t="shared" si="53"/>
        <v>30</v>
      </c>
      <c r="F895" s="2">
        <f t="shared" si="54"/>
        <v>350</v>
      </c>
      <c r="G895" s="2">
        <f>IF(COUNTIFS(RawData!$E:$E,$E895,RawData!$F:$F,"CH"&amp;$D895,RawData!$AF:$AF,$F895)=0,"",SUMIFS(RawData!$P:$P,RawData!$E:$E,$E895,RawData!$F:$F,"CH"&amp;$D895,RawData!$AF:$AF,$F895))</f>
        <v>1271.46</v>
      </c>
      <c r="H895" s="2">
        <f>IF(COUNTIFS(RawData!$E:$E,$E895,RawData!$F:$F,"CH"&amp;$D895,RawData!$AF:$AF,$F895)=0,"",SUMIFS(RawData!$T:$T,RawData!$E:$E,$E895,RawData!$F:$F,"CH"&amp;$D895,RawData!$AF:$AF,$F895))</f>
        <v>61.79</v>
      </c>
      <c r="I895" s="2">
        <f>IF(COUNTIFS(RawData!$E:$E,$E895,RawData!$F:$F,"CH"&amp;$D895,RawData!$AF:$AF,$F895)=0,"",SUMIFS(RawData!$Z:$Z,RawData!$E:$E,$E895,RawData!$F:$F,"CH"&amp;$D895,RawData!$AF:$AF,$F895))</f>
        <v>29.99</v>
      </c>
      <c r="J895" s="2">
        <f>IF(COUNTIFS(RawData!$E:$E,$E895,RawData!$F:$F,"CH"&amp;$D895,RawData!$AF:$AF,$F895)=0,"",SUMIFS(RawData!$AA:$AA,RawData!$E:$E,$E895,RawData!$F:$F,"CH"&amp;$D895,RawData!$AF:$AF,$F895))</f>
        <v>27.79</v>
      </c>
      <c r="K895" s="2">
        <f t="shared" si="55"/>
        <v>1.999999999998181E-2</v>
      </c>
    </row>
    <row r="896" spans="1:11" x14ac:dyDescent="0.3">
      <c r="A896" s="2" t="s">
        <v>62</v>
      </c>
      <c r="B896" s="2" t="str">
        <f>RawData!A896</f>
        <v>48226H40040</v>
      </c>
      <c r="C896" s="2" t="str">
        <f>IF(RawData!$B$2="","",RawData!$B$2)</f>
        <v>A2026100620533560886</v>
      </c>
      <c r="D896" s="2">
        <f t="shared" si="52"/>
        <v>1</v>
      </c>
      <c r="E896" s="2">
        <f t="shared" si="53"/>
        <v>30</v>
      </c>
      <c r="F896" s="2">
        <f t="shared" si="54"/>
        <v>360</v>
      </c>
      <c r="G896" s="2">
        <f>IF(COUNTIFS(RawData!$E:$E,$E896,RawData!$F:$F,"CH"&amp;$D896,RawData!$AF:$AF,$F896)=0,"",SUMIFS(RawData!$P:$P,RawData!$E:$E,$E896,RawData!$F:$F,"CH"&amp;$D896,RawData!$AF:$AF,$F896))</f>
        <v>1271.5</v>
      </c>
      <c r="H896" s="2">
        <f>IF(COUNTIFS(RawData!$E:$E,$E896,RawData!$F:$F,"CH"&amp;$D896,RawData!$AF:$AF,$F896)=0,"",SUMIFS(RawData!$T:$T,RawData!$E:$E,$E896,RawData!$F:$F,"CH"&amp;$D896,RawData!$AF:$AF,$F896))</f>
        <v>61.86</v>
      </c>
      <c r="I896" s="2">
        <f>IF(COUNTIFS(RawData!$E:$E,$E896,RawData!$F:$F,"CH"&amp;$D896,RawData!$AF:$AF,$F896)=0,"",SUMIFS(RawData!$Z:$Z,RawData!$E:$E,$E896,RawData!$F:$F,"CH"&amp;$D896,RawData!$AF:$AF,$F896))</f>
        <v>29.98</v>
      </c>
      <c r="J896" s="2">
        <f>IF(COUNTIFS(RawData!$E:$E,$E896,RawData!$F:$F,"CH"&amp;$D896,RawData!$AF:$AF,$F896)=0,"",SUMIFS(RawData!$AA:$AA,RawData!$E:$E,$E896,RawData!$F:$F,"CH"&amp;$D896,RawData!$AF:$AF,$F896))</f>
        <v>27.84</v>
      </c>
      <c r="K896" s="2">
        <f t="shared" si="55"/>
        <v>3.999999999996362E-2</v>
      </c>
    </row>
    <row r="897" spans="1:11" x14ac:dyDescent="0.3">
      <c r="A897" s="2" t="s">
        <v>62</v>
      </c>
      <c r="B897" s="2" t="str">
        <f>RawData!A897</f>
        <v>48226H40040</v>
      </c>
      <c r="C897" s="2" t="str">
        <f>IF(RawData!$B$2="","",RawData!$B$2)</f>
        <v>A2026100620533560886</v>
      </c>
      <c r="D897" s="2">
        <f t="shared" si="52"/>
        <v>1</v>
      </c>
      <c r="E897" s="2">
        <f t="shared" si="53"/>
        <v>30</v>
      </c>
      <c r="F897" s="2">
        <f t="shared" si="54"/>
        <v>370</v>
      </c>
      <c r="G897" s="2">
        <f>IF(COUNTIFS(RawData!$E:$E,$E897,RawData!$F:$F,"CH"&amp;$D897,RawData!$AF:$AF,$F897)=0,"",SUMIFS(RawData!$P:$P,RawData!$E:$E,$E897,RawData!$F:$F,"CH"&amp;$D897,RawData!$AF:$AF,$F897))</f>
        <v>1271.54</v>
      </c>
      <c r="H897" s="2">
        <f>IF(COUNTIFS(RawData!$E:$E,$E897,RawData!$F:$F,"CH"&amp;$D897,RawData!$AF:$AF,$F897)=0,"",SUMIFS(RawData!$T:$T,RawData!$E:$E,$E897,RawData!$F:$F,"CH"&amp;$D897,RawData!$AF:$AF,$F897))</f>
        <v>62.02</v>
      </c>
      <c r="I897" s="2">
        <f>IF(COUNTIFS(RawData!$E:$E,$E897,RawData!$F:$F,"CH"&amp;$D897,RawData!$AF:$AF,$F897)=0,"",SUMIFS(RawData!$Z:$Z,RawData!$E:$E,$E897,RawData!$F:$F,"CH"&amp;$D897,RawData!$AF:$AF,$F897))</f>
        <v>29.99</v>
      </c>
      <c r="J897" s="2">
        <f>IF(COUNTIFS(RawData!$E:$E,$E897,RawData!$F:$F,"CH"&amp;$D897,RawData!$AF:$AF,$F897)=0,"",SUMIFS(RawData!$AA:$AA,RawData!$E:$E,$E897,RawData!$F:$F,"CH"&amp;$D897,RawData!$AF:$AF,$F897))</f>
        <v>27.89</v>
      </c>
      <c r="K897" s="2">
        <f t="shared" si="55"/>
        <v>3.999999999996362E-2</v>
      </c>
    </row>
    <row r="898" spans="1:11" x14ac:dyDescent="0.3">
      <c r="A898" s="2" t="s">
        <v>62</v>
      </c>
      <c r="B898" s="2" t="str">
        <f>RawData!A898</f>
        <v>48226H40040</v>
      </c>
      <c r="C898" s="2" t="str">
        <f>IF(RawData!$B$2="","",RawData!$B$2)</f>
        <v>A2026100620533560886</v>
      </c>
      <c r="D898" s="2">
        <f t="shared" si="52"/>
        <v>1</v>
      </c>
      <c r="E898" s="2">
        <f t="shared" si="53"/>
        <v>30</v>
      </c>
      <c r="F898" s="2">
        <f t="shared" si="54"/>
        <v>380</v>
      </c>
      <c r="G898" s="2">
        <f>IF(COUNTIFS(RawData!$E:$E,$E898,RawData!$F:$F,"CH"&amp;$D898,RawData!$AF:$AF,$F898)=0,"",SUMIFS(RawData!$P:$P,RawData!$E:$E,$E898,RawData!$F:$F,"CH"&amp;$D898,RawData!$AF:$AF,$F898))</f>
        <v>1271.58</v>
      </c>
      <c r="H898" s="2">
        <f>IF(COUNTIFS(RawData!$E:$E,$E898,RawData!$F:$F,"CH"&amp;$D898,RawData!$AF:$AF,$F898)=0,"",SUMIFS(RawData!$T:$T,RawData!$E:$E,$E898,RawData!$F:$F,"CH"&amp;$D898,RawData!$AF:$AF,$F898))</f>
        <v>61.99</v>
      </c>
      <c r="I898" s="2">
        <f>IF(COUNTIFS(RawData!$E:$E,$E898,RawData!$F:$F,"CH"&amp;$D898,RawData!$AF:$AF,$F898)=0,"",SUMIFS(RawData!$Z:$Z,RawData!$E:$E,$E898,RawData!$F:$F,"CH"&amp;$D898,RawData!$AF:$AF,$F898))</f>
        <v>30</v>
      </c>
      <c r="J898" s="2">
        <f>IF(COUNTIFS(RawData!$E:$E,$E898,RawData!$F:$F,"CH"&amp;$D898,RawData!$AF:$AF,$F898)=0,"",SUMIFS(RawData!$AA:$AA,RawData!$E:$E,$E898,RawData!$F:$F,"CH"&amp;$D898,RawData!$AF:$AF,$F898))</f>
        <v>28.01</v>
      </c>
      <c r="K898" s="2">
        <f t="shared" si="55"/>
        <v>3.999999999996362E-2</v>
      </c>
    </row>
    <row r="899" spans="1:11" x14ac:dyDescent="0.3">
      <c r="A899" s="2" t="s">
        <v>62</v>
      </c>
      <c r="B899" s="2" t="str">
        <f>RawData!A899</f>
        <v>48226H40040</v>
      </c>
      <c r="C899" s="2" t="str">
        <f>IF(RawData!$B$2="","",RawData!$B$2)</f>
        <v>A2026100620533560886</v>
      </c>
      <c r="D899" s="2">
        <f t="shared" ref="D899:D962" si="56">MOD(INT((ROW()-2)/31),4)+1</f>
        <v>1</v>
      </c>
      <c r="E899" s="2">
        <f t="shared" ref="E899:E962" si="57">-5+5*INT((ROW()-2)/124)</f>
        <v>30</v>
      </c>
      <c r="F899" s="2">
        <f t="shared" ref="F899:F962" si="58">100+10*MOD(ROW()-2,31)</f>
        <v>390</v>
      </c>
      <c r="G899" s="2">
        <f>IF(COUNTIFS(RawData!$E:$E,$E899,RawData!$F:$F,"CH"&amp;$D899,RawData!$AF:$AF,$F899)=0,"",SUMIFS(RawData!$P:$P,RawData!$E:$E,$E899,RawData!$F:$F,"CH"&amp;$D899,RawData!$AF:$AF,$F899))</f>
        <v>1271.6199999999999</v>
      </c>
      <c r="H899" s="2">
        <f>IF(COUNTIFS(RawData!$E:$E,$E899,RawData!$F:$F,"CH"&amp;$D899,RawData!$AF:$AF,$F899)=0,"",SUMIFS(RawData!$T:$T,RawData!$E:$E,$E899,RawData!$F:$F,"CH"&amp;$D899,RawData!$AF:$AF,$F899))</f>
        <v>62.09</v>
      </c>
      <c r="I899" s="2">
        <f>IF(COUNTIFS(RawData!$E:$E,$E899,RawData!$F:$F,"CH"&amp;$D899,RawData!$AF:$AF,$F899)=0,"",SUMIFS(RawData!$Z:$Z,RawData!$E:$E,$E899,RawData!$F:$F,"CH"&amp;$D899,RawData!$AF:$AF,$F899))</f>
        <v>29.99</v>
      </c>
      <c r="J899" s="2">
        <f>IF(COUNTIFS(RawData!$E:$E,$E899,RawData!$F:$F,"CH"&amp;$D899,RawData!$AF:$AF,$F899)=0,"",SUMIFS(RawData!$AA:$AA,RawData!$E:$E,$E899,RawData!$F:$F,"CH"&amp;$D899,RawData!$AF:$AF,$F899))</f>
        <v>28.04</v>
      </c>
      <c r="K899" s="2">
        <f t="shared" si="55"/>
        <v>3.999999999996362E-2</v>
      </c>
    </row>
    <row r="900" spans="1:11" x14ac:dyDescent="0.3">
      <c r="A900" s="2" t="s">
        <v>62</v>
      </c>
      <c r="B900" s="2" t="str">
        <f>RawData!A900</f>
        <v>48226H40040</v>
      </c>
      <c r="C900" s="2" t="str">
        <f>IF(RawData!$B$2="","",RawData!$B$2)</f>
        <v>A2026100620533560886</v>
      </c>
      <c r="D900" s="2">
        <f t="shared" si="56"/>
        <v>1</v>
      </c>
      <c r="E900" s="2">
        <f t="shared" si="57"/>
        <v>30</v>
      </c>
      <c r="F900" s="2">
        <f t="shared" si="58"/>
        <v>400</v>
      </c>
      <c r="G900" s="2">
        <f>IF(COUNTIFS(RawData!$E:$E,$E900,RawData!$F:$F,"CH"&amp;$D900,RawData!$AF:$AF,$F900)=0,"",SUMIFS(RawData!$P:$P,RawData!$E:$E,$E900,RawData!$F:$F,"CH"&amp;$D900,RawData!$AF:$AF,$F900))</f>
        <v>1271.6600000000001</v>
      </c>
      <c r="H900" s="2">
        <f>IF(COUNTIFS(RawData!$E:$E,$E900,RawData!$F:$F,"CH"&amp;$D900,RawData!$AF:$AF,$F900)=0,"",SUMIFS(RawData!$T:$T,RawData!$E:$E,$E900,RawData!$F:$F,"CH"&amp;$D900,RawData!$AF:$AF,$F900))</f>
        <v>62.1</v>
      </c>
      <c r="I900" s="2">
        <f>IF(COUNTIFS(RawData!$E:$E,$E900,RawData!$F:$F,"CH"&amp;$D900,RawData!$AF:$AF,$F900)=0,"",SUMIFS(RawData!$Z:$Z,RawData!$E:$E,$E900,RawData!$F:$F,"CH"&amp;$D900,RawData!$AF:$AF,$F900))</f>
        <v>30</v>
      </c>
      <c r="J900" s="2">
        <f>IF(COUNTIFS(RawData!$E:$E,$E900,RawData!$F:$F,"CH"&amp;$D900,RawData!$AF:$AF,$F900)=0,"",SUMIFS(RawData!$AA:$AA,RawData!$E:$E,$E900,RawData!$F:$F,"CH"&amp;$D900,RawData!$AF:$AF,$F900))</f>
        <v>28.12</v>
      </c>
      <c r="K900" s="2">
        <f t="shared" ref="K900:K963" si="59">G900-G899</f>
        <v>4.0000000000190994E-2</v>
      </c>
    </row>
    <row r="901" spans="1:11" x14ac:dyDescent="0.3">
      <c r="A901" s="2" t="s">
        <v>63</v>
      </c>
      <c r="B901" s="2" t="str">
        <f>RawData!A901</f>
        <v>48226H40040</v>
      </c>
      <c r="C901" s="2" t="str">
        <f>IF(RawData!$B$2="","",RawData!$B$2)</f>
        <v>A2026100620533560886</v>
      </c>
      <c r="D901" s="2">
        <f t="shared" si="56"/>
        <v>2</v>
      </c>
      <c r="E901" s="2">
        <f t="shared" si="57"/>
        <v>30</v>
      </c>
      <c r="F901" s="2">
        <f t="shared" si="58"/>
        <v>100</v>
      </c>
      <c r="G901" s="2">
        <f>IF(COUNTIFS(RawData!$E:$E,$E901,RawData!$F:$F,"CH"&amp;$D901,RawData!$AF:$AF,$F901)=0,"",SUMIFS(RawData!$P:$P,RawData!$E:$E,$E901,RawData!$F:$F,"CH"&amp;$D901,RawData!$AF:$AF,$F901))</f>
        <v>1290.5</v>
      </c>
      <c r="H901" s="2">
        <f>IF(COUNTIFS(RawData!$E:$E,$E901,RawData!$F:$F,"CH"&amp;$D901,RawData!$AF:$AF,$F901)=0,"",SUMIFS(RawData!$T:$T,RawData!$E:$E,$E901,RawData!$F:$F,"CH"&amp;$D901,RawData!$AF:$AF,$F901))</f>
        <v>59.12</v>
      </c>
      <c r="I901" s="2">
        <f>IF(COUNTIFS(RawData!$E:$E,$E901,RawData!$F:$F,"CH"&amp;$D901,RawData!$AF:$AF,$F901)=0,"",SUMIFS(RawData!$Z:$Z,RawData!$E:$E,$E901,RawData!$F:$F,"CH"&amp;$D901,RawData!$AF:$AF,$F901))</f>
        <v>29.99</v>
      </c>
      <c r="J901" s="2">
        <f>IF(COUNTIFS(RawData!$E:$E,$E901,RawData!$F:$F,"CH"&amp;$D901,RawData!$AF:$AF,$F901)=0,"",SUMIFS(RawData!$AA:$AA,RawData!$E:$E,$E901,RawData!$F:$F,"CH"&amp;$D901,RawData!$AF:$AF,$F901))</f>
        <v>26.39</v>
      </c>
      <c r="K901" s="2">
        <f t="shared" si="59"/>
        <v>18.839999999999918</v>
      </c>
    </row>
    <row r="902" spans="1:11" x14ac:dyDescent="0.3">
      <c r="A902" s="2" t="s">
        <v>63</v>
      </c>
      <c r="B902" s="2" t="str">
        <f>RawData!A902</f>
        <v>48226H40040</v>
      </c>
      <c r="C902" s="2" t="str">
        <f>IF(RawData!$B$2="","",RawData!$B$2)</f>
        <v>A2026100620533560886</v>
      </c>
      <c r="D902" s="2">
        <f t="shared" si="56"/>
        <v>2</v>
      </c>
      <c r="E902" s="2">
        <f t="shared" si="57"/>
        <v>30</v>
      </c>
      <c r="F902" s="2">
        <f t="shared" si="58"/>
        <v>110</v>
      </c>
      <c r="G902" s="2">
        <f>IF(COUNTIFS(RawData!$E:$E,$E902,RawData!$F:$F,"CH"&amp;$D902,RawData!$AF:$AF,$F902)=0,"",SUMIFS(RawData!$P:$P,RawData!$E:$E,$E902,RawData!$F:$F,"CH"&amp;$D902,RawData!$AF:$AF,$F902))</f>
        <v>1290.52</v>
      </c>
      <c r="H902" s="2">
        <f>IF(COUNTIFS(RawData!$E:$E,$E902,RawData!$F:$F,"CH"&amp;$D902,RawData!$AF:$AF,$F902)=0,"",SUMIFS(RawData!$T:$T,RawData!$E:$E,$E902,RawData!$F:$F,"CH"&amp;$D902,RawData!$AF:$AF,$F902))</f>
        <v>59.49</v>
      </c>
      <c r="I902" s="2">
        <f>IF(COUNTIFS(RawData!$E:$E,$E902,RawData!$F:$F,"CH"&amp;$D902,RawData!$AF:$AF,$F902)=0,"",SUMIFS(RawData!$Z:$Z,RawData!$E:$E,$E902,RawData!$F:$F,"CH"&amp;$D902,RawData!$AF:$AF,$F902))</f>
        <v>30.01</v>
      </c>
      <c r="J902" s="2">
        <f>IF(COUNTIFS(RawData!$E:$E,$E902,RawData!$F:$F,"CH"&amp;$D902,RawData!$AF:$AF,$F902)=0,"",SUMIFS(RawData!$AA:$AA,RawData!$E:$E,$E902,RawData!$F:$F,"CH"&amp;$D902,RawData!$AF:$AF,$F902))</f>
        <v>26.47</v>
      </c>
      <c r="K902" s="2">
        <f t="shared" si="59"/>
        <v>1.999999999998181E-2</v>
      </c>
    </row>
    <row r="903" spans="1:11" x14ac:dyDescent="0.3">
      <c r="A903" s="2" t="s">
        <v>63</v>
      </c>
      <c r="B903" s="2" t="str">
        <f>RawData!A903</f>
        <v>48226H40040</v>
      </c>
      <c r="C903" s="2" t="str">
        <f>IF(RawData!$B$2="","",RawData!$B$2)</f>
        <v>A2026100620533560886</v>
      </c>
      <c r="D903" s="2">
        <f t="shared" si="56"/>
        <v>2</v>
      </c>
      <c r="E903" s="2">
        <f t="shared" si="57"/>
        <v>30</v>
      </c>
      <c r="F903" s="2">
        <f t="shared" si="58"/>
        <v>120</v>
      </c>
      <c r="G903" s="2">
        <f>IF(COUNTIFS(RawData!$E:$E,$E903,RawData!$F:$F,"CH"&amp;$D903,RawData!$AF:$AF,$F903)=0,"",SUMIFS(RawData!$P:$P,RawData!$E:$E,$E903,RawData!$F:$F,"CH"&amp;$D903,RawData!$AF:$AF,$F903))</f>
        <v>1290.56</v>
      </c>
      <c r="H903" s="2">
        <f>IF(COUNTIFS(RawData!$E:$E,$E903,RawData!$F:$F,"CH"&amp;$D903,RawData!$AF:$AF,$F903)=0,"",SUMIFS(RawData!$T:$T,RawData!$E:$E,$E903,RawData!$F:$F,"CH"&amp;$D903,RawData!$AF:$AF,$F903))</f>
        <v>59.77</v>
      </c>
      <c r="I903" s="2">
        <f>IF(COUNTIFS(RawData!$E:$E,$E903,RawData!$F:$F,"CH"&amp;$D903,RawData!$AF:$AF,$F903)=0,"",SUMIFS(RawData!$Z:$Z,RawData!$E:$E,$E903,RawData!$F:$F,"CH"&amp;$D903,RawData!$AF:$AF,$F903))</f>
        <v>29.99</v>
      </c>
      <c r="J903" s="2">
        <f>IF(COUNTIFS(RawData!$E:$E,$E903,RawData!$F:$F,"CH"&amp;$D903,RawData!$AF:$AF,$F903)=0,"",SUMIFS(RawData!$AA:$AA,RawData!$E:$E,$E903,RawData!$F:$F,"CH"&amp;$D903,RawData!$AF:$AF,$F903))</f>
        <v>26.5</v>
      </c>
      <c r="K903" s="2">
        <f t="shared" si="59"/>
        <v>3.999999999996362E-2</v>
      </c>
    </row>
    <row r="904" spans="1:11" x14ac:dyDescent="0.3">
      <c r="A904" s="2" t="s">
        <v>63</v>
      </c>
      <c r="B904" s="2" t="str">
        <f>RawData!A904</f>
        <v>48226H40040</v>
      </c>
      <c r="C904" s="2" t="str">
        <f>IF(RawData!$B$2="","",RawData!$B$2)</f>
        <v>A2026100620533560886</v>
      </c>
      <c r="D904" s="2">
        <f t="shared" si="56"/>
        <v>2</v>
      </c>
      <c r="E904" s="2">
        <f t="shared" si="57"/>
        <v>30</v>
      </c>
      <c r="F904" s="2">
        <f t="shared" si="58"/>
        <v>130</v>
      </c>
      <c r="G904" s="2">
        <f>IF(COUNTIFS(RawData!$E:$E,$E904,RawData!$F:$F,"CH"&amp;$D904,RawData!$AF:$AF,$F904)=0,"",SUMIFS(RawData!$P:$P,RawData!$E:$E,$E904,RawData!$F:$F,"CH"&amp;$D904,RawData!$AF:$AF,$F904))</f>
        <v>1290.56</v>
      </c>
      <c r="H904" s="2">
        <f>IF(COUNTIFS(RawData!$E:$E,$E904,RawData!$F:$F,"CH"&amp;$D904,RawData!$AF:$AF,$F904)=0,"",SUMIFS(RawData!$T:$T,RawData!$E:$E,$E904,RawData!$F:$F,"CH"&amp;$D904,RawData!$AF:$AF,$F904))</f>
        <v>59.97</v>
      </c>
      <c r="I904" s="2">
        <f>IF(COUNTIFS(RawData!$E:$E,$E904,RawData!$F:$F,"CH"&amp;$D904,RawData!$AF:$AF,$F904)=0,"",SUMIFS(RawData!$Z:$Z,RawData!$E:$E,$E904,RawData!$F:$F,"CH"&amp;$D904,RawData!$AF:$AF,$F904))</f>
        <v>30</v>
      </c>
      <c r="J904" s="2">
        <f>IF(COUNTIFS(RawData!$E:$E,$E904,RawData!$F:$F,"CH"&amp;$D904,RawData!$AF:$AF,$F904)=0,"",SUMIFS(RawData!$AA:$AA,RawData!$E:$E,$E904,RawData!$F:$F,"CH"&amp;$D904,RawData!$AF:$AF,$F904))</f>
        <v>26.58</v>
      </c>
      <c r="K904" s="2">
        <f t="shared" si="59"/>
        <v>0</v>
      </c>
    </row>
    <row r="905" spans="1:11" x14ac:dyDescent="0.3">
      <c r="A905" s="2" t="s">
        <v>63</v>
      </c>
      <c r="B905" s="2" t="str">
        <f>RawData!A905</f>
        <v>48226H40040</v>
      </c>
      <c r="C905" s="2" t="str">
        <f>IF(RawData!$B$2="","",RawData!$B$2)</f>
        <v>A2026100620533560886</v>
      </c>
      <c r="D905" s="2">
        <f t="shared" si="56"/>
        <v>2</v>
      </c>
      <c r="E905" s="2">
        <f t="shared" si="57"/>
        <v>30</v>
      </c>
      <c r="F905" s="2">
        <f t="shared" si="58"/>
        <v>140</v>
      </c>
      <c r="G905" s="2">
        <f>IF(COUNTIFS(RawData!$E:$E,$E905,RawData!$F:$F,"CH"&amp;$D905,RawData!$AF:$AF,$F905)=0,"",SUMIFS(RawData!$P:$P,RawData!$E:$E,$E905,RawData!$F:$F,"CH"&amp;$D905,RawData!$AF:$AF,$F905))</f>
        <v>1290.5999999999999</v>
      </c>
      <c r="H905" s="2">
        <f>IF(COUNTIFS(RawData!$E:$E,$E905,RawData!$F:$F,"CH"&amp;$D905,RawData!$AF:$AF,$F905)=0,"",SUMIFS(RawData!$T:$T,RawData!$E:$E,$E905,RawData!$F:$F,"CH"&amp;$D905,RawData!$AF:$AF,$F905))</f>
        <v>60.18</v>
      </c>
      <c r="I905" s="2">
        <f>IF(COUNTIFS(RawData!$E:$E,$E905,RawData!$F:$F,"CH"&amp;$D905,RawData!$AF:$AF,$F905)=0,"",SUMIFS(RawData!$Z:$Z,RawData!$E:$E,$E905,RawData!$F:$F,"CH"&amp;$D905,RawData!$AF:$AF,$F905))</f>
        <v>29.99</v>
      </c>
      <c r="J905" s="2">
        <f>IF(COUNTIFS(RawData!$E:$E,$E905,RawData!$F:$F,"CH"&amp;$D905,RawData!$AF:$AF,$F905)=0,"",SUMIFS(RawData!$AA:$AA,RawData!$E:$E,$E905,RawData!$F:$F,"CH"&amp;$D905,RawData!$AF:$AF,$F905))</f>
        <v>26.63</v>
      </c>
      <c r="K905" s="2">
        <f t="shared" si="59"/>
        <v>3.999999999996362E-2</v>
      </c>
    </row>
    <row r="906" spans="1:11" x14ac:dyDescent="0.3">
      <c r="A906" s="2" t="s">
        <v>63</v>
      </c>
      <c r="B906" s="2" t="str">
        <f>RawData!A906</f>
        <v>48226H40040</v>
      </c>
      <c r="C906" s="2" t="str">
        <f>IF(RawData!$B$2="","",RawData!$B$2)</f>
        <v>A2026100620533560886</v>
      </c>
      <c r="D906" s="2">
        <f t="shared" si="56"/>
        <v>2</v>
      </c>
      <c r="E906" s="2">
        <f t="shared" si="57"/>
        <v>30</v>
      </c>
      <c r="F906" s="2">
        <f t="shared" si="58"/>
        <v>150</v>
      </c>
      <c r="G906" s="2">
        <f>IF(COUNTIFS(RawData!$E:$E,$E906,RawData!$F:$F,"CH"&amp;$D906,RawData!$AF:$AF,$F906)=0,"",SUMIFS(RawData!$P:$P,RawData!$E:$E,$E906,RawData!$F:$F,"CH"&amp;$D906,RawData!$AF:$AF,$F906))</f>
        <v>1290.6199999999999</v>
      </c>
      <c r="H906" s="2">
        <f>IF(COUNTIFS(RawData!$E:$E,$E906,RawData!$F:$F,"CH"&amp;$D906,RawData!$AF:$AF,$F906)=0,"",SUMIFS(RawData!$T:$T,RawData!$E:$E,$E906,RawData!$F:$F,"CH"&amp;$D906,RawData!$AF:$AF,$F906))</f>
        <v>60.36</v>
      </c>
      <c r="I906" s="2">
        <f>IF(COUNTIFS(RawData!$E:$E,$E906,RawData!$F:$F,"CH"&amp;$D906,RawData!$AF:$AF,$F906)=0,"",SUMIFS(RawData!$Z:$Z,RawData!$E:$E,$E906,RawData!$F:$F,"CH"&amp;$D906,RawData!$AF:$AF,$F906))</f>
        <v>30</v>
      </c>
      <c r="J906" s="2">
        <f>IF(COUNTIFS(RawData!$E:$E,$E906,RawData!$F:$F,"CH"&amp;$D906,RawData!$AF:$AF,$F906)=0,"",SUMIFS(RawData!$AA:$AA,RawData!$E:$E,$E906,RawData!$F:$F,"CH"&amp;$D906,RawData!$AF:$AF,$F906))</f>
        <v>26.66</v>
      </c>
      <c r="K906" s="2">
        <f t="shared" si="59"/>
        <v>1.999999999998181E-2</v>
      </c>
    </row>
    <row r="907" spans="1:11" x14ac:dyDescent="0.3">
      <c r="A907" s="2" t="s">
        <v>63</v>
      </c>
      <c r="B907" s="2" t="str">
        <f>RawData!A907</f>
        <v>48226H40040</v>
      </c>
      <c r="C907" s="2" t="str">
        <f>IF(RawData!$B$2="","",RawData!$B$2)</f>
        <v>A2026100620533560886</v>
      </c>
      <c r="D907" s="2">
        <f t="shared" si="56"/>
        <v>2</v>
      </c>
      <c r="E907" s="2">
        <f t="shared" si="57"/>
        <v>30</v>
      </c>
      <c r="F907" s="2">
        <f t="shared" si="58"/>
        <v>160</v>
      </c>
      <c r="G907" s="2">
        <f>IF(COUNTIFS(RawData!$E:$E,$E907,RawData!$F:$F,"CH"&amp;$D907,RawData!$AF:$AF,$F907)=0,"",SUMIFS(RawData!$P:$P,RawData!$E:$E,$E907,RawData!$F:$F,"CH"&amp;$D907,RawData!$AF:$AF,$F907))</f>
        <v>1290.6400000000001</v>
      </c>
      <c r="H907" s="2">
        <f>IF(COUNTIFS(RawData!$E:$E,$E907,RawData!$F:$F,"CH"&amp;$D907,RawData!$AF:$AF,$F907)=0,"",SUMIFS(RawData!$T:$T,RawData!$E:$E,$E907,RawData!$F:$F,"CH"&amp;$D907,RawData!$AF:$AF,$F907))</f>
        <v>60.55</v>
      </c>
      <c r="I907" s="2">
        <f>IF(COUNTIFS(RawData!$E:$E,$E907,RawData!$F:$F,"CH"&amp;$D907,RawData!$AF:$AF,$F907)=0,"",SUMIFS(RawData!$Z:$Z,RawData!$E:$E,$E907,RawData!$F:$F,"CH"&amp;$D907,RawData!$AF:$AF,$F907))</f>
        <v>29.99</v>
      </c>
      <c r="J907" s="2">
        <f>IF(COUNTIFS(RawData!$E:$E,$E907,RawData!$F:$F,"CH"&amp;$D907,RawData!$AF:$AF,$F907)=0,"",SUMIFS(RawData!$AA:$AA,RawData!$E:$E,$E907,RawData!$F:$F,"CH"&amp;$D907,RawData!$AF:$AF,$F907))</f>
        <v>26.74</v>
      </c>
      <c r="K907" s="2">
        <f t="shared" si="59"/>
        <v>2.0000000000209184E-2</v>
      </c>
    </row>
    <row r="908" spans="1:11" x14ac:dyDescent="0.3">
      <c r="A908" s="2" t="s">
        <v>63</v>
      </c>
      <c r="B908" s="2" t="str">
        <f>RawData!A908</f>
        <v>48226H40040</v>
      </c>
      <c r="C908" s="2" t="str">
        <f>IF(RawData!$B$2="","",RawData!$B$2)</f>
        <v>A2026100620533560886</v>
      </c>
      <c r="D908" s="2">
        <f t="shared" si="56"/>
        <v>2</v>
      </c>
      <c r="E908" s="2">
        <f t="shared" si="57"/>
        <v>30</v>
      </c>
      <c r="F908" s="2">
        <f t="shared" si="58"/>
        <v>170</v>
      </c>
      <c r="G908" s="2">
        <f>IF(COUNTIFS(RawData!$E:$E,$E908,RawData!$F:$F,"CH"&amp;$D908,RawData!$AF:$AF,$F908)=0,"",SUMIFS(RawData!$P:$P,RawData!$E:$E,$E908,RawData!$F:$F,"CH"&amp;$D908,RawData!$AF:$AF,$F908))</f>
        <v>1290.68</v>
      </c>
      <c r="H908" s="2">
        <f>IF(COUNTIFS(RawData!$E:$E,$E908,RawData!$F:$F,"CH"&amp;$D908,RawData!$AF:$AF,$F908)=0,"",SUMIFS(RawData!$T:$T,RawData!$E:$E,$E908,RawData!$F:$F,"CH"&amp;$D908,RawData!$AF:$AF,$F908))</f>
        <v>60.75</v>
      </c>
      <c r="I908" s="2">
        <f>IF(COUNTIFS(RawData!$E:$E,$E908,RawData!$F:$F,"CH"&amp;$D908,RawData!$AF:$AF,$F908)=0,"",SUMIFS(RawData!$Z:$Z,RawData!$E:$E,$E908,RawData!$F:$F,"CH"&amp;$D908,RawData!$AF:$AF,$F908))</f>
        <v>30</v>
      </c>
      <c r="J908" s="2">
        <f>IF(COUNTIFS(RawData!$E:$E,$E908,RawData!$F:$F,"CH"&amp;$D908,RawData!$AF:$AF,$F908)=0,"",SUMIFS(RawData!$AA:$AA,RawData!$E:$E,$E908,RawData!$F:$F,"CH"&amp;$D908,RawData!$AF:$AF,$F908))</f>
        <v>26.82</v>
      </c>
      <c r="K908" s="2">
        <f t="shared" si="59"/>
        <v>3.999999999996362E-2</v>
      </c>
    </row>
    <row r="909" spans="1:11" x14ac:dyDescent="0.3">
      <c r="A909" s="2" t="s">
        <v>63</v>
      </c>
      <c r="B909" s="2" t="str">
        <f>RawData!A909</f>
        <v>48226H40040</v>
      </c>
      <c r="C909" s="2" t="str">
        <f>IF(RawData!$B$2="","",RawData!$B$2)</f>
        <v>A2026100620533560886</v>
      </c>
      <c r="D909" s="2">
        <f t="shared" si="56"/>
        <v>2</v>
      </c>
      <c r="E909" s="2">
        <f t="shared" si="57"/>
        <v>30</v>
      </c>
      <c r="F909" s="2">
        <f t="shared" si="58"/>
        <v>180</v>
      </c>
      <c r="G909" s="2">
        <f>IF(COUNTIFS(RawData!$E:$E,$E909,RawData!$F:$F,"CH"&amp;$D909,RawData!$AF:$AF,$F909)=0,"",SUMIFS(RawData!$P:$P,RawData!$E:$E,$E909,RawData!$F:$F,"CH"&amp;$D909,RawData!$AF:$AF,$F909))</f>
        <v>1290.7</v>
      </c>
      <c r="H909" s="2">
        <f>IF(COUNTIFS(RawData!$E:$E,$E909,RawData!$F:$F,"CH"&amp;$D909,RawData!$AF:$AF,$F909)=0,"",SUMIFS(RawData!$T:$T,RawData!$E:$E,$E909,RawData!$F:$F,"CH"&amp;$D909,RawData!$AF:$AF,$F909))</f>
        <v>60.89</v>
      </c>
      <c r="I909" s="2">
        <f>IF(COUNTIFS(RawData!$E:$E,$E909,RawData!$F:$F,"CH"&amp;$D909,RawData!$AF:$AF,$F909)=0,"",SUMIFS(RawData!$Z:$Z,RawData!$E:$E,$E909,RawData!$F:$F,"CH"&amp;$D909,RawData!$AF:$AF,$F909))</f>
        <v>29.97</v>
      </c>
      <c r="J909" s="2">
        <f>IF(COUNTIFS(RawData!$E:$E,$E909,RawData!$F:$F,"CH"&amp;$D909,RawData!$AF:$AF,$F909)=0,"",SUMIFS(RawData!$AA:$AA,RawData!$E:$E,$E909,RawData!$F:$F,"CH"&amp;$D909,RawData!$AF:$AF,$F909))</f>
        <v>26.8</v>
      </c>
      <c r="K909" s="2">
        <f t="shared" si="59"/>
        <v>1.999999999998181E-2</v>
      </c>
    </row>
    <row r="910" spans="1:11" x14ac:dyDescent="0.3">
      <c r="A910" s="2" t="s">
        <v>63</v>
      </c>
      <c r="B910" s="2" t="str">
        <f>RawData!A910</f>
        <v>48226H40040</v>
      </c>
      <c r="C910" s="2" t="str">
        <f>IF(RawData!$B$2="","",RawData!$B$2)</f>
        <v>A2026100620533560886</v>
      </c>
      <c r="D910" s="2">
        <f t="shared" si="56"/>
        <v>2</v>
      </c>
      <c r="E910" s="2">
        <f t="shared" si="57"/>
        <v>30</v>
      </c>
      <c r="F910" s="2">
        <f t="shared" si="58"/>
        <v>190</v>
      </c>
      <c r="G910" s="2">
        <f>IF(COUNTIFS(RawData!$E:$E,$E910,RawData!$F:$F,"CH"&amp;$D910,RawData!$AF:$AF,$F910)=0,"",SUMIFS(RawData!$P:$P,RawData!$E:$E,$E910,RawData!$F:$F,"CH"&amp;$D910,RawData!$AF:$AF,$F910))</f>
        <v>1290.72</v>
      </c>
      <c r="H910" s="2">
        <f>IF(COUNTIFS(RawData!$E:$E,$E910,RawData!$F:$F,"CH"&amp;$D910,RawData!$AF:$AF,$F910)=0,"",SUMIFS(RawData!$T:$T,RawData!$E:$E,$E910,RawData!$F:$F,"CH"&amp;$D910,RawData!$AF:$AF,$F910))</f>
        <v>61.05</v>
      </c>
      <c r="I910" s="2">
        <f>IF(COUNTIFS(RawData!$E:$E,$E910,RawData!$F:$F,"CH"&amp;$D910,RawData!$AF:$AF,$F910)=0,"",SUMIFS(RawData!$Z:$Z,RawData!$E:$E,$E910,RawData!$F:$F,"CH"&amp;$D910,RawData!$AF:$AF,$F910))</f>
        <v>30</v>
      </c>
      <c r="J910" s="2">
        <f>IF(COUNTIFS(RawData!$E:$E,$E910,RawData!$F:$F,"CH"&amp;$D910,RawData!$AF:$AF,$F910)=0,"",SUMIFS(RawData!$AA:$AA,RawData!$E:$E,$E910,RawData!$F:$F,"CH"&amp;$D910,RawData!$AF:$AF,$F910))</f>
        <v>26.88</v>
      </c>
      <c r="K910" s="2">
        <f t="shared" si="59"/>
        <v>1.999999999998181E-2</v>
      </c>
    </row>
    <row r="911" spans="1:11" x14ac:dyDescent="0.3">
      <c r="A911" s="2" t="s">
        <v>63</v>
      </c>
      <c r="B911" s="2" t="str">
        <f>RawData!A911</f>
        <v>48226H40040</v>
      </c>
      <c r="C911" s="2" t="str">
        <f>IF(RawData!$B$2="","",RawData!$B$2)</f>
        <v>A2026100620533560886</v>
      </c>
      <c r="D911" s="2">
        <f t="shared" si="56"/>
        <v>2</v>
      </c>
      <c r="E911" s="2">
        <f t="shared" si="57"/>
        <v>30</v>
      </c>
      <c r="F911" s="2">
        <f t="shared" si="58"/>
        <v>200</v>
      </c>
      <c r="G911" s="2">
        <f>IF(COUNTIFS(RawData!$E:$E,$E911,RawData!$F:$F,"CH"&amp;$D911,RawData!$AF:$AF,$F911)=0,"",SUMIFS(RawData!$P:$P,RawData!$E:$E,$E911,RawData!$F:$F,"CH"&amp;$D911,RawData!$AF:$AF,$F911))</f>
        <v>1290.76</v>
      </c>
      <c r="H911" s="2">
        <f>IF(COUNTIFS(RawData!$E:$E,$E911,RawData!$F:$F,"CH"&amp;$D911,RawData!$AF:$AF,$F911)=0,"",SUMIFS(RawData!$T:$T,RawData!$E:$E,$E911,RawData!$F:$F,"CH"&amp;$D911,RawData!$AF:$AF,$F911))</f>
        <v>61.15</v>
      </c>
      <c r="I911" s="2">
        <f>IF(COUNTIFS(RawData!$E:$E,$E911,RawData!$F:$F,"CH"&amp;$D911,RawData!$AF:$AF,$F911)=0,"",SUMIFS(RawData!$Z:$Z,RawData!$E:$E,$E911,RawData!$F:$F,"CH"&amp;$D911,RawData!$AF:$AF,$F911))</f>
        <v>30</v>
      </c>
      <c r="J911" s="2">
        <f>IF(COUNTIFS(RawData!$E:$E,$E911,RawData!$F:$F,"CH"&amp;$D911,RawData!$AF:$AF,$F911)=0,"",SUMIFS(RawData!$AA:$AA,RawData!$E:$E,$E911,RawData!$F:$F,"CH"&amp;$D911,RawData!$AF:$AF,$F911))</f>
        <v>26.93</v>
      </c>
      <c r="K911" s="2">
        <f t="shared" si="59"/>
        <v>3.999999999996362E-2</v>
      </c>
    </row>
    <row r="912" spans="1:11" x14ac:dyDescent="0.3">
      <c r="A912" s="2" t="s">
        <v>63</v>
      </c>
      <c r="B912" s="2" t="str">
        <f>RawData!A912</f>
        <v>48226H40040</v>
      </c>
      <c r="C912" s="2" t="str">
        <f>IF(RawData!$B$2="","",RawData!$B$2)</f>
        <v>A2026100620533560886</v>
      </c>
      <c r="D912" s="2">
        <f t="shared" si="56"/>
        <v>2</v>
      </c>
      <c r="E912" s="2">
        <f t="shared" si="57"/>
        <v>30</v>
      </c>
      <c r="F912" s="2">
        <f t="shared" si="58"/>
        <v>210</v>
      </c>
      <c r="G912" s="2">
        <f>IF(COUNTIFS(RawData!$E:$E,$E912,RawData!$F:$F,"CH"&amp;$D912,RawData!$AF:$AF,$F912)=0,"",SUMIFS(RawData!$P:$P,RawData!$E:$E,$E912,RawData!$F:$F,"CH"&amp;$D912,RawData!$AF:$AF,$F912))</f>
        <v>1290.78</v>
      </c>
      <c r="H912" s="2">
        <f>IF(COUNTIFS(RawData!$E:$E,$E912,RawData!$F:$F,"CH"&amp;$D912,RawData!$AF:$AF,$F912)=0,"",SUMIFS(RawData!$T:$T,RawData!$E:$E,$E912,RawData!$F:$F,"CH"&amp;$D912,RawData!$AF:$AF,$F912))</f>
        <v>61.12</v>
      </c>
      <c r="I912" s="2">
        <f>IF(COUNTIFS(RawData!$E:$E,$E912,RawData!$F:$F,"CH"&amp;$D912,RawData!$AF:$AF,$F912)=0,"",SUMIFS(RawData!$Z:$Z,RawData!$E:$E,$E912,RawData!$F:$F,"CH"&amp;$D912,RawData!$AF:$AF,$F912))</f>
        <v>30.01</v>
      </c>
      <c r="J912" s="2">
        <f>IF(COUNTIFS(RawData!$E:$E,$E912,RawData!$F:$F,"CH"&amp;$D912,RawData!$AF:$AF,$F912)=0,"",SUMIFS(RawData!$AA:$AA,RawData!$E:$E,$E912,RawData!$F:$F,"CH"&amp;$D912,RawData!$AF:$AF,$F912))</f>
        <v>26.99</v>
      </c>
      <c r="K912" s="2">
        <f t="shared" si="59"/>
        <v>1.999999999998181E-2</v>
      </c>
    </row>
    <row r="913" spans="1:11" x14ac:dyDescent="0.3">
      <c r="A913" s="2" t="s">
        <v>63</v>
      </c>
      <c r="B913" s="2" t="str">
        <f>RawData!A913</f>
        <v>48226H40040</v>
      </c>
      <c r="C913" s="2" t="str">
        <f>IF(RawData!$B$2="","",RawData!$B$2)</f>
        <v>A2026100620533560886</v>
      </c>
      <c r="D913" s="2">
        <f t="shared" si="56"/>
        <v>2</v>
      </c>
      <c r="E913" s="2">
        <f t="shared" si="57"/>
        <v>30</v>
      </c>
      <c r="F913" s="2">
        <f t="shared" si="58"/>
        <v>220</v>
      </c>
      <c r="G913" s="2">
        <f>IF(COUNTIFS(RawData!$E:$E,$E913,RawData!$F:$F,"CH"&amp;$D913,RawData!$AF:$AF,$F913)=0,"",SUMIFS(RawData!$P:$P,RawData!$E:$E,$E913,RawData!$F:$F,"CH"&amp;$D913,RawData!$AF:$AF,$F913))</f>
        <v>1290.8</v>
      </c>
      <c r="H913" s="2">
        <f>IF(COUNTIFS(RawData!$E:$E,$E913,RawData!$F:$F,"CH"&amp;$D913,RawData!$AF:$AF,$F913)=0,"",SUMIFS(RawData!$T:$T,RawData!$E:$E,$E913,RawData!$F:$F,"CH"&amp;$D913,RawData!$AF:$AF,$F913))</f>
        <v>61.17</v>
      </c>
      <c r="I913" s="2">
        <f>IF(COUNTIFS(RawData!$E:$E,$E913,RawData!$F:$F,"CH"&amp;$D913,RawData!$AF:$AF,$F913)=0,"",SUMIFS(RawData!$Z:$Z,RawData!$E:$E,$E913,RawData!$F:$F,"CH"&amp;$D913,RawData!$AF:$AF,$F913))</f>
        <v>30.02</v>
      </c>
      <c r="J913" s="2">
        <f>IF(COUNTIFS(RawData!$E:$E,$E913,RawData!$F:$F,"CH"&amp;$D913,RawData!$AF:$AF,$F913)=0,"",SUMIFS(RawData!$AA:$AA,RawData!$E:$E,$E913,RawData!$F:$F,"CH"&amp;$D913,RawData!$AF:$AF,$F913))</f>
        <v>27.1</v>
      </c>
      <c r="K913" s="2">
        <f t="shared" si="59"/>
        <v>1.999999999998181E-2</v>
      </c>
    </row>
    <row r="914" spans="1:11" x14ac:dyDescent="0.3">
      <c r="A914" s="2" t="s">
        <v>63</v>
      </c>
      <c r="B914" s="2" t="str">
        <f>RawData!A914</f>
        <v>48226H40040</v>
      </c>
      <c r="C914" s="2" t="str">
        <f>IF(RawData!$B$2="","",RawData!$B$2)</f>
        <v>A2026100620533560886</v>
      </c>
      <c r="D914" s="2">
        <f t="shared" si="56"/>
        <v>2</v>
      </c>
      <c r="E914" s="2">
        <f t="shared" si="57"/>
        <v>30</v>
      </c>
      <c r="F914" s="2">
        <f t="shared" si="58"/>
        <v>230</v>
      </c>
      <c r="G914" s="2">
        <f>IF(COUNTIFS(RawData!$E:$E,$E914,RawData!$F:$F,"CH"&amp;$D914,RawData!$AF:$AF,$F914)=0,"",SUMIFS(RawData!$P:$P,RawData!$E:$E,$E914,RawData!$F:$F,"CH"&amp;$D914,RawData!$AF:$AF,$F914))</f>
        <v>1290.8399999999999</v>
      </c>
      <c r="H914" s="2">
        <f>IF(COUNTIFS(RawData!$E:$E,$E914,RawData!$F:$F,"CH"&amp;$D914,RawData!$AF:$AF,$F914)=0,"",SUMIFS(RawData!$T:$T,RawData!$E:$E,$E914,RawData!$F:$F,"CH"&amp;$D914,RawData!$AF:$AF,$F914))</f>
        <v>61.32</v>
      </c>
      <c r="I914" s="2">
        <f>IF(COUNTIFS(RawData!$E:$E,$E914,RawData!$F:$F,"CH"&amp;$D914,RawData!$AF:$AF,$F914)=0,"",SUMIFS(RawData!$Z:$Z,RawData!$E:$E,$E914,RawData!$F:$F,"CH"&amp;$D914,RawData!$AF:$AF,$F914))</f>
        <v>29.99</v>
      </c>
      <c r="J914" s="2">
        <f>IF(COUNTIFS(RawData!$E:$E,$E914,RawData!$F:$F,"CH"&amp;$D914,RawData!$AF:$AF,$F914)=0,"",SUMIFS(RawData!$AA:$AA,RawData!$E:$E,$E914,RawData!$F:$F,"CH"&amp;$D914,RawData!$AF:$AF,$F914))</f>
        <v>27.1</v>
      </c>
      <c r="K914" s="2">
        <f t="shared" si="59"/>
        <v>3.999999999996362E-2</v>
      </c>
    </row>
    <row r="915" spans="1:11" x14ac:dyDescent="0.3">
      <c r="A915" s="2" t="s">
        <v>63</v>
      </c>
      <c r="B915" s="2" t="str">
        <f>RawData!A915</f>
        <v>48226H40040</v>
      </c>
      <c r="C915" s="2" t="str">
        <f>IF(RawData!$B$2="","",RawData!$B$2)</f>
        <v>A2026100620533560886</v>
      </c>
      <c r="D915" s="2">
        <f t="shared" si="56"/>
        <v>2</v>
      </c>
      <c r="E915" s="2">
        <f t="shared" si="57"/>
        <v>30</v>
      </c>
      <c r="F915" s="2">
        <f t="shared" si="58"/>
        <v>240</v>
      </c>
      <c r="G915" s="2">
        <f>IF(COUNTIFS(RawData!$E:$E,$E915,RawData!$F:$F,"CH"&amp;$D915,RawData!$AF:$AF,$F915)=0,"",SUMIFS(RawData!$P:$P,RawData!$E:$E,$E915,RawData!$F:$F,"CH"&amp;$D915,RawData!$AF:$AF,$F915))</f>
        <v>1290.8599999999999</v>
      </c>
      <c r="H915" s="2">
        <f>IF(COUNTIFS(RawData!$E:$E,$E915,RawData!$F:$F,"CH"&amp;$D915,RawData!$AF:$AF,$F915)=0,"",SUMIFS(RawData!$T:$T,RawData!$E:$E,$E915,RawData!$F:$F,"CH"&amp;$D915,RawData!$AF:$AF,$F915))</f>
        <v>61.37</v>
      </c>
      <c r="I915" s="2">
        <f>IF(COUNTIFS(RawData!$E:$E,$E915,RawData!$F:$F,"CH"&amp;$D915,RawData!$AF:$AF,$F915)=0,"",SUMIFS(RawData!$Z:$Z,RawData!$E:$E,$E915,RawData!$F:$F,"CH"&amp;$D915,RawData!$AF:$AF,$F915))</f>
        <v>30.01</v>
      </c>
      <c r="J915" s="2">
        <f>IF(COUNTIFS(RawData!$E:$E,$E915,RawData!$F:$F,"CH"&amp;$D915,RawData!$AF:$AF,$F915)=0,"",SUMIFS(RawData!$AA:$AA,RawData!$E:$E,$E915,RawData!$F:$F,"CH"&amp;$D915,RawData!$AF:$AF,$F915))</f>
        <v>27.21</v>
      </c>
      <c r="K915" s="2">
        <f t="shared" si="59"/>
        <v>1.999999999998181E-2</v>
      </c>
    </row>
    <row r="916" spans="1:11" x14ac:dyDescent="0.3">
      <c r="A916" s="2" t="s">
        <v>63</v>
      </c>
      <c r="B916" s="2" t="str">
        <f>RawData!A916</f>
        <v>48226H40040</v>
      </c>
      <c r="C916" s="2" t="str">
        <f>IF(RawData!$B$2="","",RawData!$B$2)</f>
        <v>A2026100620533560886</v>
      </c>
      <c r="D916" s="2">
        <f t="shared" si="56"/>
        <v>2</v>
      </c>
      <c r="E916" s="2">
        <f t="shared" si="57"/>
        <v>30</v>
      </c>
      <c r="F916" s="2">
        <f t="shared" si="58"/>
        <v>250</v>
      </c>
      <c r="G916" s="2">
        <f>IF(COUNTIFS(RawData!$E:$E,$E916,RawData!$F:$F,"CH"&amp;$D916,RawData!$AF:$AF,$F916)=0,"",SUMIFS(RawData!$P:$P,RawData!$E:$E,$E916,RawData!$F:$F,"CH"&amp;$D916,RawData!$AF:$AF,$F916))</f>
        <v>1290.8800000000001</v>
      </c>
      <c r="H916" s="2">
        <f>IF(COUNTIFS(RawData!$E:$E,$E916,RawData!$F:$F,"CH"&amp;$D916,RawData!$AF:$AF,$F916)=0,"",SUMIFS(RawData!$T:$T,RawData!$E:$E,$E916,RawData!$F:$F,"CH"&amp;$D916,RawData!$AF:$AF,$F916))</f>
        <v>61.61</v>
      </c>
      <c r="I916" s="2">
        <f>IF(COUNTIFS(RawData!$E:$E,$E916,RawData!$F:$F,"CH"&amp;$D916,RawData!$AF:$AF,$F916)=0,"",SUMIFS(RawData!$Z:$Z,RawData!$E:$E,$E916,RawData!$F:$F,"CH"&amp;$D916,RawData!$AF:$AF,$F916))</f>
        <v>30.01</v>
      </c>
      <c r="J916" s="2">
        <f>IF(COUNTIFS(RawData!$E:$E,$E916,RawData!$F:$F,"CH"&amp;$D916,RawData!$AF:$AF,$F916)=0,"",SUMIFS(RawData!$AA:$AA,RawData!$E:$E,$E916,RawData!$F:$F,"CH"&amp;$D916,RawData!$AF:$AF,$F916))</f>
        <v>27.29</v>
      </c>
      <c r="K916" s="2">
        <f t="shared" si="59"/>
        <v>2.0000000000209184E-2</v>
      </c>
    </row>
    <row r="917" spans="1:11" x14ac:dyDescent="0.3">
      <c r="A917" s="2" t="s">
        <v>63</v>
      </c>
      <c r="B917" s="2" t="str">
        <f>RawData!A917</f>
        <v>48226H40040</v>
      </c>
      <c r="C917" s="2" t="str">
        <f>IF(RawData!$B$2="","",RawData!$B$2)</f>
        <v>A2026100620533560886</v>
      </c>
      <c r="D917" s="2">
        <f t="shared" si="56"/>
        <v>2</v>
      </c>
      <c r="E917" s="2">
        <f t="shared" si="57"/>
        <v>30</v>
      </c>
      <c r="F917" s="2">
        <f t="shared" si="58"/>
        <v>260</v>
      </c>
      <c r="G917" s="2">
        <f>IF(COUNTIFS(RawData!$E:$E,$E917,RawData!$F:$F,"CH"&amp;$D917,RawData!$AF:$AF,$F917)=0,"",SUMIFS(RawData!$P:$P,RawData!$E:$E,$E917,RawData!$F:$F,"CH"&amp;$D917,RawData!$AF:$AF,$F917))</f>
        <v>1290.9000000000001</v>
      </c>
      <c r="H917" s="2">
        <f>IF(COUNTIFS(RawData!$E:$E,$E917,RawData!$F:$F,"CH"&amp;$D917,RawData!$AF:$AF,$F917)=0,"",SUMIFS(RawData!$T:$T,RawData!$E:$E,$E917,RawData!$F:$F,"CH"&amp;$D917,RawData!$AF:$AF,$F917))</f>
        <v>61.6</v>
      </c>
      <c r="I917" s="2">
        <f>IF(COUNTIFS(RawData!$E:$E,$E917,RawData!$F:$F,"CH"&amp;$D917,RawData!$AF:$AF,$F917)=0,"",SUMIFS(RawData!$Z:$Z,RawData!$E:$E,$E917,RawData!$F:$F,"CH"&amp;$D917,RawData!$AF:$AF,$F917))</f>
        <v>30</v>
      </c>
      <c r="J917" s="2">
        <f>IF(COUNTIFS(RawData!$E:$E,$E917,RawData!$F:$F,"CH"&amp;$D917,RawData!$AF:$AF,$F917)=0,"",SUMIFS(RawData!$AA:$AA,RawData!$E:$E,$E917,RawData!$F:$F,"CH"&amp;$D917,RawData!$AF:$AF,$F917))</f>
        <v>27.32</v>
      </c>
      <c r="K917" s="2">
        <f t="shared" si="59"/>
        <v>1.999999999998181E-2</v>
      </c>
    </row>
    <row r="918" spans="1:11" x14ac:dyDescent="0.3">
      <c r="A918" s="2" t="s">
        <v>63</v>
      </c>
      <c r="B918" s="2" t="str">
        <f>RawData!A918</f>
        <v>48226H40040</v>
      </c>
      <c r="C918" s="2" t="str">
        <f>IF(RawData!$B$2="","",RawData!$B$2)</f>
        <v>A2026100620533560886</v>
      </c>
      <c r="D918" s="2">
        <f t="shared" si="56"/>
        <v>2</v>
      </c>
      <c r="E918" s="2">
        <f t="shared" si="57"/>
        <v>30</v>
      </c>
      <c r="F918" s="2">
        <f t="shared" si="58"/>
        <v>270</v>
      </c>
      <c r="G918" s="2">
        <f>IF(COUNTIFS(RawData!$E:$E,$E918,RawData!$F:$F,"CH"&amp;$D918,RawData!$AF:$AF,$F918)=0,"",SUMIFS(RawData!$P:$P,RawData!$E:$E,$E918,RawData!$F:$F,"CH"&amp;$D918,RawData!$AF:$AF,$F918))</f>
        <v>1290.94</v>
      </c>
      <c r="H918" s="2">
        <f>IF(COUNTIFS(RawData!$E:$E,$E918,RawData!$F:$F,"CH"&amp;$D918,RawData!$AF:$AF,$F918)=0,"",SUMIFS(RawData!$T:$T,RawData!$E:$E,$E918,RawData!$F:$F,"CH"&amp;$D918,RawData!$AF:$AF,$F918))</f>
        <v>61.65</v>
      </c>
      <c r="I918" s="2">
        <f>IF(COUNTIFS(RawData!$E:$E,$E918,RawData!$F:$F,"CH"&amp;$D918,RawData!$AF:$AF,$F918)=0,"",SUMIFS(RawData!$Z:$Z,RawData!$E:$E,$E918,RawData!$F:$F,"CH"&amp;$D918,RawData!$AF:$AF,$F918))</f>
        <v>29.99</v>
      </c>
      <c r="J918" s="2">
        <f>IF(COUNTIFS(RawData!$E:$E,$E918,RawData!$F:$F,"CH"&amp;$D918,RawData!$AF:$AF,$F918)=0,"",SUMIFS(RawData!$AA:$AA,RawData!$E:$E,$E918,RawData!$F:$F,"CH"&amp;$D918,RawData!$AF:$AF,$F918))</f>
        <v>27.34</v>
      </c>
      <c r="K918" s="2">
        <f t="shared" si="59"/>
        <v>3.999999999996362E-2</v>
      </c>
    </row>
    <row r="919" spans="1:11" x14ac:dyDescent="0.3">
      <c r="A919" s="2" t="s">
        <v>63</v>
      </c>
      <c r="B919" s="2" t="str">
        <f>RawData!A919</f>
        <v>48226H40040</v>
      </c>
      <c r="C919" s="2" t="str">
        <f>IF(RawData!$B$2="","",RawData!$B$2)</f>
        <v>A2026100620533560886</v>
      </c>
      <c r="D919" s="2">
        <f t="shared" si="56"/>
        <v>2</v>
      </c>
      <c r="E919" s="2">
        <f t="shared" si="57"/>
        <v>30</v>
      </c>
      <c r="F919" s="2">
        <f t="shared" si="58"/>
        <v>280</v>
      </c>
      <c r="G919" s="2">
        <f>IF(COUNTIFS(RawData!$E:$E,$E919,RawData!$F:$F,"CH"&amp;$D919,RawData!$AF:$AF,$F919)=0,"",SUMIFS(RawData!$P:$P,RawData!$E:$E,$E919,RawData!$F:$F,"CH"&amp;$D919,RawData!$AF:$AF,$F919))</f>
        <v>1290.98</v>
      </c>
      <c r="H919" s="2">
        <f>IF(COUNTIFS(RawData!$E:$E,$E919,RawData!$F:$F,"CH"&amp;$D919,RawData!$AF:$AF,$F919)=0,"",SUMIFS(RawData!$T:$T,RawData!$E:$E,$E919,RawData!$F:$F,"CH"&amp;$D919,RawData!$AF:$AF,$F919))</f>
        <v>61.7</v>
      </c>
      <c r="I919" s="2">
        <f>IF(COUNTIFS(RawData!$E:$E,$E919,RawData!$F:$F,"CH"&amp;$D919,RawData!$AF:$AF,$F919)=0,"",SUMIFS(RawData!$Z:$Z,RawData!$E:$E,$E919,RawData!$F:$F,"CH"&amp;$D919,RawData!$AF:$AF,$F919))</f>
        <v>30.01</v>
      </c>
      <c r="J919" s="2">
        <f>IF(COUNTIFS(RawData!$E:$E,$E919,RawData!$F:$F,"CH"&amp;$D919,RawData!$AF:$AF,$F919)=0,"",SUMIFS(RawData!$AA:$AA,RawData!$E:$E,$E919,RawData!$F:$F,"CH"&amp;$D919,RawData!$AF:$AF,$F919))</f>
        <v>27.45</v>
      </c>
      <c r="K919" s="2">
        <f t="shared" si="59"/>
        <v>3.999999999996362E-2</v>
      </c>
    </row>
    <row r="920" spans="1:11" x14ac:dyDescent="0.3">
      <c r="A920" s="2" t="s">
        <v>63</v>
      </c>
      <c r="B920" s="2" t="str">
        <f>RawData!A920</f>
        <v>48226H40040</v>
      </c>
      <c r="C920" s="2" t="str">
        <f>IF(RawData!$B$2="","",RawData!$B$2)</f>
        <v>A2026100620533560886</v>
      </c>
      <c r="D920" s="2">
        <f t="shared" si="56"/>
        <v>2</v>
      </c>
      <c r="E920" s="2">
        <f t="shared" si="57"/>
        <v>30</v>
      </c>
      <c r="F920" s="2">
        <f t="shared" si="58"/>
        <v>290</v>
      </c>
      <c r="G920" s="2">
        <f>IF(COUNTIFS(RawData!$E:$E,$E920,RawData!$F:$F,"CH"&amp;$D920,RawData!$AF:$AF,$F920)=0,"",SUMIFS(RawData!$P:$P,RawData!$E:$E,$E920,RawData!$F:$F,"CH"&amp;$D920,RawData!$AF:$AF,$F920))</f>
        <v>1291.02</v>
      </c>
      <c r="H920" s="2">
        <f>IF(COUNTIFS(RawData!$E:$E,$E920,RawData!$F:$F,"CH"&amp;$D920,RawData!$AF:$AF,$F920)=0,"",SUMIFS(RawData!$T:$T,RawData!$E:$E,$E920,RawData!$F:$F,"CH"&amp;$D920,RawData!$AF:$AF,$F920))</f>
        <v>61.9</v>
      </c>
      <c r="I920" s="2">
        <f>IF(COUNTIFS(RawData!$E:$E,$E920,RawData!$F:$F,"CH"&amp;$D920,RawData!$AF:$AF,$F920)=0,"",SUMIFS(RawData!$Z:$Z,RawData!$E:$E,$E920,RawData!$F:$F,"CH"&amp;$D920,RawData!$AF:$AF,$F920))</f>
        <v>30</v>
      </c>
      <c r="J920" s="2">
        <f>IF(COUNTIFS(RawData!$E:$E,$E920,RawData!$F:$F,"CH"&amp;$D920,RawData!$AF:$AF,$F920)=0,"",SUMIFS(RawData!$AA:$AA,RawData!$E:$E,$E920,RawData!$F:$F,"CH"&amp;$D920,RawData!$AF:$AF,$F920))</f>
        <v>27.45</v>
      </c>
      <c r="K920" s="2">
        <f t="shared" si="59"/>
        <v>3.999999999996362E-2</v>
      </c>
    </row>
    <row r="921" spans="1:11" x14ac:dyDescent="0.3">
      <c r="A921" s="2" t="s">
        <v>63</v>
      </c>
      <c r="B921" s="2" t="str">
        <f>RawData!A921</f>
        <v>48226H40040</v>
      </c>
      <c r="C921" s="2" t="str">
        <f>IF(RawData!$B$2="","",RawData!$B$2)</f>
        <v>A2026100620533560886</v>
      </c>
      <c r="D921" s="2">
        <f t="shared" si="56"/>
        <v>2</v>
      </c>
      <c r="E921" s="2">
        <f t="shared" si="57"/>
        <v>30</v>
      </c>
      <c r="F921" s="2">
        <f t="shared" si="58"/>
        <v>300</v>
      </c>
      <c r="G921" s="2">
        <f>IF(COUNTIFS(RawData!$E:$E,$E921,RawData!$F:$F,"CH"&amp;$D921,RawData!$AF:$AF,$F921)=0,"",SUMIFS(RawData!$P:$P,RawData!$E:$E,$E921,RawData!$F:$F,"CH"&amp;$D921,RawData!$AF:$AF,$F921))</f>
        <v>1291.06</v>
      </c>
      <c r="H921" s="2">
        <f>IF(COUNTIFS(RawData!$E:$E,$E921,RawData!$F:$F,"CH"&amp;$D921,RawData!$AF:$AF,$F921)=0,"",SUMIFS(RawData!$T:$T,RawData!$E:$E,$E921,RawData!$F:$F,"CH"&amp;$D921,RawData!$AF:$AF,$F921))</f>
        <v>61.89</v>
      </c>
      <c r="I921" s="2">
        <f>IF(COUNTIFS(RawData!$E:$E,$E921,RawData!$F:$F,"CH"&amp;$D921,RawData!$AF:$AF,$F921)=0,"",SUMIFS(RawData!$Z:$Z,RawData!$E:$E,$E921,RawData!$F:$F,"CH"&amp;$D921,RawData!$AF:$AF,$F921))</f>
        <v>29.99</v>
      </c>
      <c r="J921" s="2">
        <f>IF(COUNTIFS(RawData!$E:$E,$E921,RawData!$F:$F,"CH"&amp;$D921,RawData!$AF:$AF,$F921)=0,"",SUMIFS(RawData!$AA:$AA,RawData!$E:$E,$E921,RawData!$F:$F,"CH"&amp;$D921,RawData!$AF:$AF,$F921))</f>
        <v>27.51</v>
      </c>
      <c r="K921" s="2">
        <f t="shared" si="59"/>
        <v>3.999999999996362E-2</v>
      </c>
    </row>
    <row r="922" spans="1:11" x14ac:dyDescent="0.3">
      <c r="A922" s="2" t="s">
        <v>63</v>
      </c>
      <c r="B922" s="2" t="str">
        <f>RawData!A922</f>
        <v>48226H40040</v>
      </c>
      <c r="C922" s="2" t="str">
        <f>IF(RawData!$B$2="","",RawData!$B$2)</f>
        <v>A2026100620533560886</v>
      </c>
      <c r="D922" s="2">
        <f t="shared" si="56"/>
        <v>2</v>
      </c>
      <c r="E922" s="2">
        <f t="shared" si="57"/>
        <v>30</v>
      </c>
      <c r="F922" s="2">
        <f t="shared" si="58"/>
        <v>310</v>
      </c>
      <c r="G922" s="2">
        <f>IF(COUNTIFS(RawData!$E:$E,$E922,RawData!$F:$F,"CH"&amp;$D922,RawData!$AF:$AF,$F922)=0,"",SUMIFS(RawData!$P:$P,RawData!$E:$E,$E922,RawData!$F:$F,"CH"&amp;$D922,RawData!$AF:$AF,$F922))</f>
        <v>1291.06</v>
      </c>
      <c r="H922" s="2">
        <f>IF(COUNTIFS(RawData!$E:$E,$E922,RawData!$F:$F,"CH"&amp;$D922,RawData!$AF:$AF,$F922)=0,"",SUMIFS(RawData!$T:$T,RawData!$E:$E,$E922,RawData!$F:$F,"CH"&amp;$D922,RawData!$AF:$AF,$F922))</f>
        <v>61.92</v>
      </c>
      <c r="I922" s="2">
        <f>IF(COUNTIFS(RawData!$E:$E,$E922,RawData!$F:$F,"CH"&amp;$D922,RawData!$AF:$AF,$F922)=0,"",SUMIFS(RawData!$Z:$Z,RawData!$E:$E,$E922,RawData!$F:$F,"CH"&amp;$D922,RawData!$AF:$AF,$F922))</f>
        <v>30.01</v>
      </c>
      <c r="J922" s="2">
        <f>IF(COUNTIFS(RawData!$E:$E,$E922,RawData!$F:$F,"CH"&amp;$D922,RawData!$AF:$AF,$F922)=0,"",SUMIFS(RawData!$AA:$AA,RawData!$E:$E,$E922,RawData!$F:$F,"CH"&amp;$D922,RawData!$AF:$AF,$F922))</f>
        <v>27.56</v>
      </c>
      <c r="K922" s="2">
        <f t="shared" si="59"/>
        <v>0</v>
      </c>
    </row>
    <row r="923" spans="1:11" x14ac:dyDescent="0.3">
      <c r="A923" s="2" t="s">
        <v>63</v>
      </c>
      <c r="B923" s="2" t="str">
        <f>RawData!A923</f>
        <v>48226H40040</v>
      </c>
      <c r="C923" s="2" t="str">
        <f>IF(RawData!$B$2="","",RawData!$B$2)</f>
        <v>A2026100620533560886</v>
      </c>
      <c r="D923" s="2">
        <f t="shared" si="56"/>
        <v>2</v>
      </c>
      <c r="E923" s="2">
        <f t="shared" si="57"/>
        <v>30</v>
      </c>
      <c r="F923" s="2">
        <f t="shared" si="58"/>
        <v>320</v>
      </c>
      <c r="G923" s="2">
        <f>IF(COUNTIFS(RawData!$E:$E,$E923,RawData!$F:$F,"CH"&amp;$D923,RawData!$AF:$AF,$F923)=0,"",SUMIFS(RawData!$P:$P,RawData!$E:$E,$E923,RawData!$F:$F,"CH"&amp;$D923,RawData!$AF:$AF,$F923))</f>
        <v>1291.1199999999999</v>
      </c>
      <c r="H923" s="2">
        <f>IF(COUNTIFS(RawData!$E:$E,$E923,RawData!$F:$F,"CH"&amp;$D923,RawData!$AF:$AF,$F923)=0,"",SUMIFS(RawData!$T:$T,RawData!$E:$E,$E923,RawData!$F:$F,"CH"&amp;$D923,RawData!$AF:$AF,$F923))</f>
        <v>62.09</v>
      </c>
      <c r="I923" s="2">
        <f>IF(COUNTIFS(RawData!$E:$E,$E923,RawData!$F:$F,"CH"&amp;$D923,RawData!$AF:$AF,$F923)=0,"",SUMIFS(RawData!$Z:$Z,RawData!$E:$E,$E923,RawData!$F:$F,"CH"&amp;$D923,RawData!$AF:$AF,$F923))</f>
        <v>29.99</v>
      </c>
      <c r="J923" s="2">
        <f>IF(COUNTIFS(RawData!$E:$E,$E923,RawData!$F:$F,"CH"&amp;$D923,RawData!$AF:$AF,$F923)=0,"",SUMIFS(RawData!$AA:$AA,RawData!$E:$E,$E923,RawData!$F:$F,"CH"&amp;$D923,RawData!$AF:$AF,$F923))</f>
        <v>27.56</v>
      </c>
      <c r="K923" s="2">
        <f t="shared" si="59"/>
        <v>5.999999999994543E-2</v>
      </c>
    </row>
    <row r="924" spans="1:11" x14ac:dyDescent="0.3">
      <c r="A924" s="2" t="s">
        <v>63</v>
      </c>
      <c r="B924" s="2" t="str">
        <f>RawData!A924</f>
        <v>48226H40040</v>
      </c>
      <c r="C924" s="2" t="str">
        <f>IF(RawData!$B$2="","",RawData!$B$2)</f>
        <v>A2026100620533560886</v>
      </c>
      <c r="D924" s="2">
        <f t="shared" si="56"/>
        <v>2</v>
      </c>
      <c r="E924" s="2">
        <f t="shared" si="57"/>
        <v>30</v>
      </c>
      <c r="F924" s="2">
        <f t="shared" si="58"/>
        <v>330</v>
      </c>
      <c r="G924" s="2">
        <f>IF(COUNTIFS(RawData!$E:$E,$E924,RawData!$F:$F,"CH"&amp;$D924,RawData!$AF:$AF,$F924)=0,"",SUMIFS(RawData!$P:$P,RawData!$E:$E,$E924,RawData!$F:$F,"CH"&amp;$D924,RawData!$AF:$AF,$F924))</f>
        <v>1291.1600000000001</v>
      </c>
      <c r="H924" s="2">
        <f>IF(COUNTIFS(RawData!$E:$E,$E924,RawData!$F:$F,"CH"&amp;$D924,RawData!$AF:$AF,$F924)=0,"",SUMIFS(RawData!$T:$T,RawData!$E:$E,$E924,RawData!$F:$F,"CH"&amp;$D924,RawData!$AF:$AF,$F924))</f>
        <v>62.02</v>
      </c>
      <c r="I924" s="2">
        <f>IF(COUNTIFS(RawData!$E:$E,$E924,RawData!$F:$F,"CH"&amp;$D924,RawData!$AF:$AF,$F924)=0,"",SUMIFS(RawData!$Z:$Z,RawData!$E:$E,$E924,RawData!$F:$F,"CH"&amp;$D924,RawData!$AF:$AF,$F924))</f>
        <v>30.01</v>
      </c>
      <c r="J924" s="2">
        <f>IF(COUNTIFS(RawData!$E:$E,$E924,RawData!$F:$F,"CH"&amp;$D924,RawData!$AF:$AF,$F924)=0,"",SUMIFS(RawData!$AA:$AA,RawData!$E:$E,$E924,RawData!$F:$F,"CH"&amp;$D924,RawData!$AF:$AF,$F924))</f>
        <v>27.7</v>
      </c>
      <c r="K924" s="2">
        <f t="shared" si="59"/>
        <v>4.0000000000190994E-2</v>
      </c>
    </row>
    <row r="925" spans="1:11" x14ac:dyDescent="0.3">
      <c r="A925" s="2" t="s">
        <v>63</v>
      </c>
      <c r="B925" s="2" t="str">
        <f>RawData!A925</f>
        <v>48226H40040</v>
      </c>
      <c r="C925" s="2" t="str">
        <f>IF(RawData!$B$2="","",RawData!$B$2)</f>
        <v>A2026100620533560886</v>
      </c>
      <c r="D925" s="2">
        <f t="shared" si="56"/>
        <v>2</v>
      </c>
      <c r="E925" s="2">
        <f t="shared" si="57"/>
        <v>30</v>
      </c>
      <c r="F925" s="2">
        <f t="shared" si="58"/>
        <v>340</v>
      </c>
      <c r="G925" s="2">
        <f>IF(COUNTIFS(RawData!$E:$E,$E925,RawData!$F:$F,"CH"&amp;$D925,RawData!$AF:$AF,$F925)=0,"",SUMIFS(RawData!$P:$P,RawData!$E:$E,$E925,RawData!$F:$F,"CH"&amp;$D925,RawData!$AF:$AF,$F925))</f>
        <v>1291.18</v>
      </c>
      <c r="H925" s="2">
        <f>IF(COUNTIFS(RawData!$E:$E,$E925,RawData!$F:$F,"CH"&amp;$D925,RawData!$AF:$AF,$F925)=0,"",SUMIFS(RawData!$T:$T,RawData!$E:$E,$E925,RawData!$F:$F,"CH"&amp;$D925,RawData!$AF:$AF,$F925))</f>
        <v>61.98</v>
      </c>
      <c r="I925" s="2">
        <f>IF(COUNTIFS(RawData!$E:$E,$E925,RawData!$F:$F,"CH"&amp;$D925,RawData!$AF:$AF,$F925)=0,"",SUMIFS(RawData!$Z:$Z,RawData!$E:$E,$E925,RawData!$F:$F,"CH"&amp;$D925,RawData!$AF:$AF,$F925))</f>
        <v>29.99</v>
      </c>
      <c r="J925" s="2">
        <f>IF(COUNTIFS(RawData!$E:$E,$E925,RawData!$F:$F,"CH"&amp;$D925,RawData!$AF:$AF,$F925)=0,"",SUMIFS(RawData!$AA:$AA,RawData!$E:$E,$E925,RawData!$F:$F,"CH"&amp;$D925,RawData!$AF:$AF,$F925))</f>
        <v>27.73</v>
      </c>
      <c r="K925" s="2">
        <f t="shared" si="59"/>
        <v>1.999999999998181E-2</v>
      </c>
    </row>
    <row r="926" spans="1:11" x14ac:dyDescent="0.3">
      <c r="A926" s="2" t="s">
        <v>63</v>
      </c>
      <c r="B926" s="2" t="str">
        <f>RawData!A926</f>
        <v>48226H40040</v>
      </c>
      <c r="C926" s="2" t="str">
        <f>IF(RawData!$B$2="","",RawData!$B$2)</f>
        <v>A2026100620533560886</v>
      </c>
      <c r="D926" s="2">
        <f t="shared" si="56"/>
        <v>2</v>
      </c>
      <c r="E926" s="2">
        <f t="shared" si="57"/>
        <v>30</v>
      </c>
      <c r="F926" s="2">
        <f t="shared" si="58"/>
        <v>350</v>
      </c>
      <c r="G926" s="2">
        <f>IF(COUNTIFS(RawData!$E:$E,$E926,RawData!$F:$F,"CH"&amp;$D926,RawData!$AF:$AF,$F926)=0,"",SUMIFS(RawData!$P:$P,RawData!$E:$E,$E926,RawData!$F:$F,"CH"&amp;$D926,RawData!$AF:$AF,$F926))</f>
        <v>1291.22</v>
      </c>
      <c r="H926" s="2">
        <f>IF(COUNTIFS(RawData!$E:$E,$E926,RawData!$F:$F,"CH"&amp;$D926,RawData!$AF:$AF,$F926)=0,"",SUMIFS(RawData!$T:$T,RawData!$E:$E,$E926,RawData!$F:$F,"CH"&amp;$D926,RawData!$AF:$AF,$F926))</f>
        <v>61.98</v>
      </c>
      <c r="I926" s="2">
        <f>IF(COUNTIFS(RawData!$E:$E,$E926,RawData!$F:$F,"CH"&amp;$D926,RawData!$AF:$AF,$F926)=0,"",SUMIFS(RawData!$Z:$Z,RawData!$E:$E,$E926,RawData!$F:$F,"CH"&amp;$D926,RawData!$AF:$AF,$F926))</f>
        <v>29.99</v>
      </c>
      <c r="J926" s="2">
        <f>IF(COUNTIFS(RawData!$E:$E,$E926,RawData!$F:$F,"CH"&amp;$D926,RawData!$AF:$AF,$F926)=0,"",SUMIFS(RawData!$AA:$AA,RawData!$E:$E,$E926,RawData!$F:$F,"CH"&amp;$D926,RawData!$AF:$AF,$F926))</f>
        <v>27.79</v>
      </c>
      <c r="K926" s="2">
        <f t="shared" si="59"/>
        <v>3.999999999996362E-2</v>
      </c>
    </row>
    <row r="927" spans="1:11" x14ac:dyDescent="0.3">
      <c r="A927" s="2" t="s">
        <v>63</v>
      </c>
      <c r="B927" s="2" t="str">
        <f>RawData!A927</f>
        <v>48226H40040</v>
      </c>
      <c r="C927" s="2" t="str">
        <f>IF(RawData!$B$2="","",RawData!$B$2)</f>
        <v>A2026100620533560886</v>
      </c>
      <c r="D927" s="2">
        <f t="shared" si="56"/>
        <v>2</v>
      </c>
      <c r="E927" s="2">
        <f t="shared" si="57"/>
        <v>30</v>
      </c>
      <c r="F927" s="2">
        <f t="shared" si="58"/>
        <v>360</v>
      </c>
      <c r="G927" s="2">
        <f>IF(COUNTIFS(RawData!$E:$E,$E927,RawData!$F:$F,"CH"&amp;$D927,RawData!$AF:$AF,$F927)=0,"",SUMIFS(RawData!$P:$P,RawData!$E:$E,$E927,RawData!$F:$F,"CH"&amp;$D927,RawData!$AF:$AF,$F927))</f>
        <v>1291.24</v>
      </c>
      <c r="H927" s="2">
        <f>IF(COUNTIFS(RawData!$E:$E,$E927,RawData!$F:$F,"CH"&amp;$D927,RawData!$AF:$AF,$F927)=0,"",SUMIFS(RawData!$T:$T,RawData!$E:$E,$E927,RawData!$F:$F,"CH"&amp;$D927,RawData!$AF:$AF,$F927))</f>
        <v>62.14</v>
      </c>
      <c r="I927" s="2">
        <f>IF(COUNTIFS(RawData!$E:$E,$E927,RawData!$F:$F,"CH"&amp;$D927,RawData!$AF:$AF,$F927)=0,"",SUMIFS(RawData!$Z:$Z,RawData!$E:$E,$E927,RawData!$F:$F,"CH"&amp;$D927,RawData!$AF:$AF,$F927))</f>
        <v>29.98</v>
      </c>
      <c r="J927" s="2">
        <f>IF(COUNTIFS(RawData!$E:$E,$E927,RawData!$F:$F,"CH"&amp;$D927,RawData!$AF:$AF,$F927)=0,"",SUMIFS(RawData!$AA:$AA,RawData!$E:$E,$E927,RawData!$F:$F,"CH"&amp;$D927,RawData!$AF:$AF,$F927))</f>
        <v>27.84</v>
      </c>
      <c r="K927" s="2">
        <f t="shared" si="59"/>
        <v>1.999999999998181E-2</v>
      </c>
    </row>
    <row r="928" spans="1:11" x14ac:dyDescent="0.3">
      <c r="A928" s="2" t="s">
        <v>63</v>
      </c>
      <c r="B928" s="2" t="str">
        <f>RawData!A928</f>
        <v>48226H40040</v>
      </c>
      <c r="C928" s="2" t="str">
        <f>IF(RawData!$B$2="","",RawData!$B$2)</f>
        <v>A2026100620533560886</v>
      </c>
      <c r="D928" s="2">
        <f t="shared" si="56"/>
        <v>2</v>
      </c>
      <c r="E928" s="2">
        <f t="shared" si="57"/>
        <v>30</v>
      </c>
      <c r="F928" s="2">
        <f t="shared" si="58"/>
        <v>370</v>
      </c>
      <c r="G928" s="2">
        <f>IF(COUNTIFS(RawData!$E:$E,$E928,RawData!$F:$F,"CH"&amp;$D928,RawData!$AF:$AF,$F928)=0,"",SUMIFS(RawData!$P:$P,RawData!$E:$E,$E928,RawData!$F:$F,"CH"&amp;$D928,RawData!$AF:$AF,$F928))</f>
        <v>1291.3</v>
      </c>
      <c r="H928" s="2">
        <f>IF(COUNTIFS(RawData!$E:$E,$E928,RawData!$F:$F,"CH"&amp;$D928,RawData!$AF:$AF,$F928)=0,"",SUMIFS(RawData!$T:$T,RawData!$E:$E,$E928,RawData!$F:$F,"CH"&amp;$D928,RawData!$AF:$AF,$F928))</f>
        <v>62.18</v>
      </c>
      <c r="I928" s="2">
        <f>IF(COUNTIFS(RawData!$E:$E,$E928,RawData!$F:$F,"CH"&amp;$D928,RawData!$AF:$AF,$F928)=0,"",SUMIFS(RawData!$Z:$Z,RawData!$E:$E,$E928,RawData!$F:$F,"CH"&amp;$D928,RawData!$AF:$AF,$F928))</f>
        <v>29.99</v>
      </c>
      <c r="J928" s="2">
        <f>IF(COUNTIFS(RawData!$E:$E,$E928,RawData!$F:$F,"CH"&amp;$D928,RawData!$AF:$AF,$F928)=0,"",SUMIFS(RawData!$AA:$AA,RawData!$E:$E,$E928,RawData!$F:$F,"CH"&amp;$D928,RawData!$AF:$AF,$F928))</f>
        <v>27.89</v>
      </c>
      <c r="K928" s="2">
        <f t="shared" si="59"/>
        <v>5.999999999994543E-2</v>
      </c>
    </row>
    <row r="929" spans="1:11" x14ac:dyDescent="0.3">
      <c r="A929" s="2" t="s">
        <v>63</v>
      </c>
      <c r="B929" s="2" t="str">
        <f>RawData!A929</f>
        <v>48226H40040</v>
      </c>
      <c r="C929" s="2" t="str">
        <f>IF(RawData!$B$2="","",RawData!$B$2)</f>
        <v>A2026100620533560886</v>
      </c>
      <c r="D929" s="2">
        <f t="shared" si="56"/>
        <v>2</v>
      </c>
      <c r="E929" s="2">
        <f t="shared" si="57"/>
        <v>30</v>
      </c>
      <c r="F929" s="2">
        <f t="shared" si="58"/>
        <v>380</v>
      </c>
      <c r="G929" s="2">
        <f>IF(COUNTIFS(RawData!$E:$E,$E929,RawData!$F:$F,"CH"&amp;$D929,RawData!$AF:$AF,$F929)=0,"",SUMIFS(RawData!$P:$P,RawData!$E:$E,$E929,RawData!$F:$F,"CH"&amp;$D929,RawData!$AF:$AF,$F929))</f>
        <v>1291.32</v>
      </c>
      <c r="H929" s="2">
        <f>IF(COUNTIFS(RawData!$E:$E,$E929,RawData!$F:$F,"CH"&amp;$D929,RawData!$AF:$AF,$F929)=0,"",SUMIFS(RawData!$T:$T,RawData!$E:$E,$E929,RawData!$F:$F,"CH"&amp;$D929,RawData!$AF:$AF,$F929))</f>
        <v>62.41</v>
      </c>
      <c r="I929" s="2">
        <f>IF(COUNTIFS(RawData!$E:$E,$E929,RawData!$F:$F,"CH"&amp;$D929,RawData!$AF:$AF,$F929)=0,"",SUMIFS(RawData!$Z:$Z,RawData!$E:$E,$E929,RawData!$F:$F,"CH"&amp;$D929,RawData!$AF:$AF,$F929))</f>
        <v>30</v>
      </c>
      <c r="J929" s="2">
        <f>IF(COUNTIFS(RawData!$E:$E,$E929,RawData!$F:$F,"CH"&amp;$D929,RawData!$AF:$AF,$F929)=0,"",SUMIFS(RawData!$AA:$AA,RawData!$E:$E,$E929,RawData!$F:$F,"CH"&amp;$D929,RawData!$AF:$AF,$F929))</f>
        <v>28.01</v>
      </c>
      <c r="K929" s="2">
        <f t="shared" si="59"/>
        <v>1.999999999998181E-2</v>
      </c>
    </row>
    <row r="930" spans="1:11" x14ac:dyDescent="0.3">
      <c r="A930" s="2" t="s">
        <v>63</v>
      </c>
      <c r="B930" s="2" t="str">
        <f>RawData!A930</f>
        <v>48226H40040</v>
      </c>
      <c r="C930" s="2" t="str">
        <f>IF(RawData!$B$2="","",RawData!$B$2)</f>
        <v>A2026100620533560886</v>
      </c>
      <c r="D930" s="2">
        <f t="shared" si="56"/>
        <v>2</v>
      </c>
      <c r="E930" s="2">
        <f t="shared" si="57"/>
        <v>30</v>
      </c>
      <c r="F930" s="2">
        <f t="shared" si="58"/>
        <v>390</v>
      </c>
      <c r="G930" s="2">
        <f>IF(COUNTIFS(RawData!$E:$E,$E930,RawData!$F:$F,"CH"&amp;$D930,RawData!$AF:$AF,$F930)=0,"",SUMIFS(RawData!$P:$P,RawData!$E:$E,$E930,RawData!$F:$F,"CH"&amp;$D930,RawData!$AF:$AF,$F930))</f>
        <v>1291.3399999999999</v>
      </c>
      <c r="H930" s="2">
        <f>IF(COUNTIFS(RawData!$E:$E,$E930,RawData!$F:$F,"CH"&amp;$D930,RawData!$AF:$AF,$F930)=0,"",SUMIFS(RawData!$T:$T,RawData!$E:$E,$E930,RawData!$F:$F,"CH"&amp;$D930,RawData!$AF:$AF,$F930))</f>
        <v>62.17</v>
      </c>
      <c r="I930" s="2">
        <f>IF(COUNTIFS(RawData!$E:$E,$E930,RawData!$F:$F,"CH"&amp;$D930,RawData!$AF:$AF,$F930)=0,"",SUMIFS(RawData!$Z:$Z,RawData!$E:$E,$E930,RawData!$F:$F,"CH"&amp;$D930,RawData!$AF:$AF,$F930))</f>
        <v>29.99</v>
      </c>
      <c r="J930" s="2">
        <f>IF(COUNTIFS(RawData!$E:$E,$E930,RawData!$F:$F,"CH"&amp;$D930,RawData!$AF:$AF,$F930)=0,"",SUMIFS(RawData!$AA:$AA,RawData!$E:$E,$E930,RawData!$F:$F,"CH"&amp;$D930,RawData!$AF:$AF,$F930))</f>
        <v>28.04</v>
      </c>
      <c r="K930" s="2">
        <f t="shared" si="59"/>
        <v>1.999999999998181E-2</v>
      </c>
    </row>
    <row r="931" spans="1:11" x14ac:dyDescent="0.3">
      <c r="A931" s="2" t="s">
        <v>63</v>
      </c>
      <c r="B931" s="2" t="str">
        <f>RawData!A931</f>
        <v>48226H40040</v>
      </c>
      <c r="C931" s="2" t="str">
        <f>IF(RawData!$B$2="","",RawData!$B$2)</f>
        <v>A2026100620533560886</v>
      </c>
      <c r="D931" s="2">
        <f t="shared" si="56"/>
        <v>2</v>
      </c>
      <c r="E931" s="2">
        <f t="shared" si="57"/>
        <v>30</v>
      </c>
      <c r="F931" s="2">
        <f t="shared" si="58"/>
        <v>400</v>
      </c>
      <c r="G931" s="2">
        <f>IF(COUNTIFS(RawData!$E:$E,$E931,RawData!$F:$F,"CH"&amp;$D931,RawData!$AF:$AF,$F931)=0,"",SUMIFS(RawData!$P:$P,RawData!$E:$E,$E931,RawData!$F:$F,"CH"&amp;$D931,RawData!$AF:$AF,$F931))</f>
        <v>1291.42</v>
      </c>
      <c r="H931" s="2">
        <f>IF(COUNTIFS(RawData!$E:$E,$E931,RawData!$F:$F,"CH"&amp;$D931,RawData!$AF:$AF,$F931)=0,"",SUMIFS(RawData!$T:$T,RawData!$E:$E,$E931,RawData!$F:$F,"CH"&amp;$D931,RawData!$AF:$AF,$F931))</f>
        <v>62.35</v>
      </c>
      <c r="I931" s="2">
        <f>IF(COUNTIFS(RawData!$E:$E,$E931,RawData!$F:$F,"CH"&amp;$D931,RawData!$AF:$AF,$F931)=0,"",SUMIFS(RawData!$Z:$Z,RawData!$E:$E,$E931,RawData!$F:$F,"CH"&amp;$D931,RawData!$AF:$AF,$F931))</f>
        <v>30</v>
      </c>
      <c r="J931" s="2">
        <f>IF(COUNTIFS(RawData!$E:$E,$E931,RawData!$F:$F,"CH"&amp;$D931,RawData!$AF:$AF,$F931)=0,"",SUMIFS(RawData!$AA:$AA,RawData!$E:$E,$E931,RawData!$F:$F,"CH"&amp;$D931,RawData!$AF:$AF,$F931))</f>
        <v>28.12</v>
      </c>
      <c r="K931" s="2">
        <f t="shared" si="59"/>
        <v>8.0000000000154614E-2</v>
      </c>
    </row>
    <row r="932" spans="1:11" x14ac:dyDescent="0.3">
      <c r="A932" s="2" t="s">
        <v>64</v>
      </c>
      <c r="B932" s="2" t="str">
        <f>RawData!A932</f>
        <v>48226H40040</v>
      </c>
      <c r="C932" s="2" t="str">
        <f>IF(RawData!$B$2="","",RawData!$B$2)</f>
        <v>A2026100620533560886</v>
      </c>
      <c r="D932" s="2">
        <f t="shared" si="56"/>
        <v>3</v>
      </c>
      <c r="E932" s="2">
        <f t="shared" si="57"/>
        <v>30</v>
      </c>
      <c r="F932" s="2">
        <f t="shared" si="58"/>
        <v>100</v>
      </c>
      <c r="G932" s="2">
        <f>IF(COUNTIFS(RawData!$E:$E,$E932,RawData!$F:$F,"CH"&amp;$D932,RawData!$AF:$AF,$F932)=0,"",SUMIFS(RawData!$P:$P,RawData!$E:$E,$E932,RawData!$F:$F,"CH"&amp;$D932,RawData!$AF:$AF,$F932))</f>
        <v>1310.96</v>
      </c>
      <c r="H932" s="2">
        <f>IF(COUNTIFS(RawData!$E:$E,$E932,RawData!$F:$F,"CH"&amp;$D932,RawData!$AF:$AF,$F932)=0,"",SUMIFS(RawData!$T:$T,RawData!$E:$E,$E932,RawData!$F:$F,"CH"&amp;$D932,RawData!$AF:$AF,$F932))</f>
        <v>53.05</v>
      </c>
      <c r="I932" s="2">
        <f>IF(COUNTIFS(RawData!$E:$E,$E932,RawData!$F:$F,"CH"&amp;$D932,RawData!$AF:$AF,$F932)=0,"",SUMIFS(RawData!$Z:$Z,RawData!$E:$E,$E932,RawData!$F:$F,"CH"&amp;$D932,RawData!$AF:$AF,$F932))</f>
        <v>29.99</v>
      </c>
      <c r="J932" s="2">
        <f>IF(COUNTIFS(RawData!$E:$E,$E932,RawData!$F:$F,"CH"&amp;$D932,RawData!$AF:$AF,$F932)=0,"",SUMIFS(RawData!$AA:$AA,RawData!$E:$E,$E932,RawData!$F:$F,"CH"&amp;$D932,RawData!$AF:$AF,$F932))</f>
        <v>26.39</v>
      </c>
      <c r="K932" s="2">
        <f t="shared" si="59"/>
        <v>19.539999999999964</v>
      </c>
    </row>
    <row r="933" spans="1:11" x14ac:dyDescent="0.3">
      <c r="A933" s="2" t="s">
        <v>64</v>
      </c>
      <c r="B933" s="2" t="str">
        <f>RawData!A933</f>
        <v>48226H40040</v>
      </c>
      <c r="C933" s="2" t="str">
        <f>IF(RawData!$B$2="","",RawData!$B$2)</f>
        <v>A2026100620533560886</v>
      </c>
      <c r="D933" s="2">
        <f t="shared" si="56"/>
        <v>3</v>
      </c>
      <c r="E933" s="2">
        <f t="shared" si="57"/>
        <v>30</v>
      </c>
      <c r="F933" s="2">
        <f t="shared" si="58"/>
        <v>110</v>
      </c>
      <c r="G933" s="2">
        <f>IF(COUNTIFS(RawData!$E:$E,$E933,RawData!$F:$F,"CH"&amp;$D933,RawData!$AF:$AF,$F933)=0,"",SUMIFS(RawData!$P:$P,RawData!$E:$E,$E933,RawData!$F:$F,"CH"&amp;$D933,RawData!$AF:$AF,$F933))</f>
        <v>1310.98</v>
      </c>
      <c r="H933" s="2">
        <f>IF(COUNTIFS(RawData!$E:$E,$E933,RawData!$F:$F,"CH"&amp;$D933,RawData!$AF:$AF,$F933)=0,"",SUMIFS(RawData!$T:$T,RawData!$E:$E,$E933,RawData!$F:$F,"CH"&amp;$D933,RawData!$AF:$AF,$F933))</f>
        <v>53.4</v>
      </c>
      <c r="I933" s="2">
        <f>IF(COUNTIFS(RawData!$E:$E,$E933,RawData!$F:$F,"CH"&amp;$D933,RawData!$AF:$AF,$F933)=0,"",SUMIFS(RawData!$Z:$Z,RawData!$E:$E,$E933,RawData!$F:$F,"CH"&amp;$D933,RawData!$AF:$AF,$F933))</f>
        <v>30.01</v>
      </c>
      <c r="J933" s="2">
        <f>IF(COUNTIFS(RawData!$E:$E,$E933,RawData!$F:$F,"CH"&amp;$D933,RawData!$AF:$AF,$F933)=0,"",SUMIFS(RawData!$AA:$AA,RawData!$E:$E,$E933,RawData!$F:$F,"CH"&amp;$D933,RawData!$AF:$AF,$F933))</f>
        <v>26.47</v>
      </c>
      <c r="K933" s="2">
        <f t="shared" si="59"/>
        <v>1.999999999998181E-2</v>
      </c>
    </row>
    <row r="934" spans="1:11" x14ac:dyDescent="0.3">
      <c r="A934" s="2" t="s">
        <v>64</v>
      </c>
      <c r="B934" s="2" t="str">
        <f>RawData!A934</f>
        <v>48226H40040</v>
      </c>
      <c r="C934" s="2" t="str">
        <f>IF(RawData!$B$2="","",RawData!$B$2)</f>
        <v>A2026100620533560886</v>
      </c>
      <c r="D934" s="2">
        <f t="shared" si="56"/>
        <v>3</v>
      </c>
      <c r="E934" s="2">
        <f t="shared" si="57"/>
        <v>30</v>
      </c>
      <c r="F934" s="2">
        <f t="shared" si="58"/>
        <v>120</v>
      </c>
      <c r="G934" s="2">
        <f>IF(COUNTIFS(RawData!$E:$E,$E934,RawData!$F:$F,"CH"&amp;$D934,RawData!$AF:$AF,$F934)=0,"",SUMIFS(RawData!$P:$P,RawData!$E:$E,$E934,RawData!$F:$F,"CH"&amp;$D934,RawData!$AF:$AF,$F934))</f>
        <v>1311</v>
      </c>
      <c r="H934" s="2">
        <f>IF(COUNTIFS(RawData!$E:$E,$E934,RawData!$F:$F,"CH"&amp;$D934,RawData!$AF:$AF,$F934)=0,"",SUMIFS(RawData!$T:$T,RawData!$E:$E,$E934,RawData!$F:$F,"CH"&amp;$D934,RawData!$AF:$AF,$F934))</f>
        <v>53.66</v>
      </c>
      <c r="I934" s="2">
        <f>IF(COUNTIFS(RawData!$E:$E,$E934,RawData!$F:$F,"CH"&amp;$D934,RawData!$AF:$AF,$F934)=0,"",SUMIFS(RawData!$Z:$Z,RawData!$E:$E,$E934,RawData!$F:$F,"CH"&amp;$D934,RawData!$AF:$AF,$F934))</f>
        <v>29.99</v>
      </c>
      <c r="J934" s="2">
        <f>IF(COUNTIFS(RawData!$E:$E,$E934,RawData!$F:$F,"CH"&amp;$D934,RawData!$AF:$AF,$F934)=0,"",SUMIFS(RawData!$AA:$AA,RawData!$E:$E,$E934,RawData!$F:$F,"CH"&amp;$D934,RawData!$AF:$AF,$F934))</f>
        <v>26.5</v>
      </c>
      <c r="K934" s="2">
        <f t="shared" si="59"/>
        <v>1.999999999998181E-2</v>
      </c>
    </row>
    <row r="935" spans="1:11" x14ac:dyDescent="0.3">
      <c r="A935" s="2" t="s">
        <v>64</v>
      </c>
      <c r="B935" s="2" t="str">
        <f>RawData!A935</f>
        <v>48226H40040</v>
      </c>
      <c r="C935" s="2" t="str">
        <f>IF(RawData!$B$2="","",RawData!$B$2)</f>
        <v>A2026100620533560886</v>
      </c>
      <c r="D935" s="2">
        <f t="shared" si="56"/>
        <v>3</v>
      </c>
      <c r="E935" s="2">
        <f t="shared" si="57"/>
        <v>30</v>
      </c>
      <c r="F935" s="2">
        <f t="shared" si="58"/>
        <v>130</v>
      </c>
      <c r="G935" s="2">
        <f>IF(COUNTIFS(RawData!$E:$E,$E935,RawData!$F:$F,"CH"&amp;$D935,RawData!$AF:$AF,$F935)=0,"",SUMIFS(RawData!$P:$P,RawData!$E:$E,$E935,RawData!$F:$F,"CH"&amp;$D935,RawData!$AF:$AF,$F935))</f>
        <v>1311.02</v>
      </c>
      <c r="H935" s="2">
        <f>IF(COUNTIFS(RawData!$E:$E,$E935,RawData!$F:$F,"CH"&amp;$D935,RawData!$AF:$AF,$F935)=0,"",SUMIFS(RawData!$T:$T,RawData!$E:$E,$E935,RawData!$F:$F,"CH"&amp;$D935,RawData!$AF:$AF,$F935))</f>
        <v>53.92</v>
      </c>
      <c r="I935" s="2">
        <f>IF(COUNTIFS(RawData!$E:$E,$E935,RawData!$F:$F,"CH"&amp;$D935,RawData!$AF:$AF,$F935)=0,"",SUMIFS(RawData!$Z:$Z,RawData!$E:$E,$E935,RawData!$F:$F,"CH"&amp;$D935,RawData!$AF:$AF,$F935))</f>
        <v>30</v>
      </c>
      <c r="J935" s="2">
        <f>IF(COUNTIFS(RawData!$E:$E,$E935,RawData!$F:$F,"CH"&amp;$D935,RawData!$AF:$AF,$F935)=0,"",SUMIFS(RawData!$AA:$AA,RawData!$E:$E,$E935,RawData!$F:$F,"CH"&amp;$D935,RawData!$AF:$AF,$F935))</f>
        <v>26.58</v>
      </c>
      <c r="K935" s="2">
        <f t="shared" si="59"/>
        <v>1.999999999998181E-2</v>
      </c>
    </row>
    <row r="936" spans="1:11" x14ac:dyDescent="0.3">
      <c r="A936" s="2" t="s">
        <v>64</v>
      </c>
      <c r="B936" s="2" t="str">
        <f>RawData!A936</f>
        <v>48226H40040</v>
      </c>
      <c r="C936" s="2" t="str">
        <f>IF(RawData!$B$2="","",RawData!$B$2)</f>
        <v>A2026100620533560886</v>
      </c>
      <c r="D936" s="2">
        <f t="shared" si="56"/>
        <v>3</v>
      </c>
      <c r="E936" s="2">
        <f t="shared" si="57"/>
        <v>30</v>
      </c>
      <c r="F936" s="2">
        <f t="shared" si="58"/>
        <v>140</v>
      </c>
      <c r="G936" s="2">
        <f>IF(COUNTIFS(RawData!$E:$E,$E936,RawData!$F:$F,"CH"&amp;$D936,RawData!$AF:$AF,$F936)=0,"",SUMIFS(RawData!$P:$P,RawData!$E:$E,$E936,RawData!$F:$F,"CH"&amp;$D936,RawData!$AF:$AF,$F936))</f>
        <v>1311.06</v>
      </c>
      <c r="H936" s="2">
        <f>IF(COUNTIFS(RawData!$E:$E,$E936,RawData!$F:$F,"CH"&amp;$D936,RawData!$AF:$AF,$F936)=0,"",SUMIFS(RawData!$T:$T,RawData!$E:$E,$E936,RawData!$F:$F,"CH"&amp;$D936,RawData!$AF:$AF,$F936))</f>
        <v>54.16</v>
      </c>
      <c r="I936" s="2">
        <f>IF(COUNTIFS(RawData!$E:$E,$E936,RawData!$F:$F,"CH"&amp;$D936,RawData!$AF:$AF,$F936)=0,"",SUMIFS(RawData!$Z:$Z,RawData!$E:$E,$E936,RawData!$F:$F,"CH"&amp;$D936,RawData!$AF:$AF,$F936))</f>
        <v>29.99</v>
      </c>
      <c r="J936" s="2">
        <f>IF(COUNTIFS(RawData!$E:$E,$E936,RawData!$F:$F,"CH"&amp;$D936,RawData!$AF:$AF,$F936)=0,"",SUMIFS(RawData!$AA:$AA,RawData!$E:$E,$E936,RawData!$F:$F,"CH"&amp;$D936,RawData!$AF:$AF,$F936))</f>
        <v>26.63</v>
      </c>
      <c r="K936" s="2">
        <f t="shared" si="59"/>
        <v>3.999999999996362E-2</v>
      </c>
    </row>
    <row r="937" spans="1:11" x14ac:dyDescent="0.3">
      <c r="A937" s="2" t="s">
        <v>64</v>
      </c>
      <c r="B937" s="2" t="str">
        <f>RawData!A937</f>
        <v>48226H40040</v>
      </c>
      <c r="C937" s="2" t="str">
        <f>IF(RawData!$B$2="","",RawData!$B$2)</f>
        <v>A2026100620533560886</v>
      </c>
      <c r="D937" s="2">
        <f t="shared" si="56"/>
        <v>3</v>
      </c>
      <c r="E937" s="2">
        <f t="shared" si="57"/>
        <v>30</v>
      </c>
      <c r="F937" s="2">
        <f t="shared" si="58"/>
        <v>150</v>
      </c>
      <c r="G937" s="2">
        <f>IF(COUNTIFS(RawData!$E:$E,$E937,RawData!$F:$F,"CH"&amp;$D937,RawData!$AF:$AF,$F937)=0,"",SUMIFS(RawData!$P:$P,RawData!$E:$E,$E937,RawData!$F:$F,"CH"&amp;$D937,RawData!$AF:$AF,$F937))</f>
        <v>1311.08</v>
      </c>
      <c r="H937" s="2">
        <f>IF(COUNTIFS(RawData!$E:$E,$E937,RawData!$F:$F,"CH"&amp;$D937,RawData!$AF:$AF,$F937)=0,"",SUMIFS(RawData!$T:$T,RawData!$E:$E,$E937,RawData!$F:$F,"CH"&amp;$D937,RawData!$AF:$AF,$F937))</f>
        <v>54.38</v>
      </c>
      <c r="I937" s="2">
        <f>IF(COUNTIFS(RawData!$E:$E,$E937,RawData!$F:$F,"CH"&amp;$D937,RawData!$AF:$AF,$F937)=0,"",SUMIFS(RawData!$Z:$Z,RawData!$E:$E,$E937,RawData!$F:$F,"CH"&amp;$D937,RawData!$AF:$AF,$F937))</f>
        <v>30</v>
      </c>
      <c r="J937" s="2">
        <f>IF(COUNTIFS(RawData!$E:$E,$E937,RawData!$F:$F,"CH"&amp;$D937,RawData!$AF:$AF,$F937)=0,"",SUMIFS(RawData!$AA:$AA,RawData!$E:$E,$E937,RawData!$F:$F,"CH"&amp;$D937,RawData!$AF:$AF,$F937))</f>
        <v>26.66</v>
      </c>
      <c r="K937" s="2">
        <f t="shared" si="59"/>
        <v>1.999999999998181E-2</v>
      </c>
    </row>
    <row r="938" spans="1:11" x14ac:dyDescent="0.3">
      <c r="A938" s="2" t="s">
        <v>64</v>
      </c>
      <c r="B938" s="2" t="str">
        <f>RawData!A938</f>
        <v>48226H40040</v>
      </c>
      <c r="C938" s="2" t="str">
        <f>IF(RawData!$B$2="","",RawData!$B$2)</f>
        <v>A2026100620533560886</v>
      </c>
      <c r="D938" s="2">
        <f t="shared" si="56"/>
        <v>3</v>
      </c>
      <c r="E938" s="2">
        <f t="shared" si="57"/>
        <v>30</v>
      </c>
      <c r="F938" s="2">
        <f t="shared" si="58"/>
        <v>160</v>
      </c>
      <c r="G938" s="2">
        <f>IF(COUNTIFS(RawData!$E:$E,$E938,RawData!$F:$F,"CH"&amp;$D938,RawData!$AF:$AF,$F938)=0,"",SUMIFS(RawData!$P:$P,RawData!$E:$E,$E938,RawData!$F:$F,"CH"&amp;$D938,RawData!$AF:$AF,$F938))</f>
        <v>1311.1</v>
      </c>
      <c r="H938" s="2">
        <f>IF(COUNTIFS(RawData!$E:$E,$E938,RawData!$F:$F,"CH"&amp;$D938,RawData!$AF:$AF,$F938)=0,"",SUMIFS(RawData!$T:$T,RawData!$E:$E,$E938,RawData!$F:$F,"CH"&amp;$D938,RawData!$AF:$AF,$F938))</f>
        <v>54.55</v>
      </c>
      <c r="I938" s="2">
        <f>IF(COUNTIFS(RawData!$E:$E,$E938,RawData!$F:$F,"CH"&amp;$D938,RawData!$AF:$AF,$F938)=0,"",SUMIFS(RawData!$Z:$Z,RawData!$E:$E,$E938,RawData!$F:$F,"CH"&amp;$D938,RawData!$AF:$AF,$F938))</f>
        <v>29.99</v>
      </c>
      <c r="J938" s="2">
        <f>IF(COUNTIFS(RawData!$E:$E,$E938,RawData!$F:$F,"CH"&amp;$D938,RawData!$AF:$AF,$F938)=0,"",SUMIFS(RawData!$AA:$AA,RawData!$E:$E,$E938,RawData!$F:$F,"CH"&amp;$D938,RawData!$AF:$AF,$F938))</f>
        <v>26.74</v>
      </c>
      <c r="K938" s="2">
        <f t="shared" si="59"/>
        <v>1.999999999998181E-2</v>
      </c>
    </row>
    <row r="939" spans="1:11" x14ac:dyDescent="0.3">
      <c r="A939" s="2" t="s">
        <v>64</v>
      </c>
      <c r="B939" s="2" t="str">
        <f>RawData!A939</f>
        <v>48226H40040</v>
      </c>
      <c r="C939" s="2" t="str">
        <f>IF(RawData!$B$2="","",RawData!$B$2)</f>
        <v>A2026100620533560886</v>
      </c>
      <c r="D939" s="2">
        <f t="shared" si="56"/>
        <v>3</v>
      </c>
      <c r="E939" s="2">
        <f t="shared" si="57"/>
        <v>30</v>
      </c>
      <c r="F939" s="2">
        <f t="shared" si="58"/>
        <v>170</v>
      </c>
      <c r="G939" s="2">
        <f>IF(COUNTIFS(RawData!$E:$E,$E939,RawData!$F:$F,"CH"&amp;$D939,RawData!$AF:$AF,$F939)=0,"",SUMIFS(RawData!$P:$P,RawData!$E:$E,$E939,RawData!$F:$F,"CH"&amp;$D939,RawData!$AF:$AF,$F939))</f>
        <v>1311.14</v>
      </c>
      <c r="H939" s="2">
        <f>IF(COUNTIFS(RawData!$E:$E,$E939,RawData!$F:$F,"CH"&amp;$D939,RawData!$AF:$AF,$F939)=0,"",SUMIFS(RawData!$T:$T,RawData!$E:$E,$E939,RawData!$F:$F,"CH"&amp;$D939,RawData!$AF:$AF,$F939))</f>
        <v>54.74</v>
      </c>
      <c r="I939" s="2">
        <f>IF(COUNTIFS(RawData!$E:$E,$E939,RawData!$F:$F,"CH"&amp;$D939,RawData!$AF:$AF,$F939)=0,"",SUMIFS(RawData!$Z:$Z,RawData!$E:$E,$E939,RawData!$F:$F,"CH"&amp;$D939,RawData!$AF:$AF,$F939))</f>
        <v>30</v>
      </c>
      <c r="J939" s="2">
        <f>IF(COUNTIFS(RawData!$E:$E,$E939,RawData!$F:$F,"CH"&amp;$D939,RawData!$AF:$AF,$F939)=0,"",SUMIFS(RawData!$AA:$AA,RawData!$E:$E,$E939,RawData!$F:$F,"CH"&amp;$D939,RawData!$AF:$AF,$F939))</f>
        <v>26.82</v>
      </c>
      <c r="K939" s="2">
        <f t="shared" si="59"/>
        <v>4.0000000000190994E-2</v>
      </c>
    </row>
    <row r="940" spans="1:11" x14ac:dyDescent="0.3">
      <c r="A940" s="2" t="s">
        <v>64</v>
      </c>
      <c r="B940" s="2" t="str">
        <f>RawData!A940</f>
        <v>48226H40040</v>
      </c>
      <c r="C940" s="2" t="str">
        <f>IF(RawData!$B$2="","",RawData!$B$2)</f>
        <v>A2026100620533560886</v>
      </c>
      <c r="D940" s="2">
        <f t="shared" si="56"/>
        <v>3</v>
      </c>
      <c r="E940" s="2">
        <f t="shared" si="57"/>
        <v>30</v>
      </c>
      <c r="F940" s="2">
        <f t="shared" si="58"/>
        <v>180</v>
      </c>
      <c r="G940" s="2">
        <f>IF(COUNTIFS(RawData!$E:$E,$E940,RawData!$F:$F,"CH"&amp;$D940,RawData!$AF:$AF,$F940)=0,"",SUMIFS(RawData!$P:$P,RawData!$E:$E,$E940,RawData!$F:$F,"CH"&amp;$D940,RawData!$AF:$AF,$F940))</f>
        <v>1311.16</v>
      </c>
      <c r="H940" s="2">
        <f>IF(COUNTIFS(RawData!$E:$E,$E940,RawData!$F:$F,"CH"&amp;$D940,RawData!$AF:$AF,$F940)=0,"",SUMIFS(RawData!$T:$T,RawData!$E:$E,$E940,RawData!$F:$F,"CH"&amp;$D940,RawData!$AF:$AF,$F940))</f>
        <v>54.91</v>
      </c>
      <c r="I940" s="2">
        <f>IF(COUNTIFS(RawData!$E:$E,$E940,RawData!$F:$F,"CH"&amp;$D940,RawData!$AF:$AF,$F940)=0,"",SUMIFS(RawData!$Z:$Z,RawData!$E:$E,$E940,RawData!$F:$F,"CH"&amp;$D940,RawData!$AF:$AF,$F940))</f>
        <v>29.97</v>
      </c>
      <c r="J940" s="2">
        <f>IF(COUNTIFS(RawData!$E:$E,$E940,RawData!$F:$F,"CH"&amp;$D940,RawData!$AF:$AF,$F940)=0,"",SUMIFS(RawData!$AA:$AA,RawData!$E:$E,$E940,RawData!$F:$F,"CH"&amp;$D940,RawData!$AF:$AF,$F940))</f>
        <v>26.8</v>
      </c>
      <c r="K940" s="2">
        <f t="shared" si="59"/>
        <v>1.999999999998181E-2</v>
      </c>
    </row>
    <row r="941" spans="1:11" x14ac:dyDescent="0.3">
      <c r="A941" s="2" t="s">
        <v>64</v>
      </c>
      <c r="B941" s="2" t="str">
        <f>RawData!A941</f>
        <v>48226H40040</v>
      </c>
      <c r="C941" s="2" t="str">
        <f>IF(RawData!$B$2="","",RawData!$B$2)</f>
        <v>A2026100620533560886</v>
      </c>
      <c r="D941" s="2">
        <f t="shared" si="56"/>
        <v>3</v>
      </c>
      <c r="E941" s="2">
        <f t="shared" si="57"/>
        <v>30</v>
      </c>
      <c r="F941" s="2">
        <f t="shared" si="58"/>
        <v>190</v>
      </c>
      <c r="G941" s="2">
        <f>IF(COUNTIFS(RawData!$E:$E,$E941,RawData!$F:$F,"CH"&amp;$D941,RawData!$AF:$AF,$F941)=0,"",SUMIFS(RawData!$P:$P,RawData!$E:$E,$E941,RawData!$F:$F,"CH"&amp;$D941,RawData!$AF:$AF,$F941))</f>
        <v>1311.18</v>
      </c>
      <c r="H941" s="2">
        <f>IF(COUNTIFS(RawData!$E:$E,$E941,RawData!$F:$F,"CH"&amp;$D941,RawData!$AF:$AF,$F941)=0,"",SUMIFS(RawData!$T:$T,RawData!$E:$E,$E941,RawData!$F:$F,"CH"&amp;$D941,RawData!$AF:$AF,$F941))</f>
        <v>55.02</v>
      </c>
      <c r="I941" s="2">
        <f>IF(COUNTIFS(RawData!$E:$E,$E941,RawData!$F:$F,"CH"&amp;$D941,RawData!$AF:$AF,$F941)=0,"",SUMIFS(RawData!$Z:$Z,RawData!$E:$E,$E941,RawData!$F:$F,"CH"&amp;$D941,RawData!$AF:$AF,$F941))</f>
        <v>30</v>
      </c>
      <c r="J941" s="2">
        <f>IF(COUNTIFS(RawData!$E:$E,$E941,RawData!$F:$F,"CH"&amp;$D941,RawData!$AF:$AF,$F941)=0,"",SUMIFS(RawData!$AA:$AA,RawData!$E:$E,$E941,RawData!$F:$F,"CH"&amp;$D941,RawData!$AF:$AF,$F941))</f>
        <v>26.88</v>
      </c>
      <c r="K941" s="2">
        <f t="shared" si="59"/>
        <v>1.999999999998181E-2</v>
      </c>
    </row>
    <row r="942" spans="1:11" x14ac:dyDescent="0.3">
      <c r="A942" s="2" t="s">
        <v>64</v>
      </c>
      <c r="B942" s="2" t="str">
        <f>RawData!A942</f>
        <v>48226H40040</v>
      </c>
      <c r="C942" s="2" t="str">
        <f>IF(RawData!$B$2="","",RawData!$B$2)</f>
        <v>A2026100620533560886</v>
      </c>
      <c r="D942" s="2">
        <f t="shared" si="56"/>
        <v>3</v>
      </c>
      <c r="E942" s="2">
        <f t="shared" si="57"/>
        <v>30</v>
      </c>
      <c r="F942" s="2">
        <f t="shared" si="58"/>
        <v>200</v>
      </c>
      <c r="G942" s="2">
        <f>IF(COUNTIFS(RawData!$E:$E,$E942,RawData!$F:$F,"CH"&amp;$D942,RawData!$AF:$AF,$F942)=0,"",SUMIFS(RawData!$P:$P,RawData!$E:$E,$E942,RawData!$F:$F,"CH"&amp;$D942,RawData!$AF:$AF,$F942))</f>
        <v>1311.22</v>
      </c>
      <c r="H942" s="2">
        <f>IF(COUNTIFS(RawData!$E:$E,$E942,RawData!$F:$F,"CH"&amp;$D942,RawData!$AF:$AF,$F942)=0,"",SUMIFS(RawData!$T:$T,RawData!$E:$E,$E942,RawData!$F:$F,"CH"&amp;$D942,RawData!$AF:$AF,$F942))</f>
        <v>55.15</v>
      </c>
      <c r="I942" s="2">
        <f>IF(COUNTIFS(RawData!$E:$E,$E942,RawData!$F:$F,"CH"&amp;$D942,RawData!$AF:$AF,$F942)=0,"",SUMIFS(RawData!$Z:$Z,RawData!$E:$E,$E942,RawData!$F:$F,"CH"&amp;$D942,RawData!$AF:$AF,$F942))</f>
        <v>30</v>
      </c>
      <c r="J942" s="2">
        <f>IF(COUNTIFS(RawData!$E:$E,$E942,RawData!$F:$F,"CH"&amp;$D942,RawData!$AF:$AF,$F942)=0,"",SUMIFS(RawData!$AA:$AA,RawData!$E:$E,$E942,RawData!$F:$F,"CH"&amp;$D942,RawData!$AF:$AF,$F942))</f>
        <v>26.93</v>
      </c>
      <c r="K942" s="2">
        <f t="shared" si="59"/>
        <v>3.999999999996362E-2</v>
      </c>
    </row>
    <row r="943" spans="1:11" x14ac:dyDescent="0.3">
      <c r="A943" s="2" t="s">
        <v>64</v>
      </c>
      <c r="B943" s="2" t="str">
        <f>RawData!A943</f>
        <v>48226H40040</v>
      </c>
      <c r="C943" s="2" t="str">
        <f>IF(RawData!$B$2="","",RawData!$B$2)</f>
        <v>A2026100620533560886</v>
      </c>
      <c r="D943" s="2">
        <f t="shared" si="56"/>
        <v>3</v>
      </c>
      <c r="E943" s="2">
        <f t="shared" si="57"/>
        <v>30</v>
      </c>
      <c r="F943" s="2">
        <f t="shared" si="58"/>
        <v>210</v>
      </c>
      <c r="G943" s="2">
        <f>IF(COUNTIFS(RawData!$E:$E,$E943,RawData!$F:$F,"CH"&amp;$D943,RawData!$AF:$AF,$F943)=0,"",SUMIFS(RawData!$P:$P,RawData!$E:$E,$E943,RawData!$F:$F,"CH"&amp;$D943,RawData!$AF:$AF,$F943))</f>
        <v>1311.24</v>
      </c>
      <c r="H943" s="2">
        <f>IF(COUNTIFS(RawData!$E:$E,$E943,RawData!$F:$F,"CH"&amp;$D943,RawData!$AF:$AF,$F943)=0,"",SUMIFS(RawData!$T:$T,RawData!$E:$E,$E943,RawData!$F:$F,"CH"&amp;$D943,RawData!$AF:$AF,$F943))</f>
        <v>55.3</v>
      </c>
      <c r="I943" s="2">
        <f>IF(COUNTIFS(RawData!$E:$E,$E943,RawData!$F:$F,"CH"&amp;$D943,RawData!$AF:$AF,$F943)=0,"",SUMIFS(RawData!$Z:$Z,RawData!$E:$E,$E943,RawData!$F:$F,"CH"&amp;$D943,RawData!$AF:$AF,$F943))</f>
        <v>30.01</v>
      </c>
      <c r="J943" s="2">
        <f>IF(COUNTIFS(RawData!$E:$E,$E943,RawData!$F:$F,"CH"&amp;$D943,RawData!$AF:$AF,$F943)=0,"",SUMIFS(RawData!$AA:$AA,RawData!$E:$E,$E943,RawData!$F:$F,"CH"&amp;$D943,RawData!$AF:$AF,$F943))</f>
        <v>26.99</v>
      </c>
      <c r="K943" s="2">
        <f t="shared" si="59"/>
        <v>1.999999999998181E-2</v>
      </c>
    </row>
    <row r="944" spans="1:11" x14ac:dyDescent="0.3">
      <c r="A944" s="2" t="s">
        <v>64</v>
      </c>
      <c r="B944" s="2" t="str">
        <f>RawData!A944</f>
        <v>48226H40040</v>
      </c>
      <c r="C944" s="2" t="str">
        <f>IF(RawData!$B$2="","",RawData!$B$2)</f>
        <v>A2026100620533560886</v>
      </c>
      <c r="D944" s="2">
        <f t="shared" si="56"/>
        <v>3</v>
      </c>
      <c r="E944" s="2">
        <f t="shared" si="57"/>
        <v>30</v>
      </c>
      <c r="F944" s="2">
        <f t="shared" si="58"/>
        <v>220</v>
      </c>
      <c r="G944" s="2">
        <f>IF(COUNTIFS(RawData!$E:$E,$E944,RawData!$F:$F,"CH"&amp;$D944,RawData!$AF:$AF,$F944)=0,"",SUMIFS(RawData!$P:$P,RawData!$E:$E,$E944,RawData!$F:$F,"CH"&amp;$D944,RawData!$AF:$AF,$F944))</f>
        <v>1311.28</v>
      </c>
      <c r="H944" s="2">
        <f>IF(COUNTIFS(RawData!$E:$E,$E944,RawData!$F:$F,"CH"&amp;$D944,RawData!$AF:$AF,$F944)=0,"",SUMIFS(RawData!$T:$T,RawData!$E:$E,$E944,RawData!$F:$F,"CH"&amp;$D944,RawData!$AF:$AF,$F944))</f>
        <v>55.38</v>
      </c>
      <c r="I944" s="2">
        <f>IF(COUNTIFS(RawData!$E:$E,$E944,RawData!$F:$F,"CH"&amp;$D944,RawData!$AF:$AF,$F944)=0,"",SUMIFS(RawData!$Z:$Z,RawData!$E:$E,$E944,RawData!$F:$F,"CH"&amp;$D944,RawData!$AF:$AF,$F944))</f>
        <v>30.02</v>
      </c>
      <c r="J944" s="2">
        <f>IF(COUNTIFS(RawData!$E:$E,$E944,RawData!$F:$F,"CH"&amp;$D944,RawData!$AF:$AF,$F944)=0,"",SUMIFS(RawData!$AA:$AA,RawData!$E:$E,$E944,RawData!$F:$F,"CH"&amp;$D944,RawData!$AF:$AF,$F944))</f>
        <v>27.1</v>
      </c>
      <c r="K944" s="2">
        <f t="shared" si="59"/>
        <v>3.999999999996362E-2</v>
      </c>
    </row>
    <row r="945" spans="1:11" x14ac:dyDescent="0.3">
      <c r="A945" s="2" t="s">
        <v>64</v>
      </c>
      <c r="B945" s="2" t="str">
        <f>RawData!A945</f>
        <v>48226H40040</v>
      </c>
      <c r="C945" s="2" t="str">
        <f>IF(RawData!$B$2="","",RawData!$B$2)</f>
        <v>A2026100620533560886</v>
      </c>
      <c r="D945" s="2">
        <f t="shared" si="56"/>
        <v>3</v>
      </c>
      <c r="E945" s="2">
        <f t="shared" si="57"/>
        <v>30</v>
      </c>
      <c r="F945" s="2">
        <f t="shared" si="58"/>
        <v>230</v>
      </c>
      <c r="G945" s="2">
        <f>IF(COUNTIFS(RawData!$E:$E,$E945,RawData!$F:$F,"CH"&amp;$D945,RawData!$AF:$AF,$F945)=0,"",SUMIFS(RawData!$P:$P,RawData!$E:$E,$E945,RawData!$F:$F,"CH"&amp;$D945,RawData!$AF:$AF,$F945))</f>
        <v>1311.3</v>
      </c>
      <c r="H945" s="2">
        <f>IF(COUNTIFS(RawData!$E:$E,$E945,RawData!$F:$F,"CH"&amp;$D945,RawData!$AF:$AF,$F945)=0,"",SUMIFS(RawData!$T:$T,RawData!$E:$E,$E945,RawData!$F:$F,"CH"&amp;$D945,RawData!$AF:$AF,$F945))</f>
        <v>55.48</v>
      </c>
      <c r="I945" s="2">
        <f>IF(COUNTIFS(RawData!$E:$E,$E945,RawData!$F:$F,"CH"&amp;$D945,RawData!$AF:$AF,$F945)=0,"",SUMIFS(RawData!$Z:$Z,RawData!$E:$E,$E945,RawData!$F:$F,"CH"&amp;$D945,RawData!$AF:$AF,$F945))</f>
        <v>29.99</v>
      </c>
      <c r="J945" s="2">
        <f>IF(COUNTIFS(RawData!$E:$E,$E945,RawData!$F:$F,"CH"&amp;$D945,RawData!$AF:$AF,$F945)=0,"",SUMIFS(RawData!$AA:$AA,RawData!$E:$E,$E945,RawData!$F:$F,"CH"&amp;$D945,RawData!$AF:$AF,$F945))</f>
        <v>27.1</v>
      </c>
      <c r="K945" s="2">
        <f t="shared" si="59"/>
        <v>1.999999999998181E-2</v>
      </c>
    </row>
    <row r="946" spans="1:11" x14ac:dyDescent="0.3">
      <c r="A946" s="2" t="s">
        <v>64</v>
      </c>
      <c r="B946" s="2" t="str">
        <f>RawData!A946</f>
        <v>48226H40040</v>
      </c>
      <c r="C946" s="2" t="str">
        <f>IF(RawData!$B$2="","",RawData!$B$2)</f>
        <v>A2026100620533560886</v>
      </c>
      <c r="D946" s="2">
        <f t="shared" si="56"/>
        <v>3</v>
      </c>
      <c r="E946" s="2">
        <f t="shared" si="57"/>
        <v>30</v>
      </c>
      <c r="F946" s="2">
        <f t="shared" si="58"/>
        <v>240</v>
      </c>
      <c r="G946" s="2">
        <f>IF(COUNTIFS(RawData!$E:$E,$E946,RawData!$F:$F,"CH"&amp;$D946,RawData!$AF:$AF,$F946)=0,"",SUMIFS(RawData!$P:$P,RawData!$E:$E,$E946,RawData!$F:$F,"CH"&amp;$D946,RawData!$AF:$AF,$F946))</f>
        <v>1311.34</v>
      </c>
      <c r="H946" s="2">
        <f>IF(COUNTIFS(RawData!$E:$E,$E946,RawData!$F:$F,"CH"&amp;$D946,RawData!$AF:$AF,$F946)=0,"",SUMIFS(RawData!$T:$T,RawData!$E:$E,$E946,RawData!$F:$F,"CH"&amp;$D946,RawData!$AF:$AF,$F946))</f>
        <v>55.62</v>
      </c>
      <c r="I946" s="2">
        <f>IF(COUNTIFS(RawData!$E:$E,$E946,RawData!$F:$F,"CH"&amp;$D946,RawData!$AF:$AF,$F946)=0,"",SUMIFS(RawData!$Z:$Z,RawData!$E:$E,$E946,RawData!$F:$F,"CH"&amp;$D946,RawData!$AF:$AF,$F946))</f>
        <v>30.01</v>
      </c>
      <c r="J946" s="2">
        <f>IF(COUNTIFS(RawData!$E:$E,$E946,RawData!$F:$F,"CH"&amp;$D946,RawData!$AF:$AF,$F946)=0,"",SUMIFS(RawData!$AA:$AA,RawData!$E:$E,$E946,RawData!$F:$F,"CH"&amp;$D946,RawData!$AF:$AF,$F946))</f>
        <v>27.21</v>
      </c>
      <c r="K946" s="2">
        <f t="shared" si="59"/>
        <v>3.999999999996362E-2</v>
      </c>
    </row>
    <row r="947" spans="1:11" x14ac:dyDescent="0.3">
      <c r="A947" s="2" t="s">
        <v>64</v>
      </c>
      <c r="B947" s="2" t="str">
        <f>RawData!A947</f>
        <v>48226H40040</v>
      </c>
      <c r="C947" s="2" t="str">
        <f>IF(RawData!$B$2="","",RawData!$B$2)</f>
        <v>A2026100620533560886</v>
      </c>
      <c r="D947" s="2">
        <f t="shared" si="56"/>
        <v>3</v>
      </c>
      <c r="E947" s="2">
        <f t="shared" si="57"/>
        <v>30</v>
      </c>
      <c r="F947" s="2">
        <f t="shared" si="58"/>
        <v>250</v>
      </c>
      <c r="G947" s="2">
        <f>IF(COUNTIFS(RawData!$E:$E,$E947,RawData!$F:$F,"CH"&amp;$D947,RawData!$AF:$AF,$F947)=0,"",SUMIFS(RawData!$P:$P,RawData!$E:$E,$E947,RawData!$F:$F,"CH"&amp;$D947,RawData!$AF:$AF,$F947))</f>
        <v>1311.38</v>
      </c>
      <c r="H947" s="2">
        <f>IF(COUNTIFS(RawData!$E:$E,$E947,RawData!$F:$F,"CH"&amp;$D947,RawData!$AF:$AF,$F947)=0,"",SUMIFS(RawData!$T:$T,RawData!$E:$E,$E947,RawData!$F:$F,"CH"&amp;$D947,RawData!$AF:$AF,$F947))</f>
        <v>55.71</v>
      </c>
      <c r="I947" s="2">
        <f>IF(COUNTIFS(RawData!$E:$E,$E947,RawData!$F:$F,"CH"&amp;$D947,RawData!$AF:$AF,$F947)=0,"",SUMIFS(RawData!$Z:$Z,RawData!$E:$E,$E947,RawData!$F:$F,"CH"&amp;$D947,RawData!$AF:$AF,$F947))</f>
        <v>30.01</v>
      </c>
      <c r="J947" s="2">
        <f>IF(COUNTIFS(RawData!$E:$E,$E947,RawData!$F:$F,"CH"&amp;$D947,RawData!$AF:$AF,$F947)=0,"",SUMIFS(RawData!$AA:$AA,RawData!$E:$E,$E947,RawData!$F:$F,"CH"&amp;$D947,RawData!$AF:$AF,$F947))</f>
        <v>27.29</v>
      </c>
      <c r="K947" s="2">
        <f t="shared" si="59"/>
        <v>4.0000000000190994E-2</v>
      </c>
    </row>
    <row r="948" spans="1:11" x14ac:dyDescent="0.3">
      <c r="A948" s="2" t="s">
        <v>64</v>
      </c>
      <c r="B948" s="2" t="str">
        <f>RawData!A948</f>
        <v>48226H40040</v>
      </c>
      <c r="C948" s="2" t="str">
        <f>IF(RawData!$B$2="","",RawData!$B$2)</f>
        <v>A2026100620533560886</v>
      </c>
      <c r="D948" s="2">
        <f t="shared" si="56"/>
        <v>3</v>
      </c>
      <c r="E948" s="2">
        <f t="shared" si="57"/>
        <v>30</v>
      </c>
      <c r="F948" s="2">
        <f t="shared" si="58"/>
        <v>260</v>
      </c>
      <c r="G948" s="2">
        <f>IF(COUNTIFS(RawData!$E:$E,$E948,RawData!$F:$F,"CH"&amp;$D948,RawData!$AF:$AF,$F948)=0,"",SUMIFS(RawData!$P:$P,RawData!$E:$E,$E948,RawData!$F:$F,"CH"&amp;$D948,RawData!$AF:$AF,$F948))</f>
        <v>1311.38</v>
      </c>
      <c r="H948" s="2">
        <f>IF(COUNTIFS(RawData!$E:$E,$E948,RawData!$F:$F,"CH"&amp;$D948,RawData!$AF:$AF,$F948)=0,"",SUMIFS(RawData!$T:$T,RawData!$E:$E,$E948,RawData!$F:$F,"CH"&amp;$D948,RawData!$AF:$AF,$F948))</f>
        <v>55.65</v>
      </c>
      <c r="I948" s="2">
        <f>IF(COUNTIFS(RawData!$E:$E,$E948,RawData!$F:$F,"CH"&amp;$D948,RawData!$AF:$AF,$F948)=0,"",SUMIFS(RawData!$Z:$Z,RawData!$E:$E,$E948,RawData!$F:$F,"CH"&amp;$D948,RawData!$AF:$AF,$F948))</f>
        <v>30</v>
      </c>
      <c r="J948" s="2">
        <f>IF(COUNTIFS(RawData!$E:$E,$E948,RawData!$F:$F,"CH"&amp;$D948,RawData!$AF:$AF,$F948)=0,"",SUMIFS(RawData!$AA:$AA,RawData!$E:$E,$E948,RawData!$F:$F,"CH"&amp;$D948,RawData!$AF:$AF,$F948))</f>
        <v>27.32</v>
      </c>
      <c r="K948" s="2">
        <f t="shared" si="59"/>
        <v>0</v>
      </c>
    </row>
    <row r="949" spans="1:11" x14ac:dyDescent="0.3">
      <c r="A949" s="2" t="s">
        <v>64</v>
      </c>
      <c r="B949" s="2" t="str">
        <f>RawData!A949</f>
        <v>48226H40040</v>
      </c>
      <c r="C949" s="2" t="str">
        <f>IF(RawData!$B$2="","",RawData!$B$2)</f>
        <v>A2026100620533560886</v>
      </c>
      <c r="D949" s="2">
        <f t="shared" si="56"/>
        <v>3</v>
      </c>
      <c r="E949" s="2">
        <f t="shared" si="57"/>
        <v>30</v>
      </c>
      <c r="F949" s="2">
        <f t="shared" si="58"/>
        <v>270</v>
      </c>
      <c r="G949" s="2">
        <f>IF(COUNTIFS(RawData!$E:$E,$E949,RawData!$F:$F,"CH"&amp;$D949,RawData!$AF:$AF,$F949)=0,"",SUMIFS(RawData!$P:$P,RawData!$E:$E,$E949,RawData!$F:$F,"CH"&amp;$D949,RawData!$AF:$AF,$F949))</f>
        <v>1311.44</v>
      </c>
      <c r="H949" s="2">
        <f>IF(COUNTIFS(RawData!$E:$E,$E949,RawData!$F:$F,"CH"&amp;$D949,RawData!$AF:$AF,$F949)=0,"",SUMIFS(RawData!$T:$T,RawData!$E:$E,$E949,RawData!$F:$F,"CH"&amp;$D949,RawData!$AF:$AF,$F949))</f>
        <v>55.84</v>
      </c>
      <c r="I949" s="2">
        <f>IF(COUNTIFS(RawData!$E:$E,$E949,RawData!$F:$F,"CH"&amp;$D949,RawData!$AF:$AF,$F949)=0,"",SUMIFS(RawData!$Z:$Z,RawData!$E:$E,$E949,RawData!$F:$F,"CH"&amp;$D949,RawData!$AF:$AF,$F949))</f>
        <v>29.99</v>
      </c>
      <c r="J949" s="2">
        <f>IF(COUNTIFS(RawData!$E:$E,$E949,RawData!$F:$F,"CH"&amp;$D949,RawData!$AF:$AF,$F949)=0,"",SUMIFS(RawData!$AA:$AA,RawData!$E:$E,$E949,RawData!$F:$F,"CH"&amp;$D949,RawData!$AF:$AF,$F949))</f>
        <v>27.34</v>
      </c>
      <c r="K949" s="2">
        <f t="shared" si="59"/>
        <v>5.999999999994543E-2</v>
      </c>
    </row>
    <row r="950" spans="1:11" x14ac:dyDescent="0.3">
      <c r="A950" s="2" t="s">
        <v>64</v>
      </c>
      <c r="B950" s="2" t="str">
        <f>RawData!A950</f>
        <v>48226H40040</v>
      </c>
      <c r="C950" s="2" t="str">
        <f>IF(RawData!$B$2="","",RawData!$B$2)</f>
        <v>A2026100620533560886</v>
      </c>
      <c r="D950" s="2">
        <f t="shared" si="56"/>
        <v>3</v>
      </c>
      <c r="E950" s="2">
        <f t="shared" si="57"/>
        <v>30</v>
      </c>
      <c r="F950" s="2">
        <f t="shared" si="58"/>
        <v>280</v>
      </c>
      <c r="G950" s="2">
        <f>IF(COUNTIFS(RawData!$E:$E,$E950,RawData!$F:$F,"CH"&amp;$D950,RawData!$AF:$AF,$F950)=0,"",SUMIFS(RawData!$P:$P,RawData!$E:$E,$E950,RawData!$F:$F,"CH"&amp;$D950,RawData!$AF:$AF,$F950))</f>
        <v>1311.46</v>
      </c>
      <c r="H950" s="2">
        <f>IF(COUNTIFS(RawData!$E:$E,$E950,RawData!$F:$F,"CH"&amp;$D950,RawData!$AF:$AF,$F950)=0,"",SUMIFS(RawData!$T:$T,RawData!$E:$E,$E950,RawData!$F:$F,"CH"&amp;$D950,RawData!$AF:$AF,$F950))</f>
        <v>55.81</v>
      </c>
      <c r="I950" s="2">
        <f>IF(COUNTIFS(RawData!$E:$E,$E950,RawData!$F:$F,"CH"&amp;$D950,RawData!$AF:$AF,$F950)=0,"",SUMIFS(RawData!$Z:$Z,RawData!$E:$E,$E950,RawData!$F:$F,"CH"&amp;$D950,RawData!$AF:$AF,$F950))</f>
        <v>30.01</v>
      </c>
      <c r="J950" s="2">
        <f>IF(COUNTIFS(RawData!$E:$E,$E950,RawData!$F:$F,"CH"&amp;$D950,RawData!$AF:$AF,$F950)=0,"",SUMIFS(RawData!$AA:$AA,RawData!$E:$E,$E950,RawData!$F:$F,"CH"&amp;$D950,RawData!$AF:$AF,$F950))</f>
        <v>27.45</v>
      </c>
      <c r="K950" s="2">
        <f t="shared" si="59"/>
        <v>1.999999999998181E-2</v>
      </c>
    </row>
    <row r="951" spans="1:11" x14ac:dyDescent="0.3">
      <c r="A951" s="2" t="s">
        <v>64</v>
      </c>
      <c r="B951" s="2" t="str">
        <f>RawData!A951</f>
        <v>48226H40040</v>
      </c>
      <c r="C951" s="2" t="str">
        <f>IF(RawData!$B$2="","",RawData!$B$2)</f>
        <v>A2026100620533560886</v>
      </c>
      <c r="D951" s="2">
        <f t="shared" si="56"/>
        <v>3</v>
      </c>
      <c r="E951" s="2">
        <f t="shared" si="57"/>
        <v>30</v>
      </c>
      <c r="F951" s="2">
        <f t="shared" si="58"/>
        <v>290</v>
      </c>
      <c r="G951" s="2">
        <f>IF(COUNTIFS(RawData!$E:$E,$E951,RawData!$F:$F,"CH"&amp;$D951,RawData!$AF:$AF,$F951)=0,"",SUMIFS(RawData!$P:$P,RawData!$E:$E,$E951,RawData!$F:$F,"CH"&amp;$D951,RawData!$AF:$AF,$F951))</f>
        <v>1311.5</v>
      </c>
      <c r="H951" s="2">
        <f>IF(COUNTIFS(RawData!$E:$E,$E951,RawData!$F:$F,"CH"&amp;$D951,RawData!$AF:$AF,$F951)=0,"",SUMIFS(RawData!$T:$T,RawData!$E:$E,$E951,RawData!$F:$F,"CH"&amp;$D951,RawData!$AF:$AF,$F951))</f>
        <v>56.01</v>
      </c>
      <c r="I951" s="2">
        <f>IF(COUNTIFS(RawData!$E:$E,$E951,RawData!$F:$F,"CH"&amp;$D951,RawData!$AF:$AF,$F951)=0,"",SUMIFS(RawData!$Z:$Z,RawData!$E:$E,$E951,RawData!$F:$F,"CH"&amp;$D951,RawData!$AF:$AF,$F951))</f>
        <v>30</v>
      </c>
      <c r="J951" s="2">
        <f>IF(COUNTIFS(RawData!$E:$E,$E951,RawData!$F:$F,"CH"&amp;$D951,RawData!$AF:$AF,$F951)=0,"",SUMIFS(RawData!$AA:$AA,RawData!$E:$E,$E951,RawData!$F:$F,"CH"&amp;$D951,RawData!$AF:$AF,$F951))</f>
        <v>27.45</v>
      </c>
      <c r="K951" s="2">
        <f t="shared" si="59"/>
        <v>3.999999999996362E-2</v>
      </c>
    </row>
    <row r="952" spans="1:11" x14ac:dyDescent="0.3">
      <c r="A952" s="2" t="s">
        <v>64</v>
      </c>
      <c r="B952" s="2" t="str">
        <f>RawData!A952</f>
        <v>48226H40040</v>
      </c>
      <c r="C952" s="2" t="str">
        <f>IF(RawData!$B$2="","",RawData!$B$2)</f>
        <v>A2026100620533560886</v>
      </c>
      <c r="D952" s="2">
        <f t="shared" si="56"/>
        <v>3</v>
      </c>
      <c r="E952" s="2">
        <f t="shared" si="57"/>
        <v>30</v>
      </c>
      <c r="F952" s="2">
        <f t="shared" si="58"/>
        <v>300</v>
      </c>
      <c r="G952" s="2">
        <f>IF(COUNTIFS(RawData!$E:$E,$E952,RawData!$F:$F,"CH"&amp;$D952,RawData!$AF:$AF,$F952)=0,"",SUMIFS(RawData!$P:$P,RawData!$E:$E,$E952,RawData!$F:$F,"CH"&amp;$D952,RawData!$AF:$AF,$F952))</f>
        <v>1311.52</v>
      </c>
      <c r="H952" s="2">
        <f>IF(COUNTIFS(RawData!$E:$E,$E952,RawData!$F:$F,"CH"&amp;$D952,RawData!$AF:$AF,$F952)=0,"",SUMIFS(RawData!$T:$T,RawData!$E:$E,$E952,RawData!$F:$F,"CH"&amp;$D952,RawData!$AF:$AF,$F952))</f>
        <v>56.19</v>
      </c>
      <c r="I952" s="2">
        <f>IF(COUNTIFS(RawData!$E:$E,$E952,RawData!$F:$F,"CH"&amp;$D952,RawData!$AF:$AF,$F952)=0,"",SUMIFS(RawData!$Z:$Z,RawData!$E:$E,$E952,RawData!$F:$F,"CH"&amp;$D952,RawData!$AF:$AF,$F952))</f>
        <v>29.99</v>
      </c>
      <c r="J952" s="2">
        <f>IF(COUNTIFS(RawData!$E:$E,$E952,RawData!$F:$F,"CH"&amp;$D952,RawData!$AF:$AF,$F952)=0,"",SUMIFS(RawData!$AA:$AA,RawData!$E:$E,$E952,RawData!$F:$F,"CH"&amp;$D952,RawData!$AF:$AF,$F952))</f>
        <v>27.51</v>
      </c>
      <c r="K952" s="2">
        <f t="shared" si="59"/>
        <v>1.999999999998181E-2</v>
      </c>
    </row>
    <row r="953" spans="1:11" x14ac:dyDescent="0.3">
      <c r="A953" s="2" t="s">
        <v>64</v>
      </c>
      <c r="B953" s="2" t="str">
        <f>RawData!A953</f>
        <v>48226H40040</v>
      </c>
      <c r="C953" s="2" t="str">
        <f>IF(RawData!$B$2="","",RawData!$B$2)</f>
        <v>A2026100620533560886</v>
      </c>
      <c r="D953" s="2">
        <f t="shared" si="56"/>
        <v>3</v>
      </c>
      <c r="E953" s="2">
        <f t="shared" si="57"/>
        <v>30</v>
      </c>
      <c r="F953" s="2">
        <f t="shared" si="58"/>
        <v>310</v>
      </c>
      <c r="G953" s="2">
        <f>IF(COUNTIFS(RawData!$E:$E,$E953,RawData!$F:$F,"CH"&amp;$D953,RawData!$AF:$AF,$F953)=0,"",SUMIFS(RawData!$P:$P,RawData!$E:$E,$E953,RawData!$F:$F,"CH"&amp;$D953,RawData!$AF:$AF,$F953))</f>
        <v>1311.54</v>
      </c>
      <c r="H953" s="2">
        <f>IF(COUNTIFS(RawData!$E:$E,$E953,RawData!$F:$F,"CH"&amp;$D953,RawData!$AF:$AF,$F953)=0,"",SUMIFS(RawData!$T:$T,RawData!$E:$E,$E953,RawData!$F:$F,"CH"&amp;$D953,RawData!$AF:$AF,$F953))</f>
        <v>56.17</v>
      </c>
      <c r="I953" s="2">
        <f>IF(COUNTIFS(RawData!$E:$E,$E953,RawData!$F:$F,"CH"&amp;$D953,RawData!$AF:$AF,$F953)=0,"",SUMIFS(RawData!$Z:$Z,RawData!$E:$E,$E953,RawData!$F:$F,"CH"&amp;$D953,RawData!$AF:$AF,$F953))</f>
        <v>30.01</v>
      </c>
      <c r="J953" s="2">
        <f>IF(COUNTIFS(RawData!$E:$E,$E953,RawData!$F:$F,"CH"&amp;$D953,RawData!$AF:$AF,$F953)=0,"",SUMIFS(RawData!$AA:$AA,RawData!$E:$E,$E953,RawData!$F:$F,"CH"&amp;$D953,RawData!$AF:$AF,$F953))</f>
        <v>27.56</v>
      </c>
      <c r="K953" s="2">
        <f t="shared" si="59"/>
        <v>1.999999999998181E-2</v>
      </c>
    </row>
    <row r="954" spans="1:11" x14ac:dyDescent="0.3">
      <c r="A954" s="2" t="s">
        <v>64</v>
      </c>
      <c r="B954" s="2" t="str">
        <f>RawData!A954</f>
        <v>48226H40040</v>
      </c>
      <c r="C954" s="2" t="str">
        <f>IF(RawData!$B$2="","",RawData!$B$2)</f>
        <v>A2026100620533560886</v>
      </c>
      <c r="D954" s="2">
        <f t="shared" si="56"/>
        <v>3</v>
      </c>
      <c r="E954" s="2">
        <f t="shared" si="57"/>
        <v>30</v>
      </c>
      <c r="F954" s="2">
        <f t="shared" si="58"/>
        <v>320</v>
      </c>
      <c r="G954" s="2">
        <f>IF(COUNTIFS(RawData!$E:$E,$E954,RawData!$F:$F,"CH"&amp;$D954,RawData!$AF:$AF,$F954)=0,"",SUMIFS(RawData!$P:$P,RawData!$E:$E,$E954,RawData!$F:$F,"CH"&amp;$D954,RawData!$AF:$AF,$F954))</f>
        <v>1311.58</v>
      </c>
      <c r="H954" s="2">
        <f>IF(COUNTIFS(RawData!$E:$E,$E954,RawData!$F:$F,"CH"&amp;$D954,RawData!$AF:$AF,$F954)=0,"",SUMIFS(RawData!$T:$T,RawData!$E:$E,$E954,RawData!$F:$F,"CH"&amp;$D954,RawData!$AF:$AF,$F954))</f>
        <v>56.21</v>
      </c>
      <c r="I954" s="2">
        <f>IF(COUNTIFS(RawData!$E:$E,$E954,RawData!$F:$F,"CH"&amp;$D954,RawData!$AF:$AF,$F954)=0,"",SUMIFS(RawData!$Z:$Z,RawData!$E:$E,$E954,RawData!$F:$F,"CH"&amp;$D954,RawData!$AF:$AF,$F954))</f>
        <v>29.99</v>
      </c>
      <c r="J954" s="2">
        <f>IF(COUNTIFS(RawData!$E:$E,$E954,RawData!$F:$F,"CH"&amp;$D954,RawData!$AF:$AF,$F954)=0,"",SUMIFS(RawData!$AA:$AA,RawData!$E:$E,$E954,RawData!$F:$F,"CH"&amp;$D954,RawData!$AF:$AF,$F954))</f>
        <v>27.56</v>
      </c>
      <c r="K954" s="2">
        <f t="shared" si="59"/>
        <v>3.999999999996362E-2</v>
      </c>
    </row>
    <row r="955" spans="1:11" x14ac:dyDescent="0.3">
      <c r="A955" s="2" t="s">
        <v>64</v>
      </c>
      <c r="B955" s="2" t="str">
        <f>RawData!A955</f>
        <v>48226H40040</v>
      </c>
      <c r="C955" s="2" t="str">
        <f>IF(RawData!$B$2="","",RawData!$B$2)</f>
        <v>A2026100620533560886</v>
      </c>
      <c r="D955" s="2">
        <f t="shared" si="56"/>
        <v>3</v>
      </c>
      <c r="E955" s="2">
        <f t="shared" si="57"/>
        <v>30</v>
      </c>
      <c r="F955" s="2">
        <f t="shared" si="58"/>
        <v>330</v>
      </c>
      <c r="G955" s="2">
        <f>IF(COUNTIFS(RawData!$E:$E,$E955,RawData!$F:$F,"CH"&amp;$D955,RawData!$AF:$AF,$F955)=0,"",SUMIFS(RawData!$P:$P,RawData!$E:$E,$E955,RawData!$F:$F,"CH"&amp;$D955,RawData!$AF:$AF,$F955))</f>
        <v>1311.62</v>
      </c>
      <c r="H955" s="2">
        <f>IF(COUNTIFS(RawData!$E:$E,$E955,RawData!$F:$F,"CH"&amp;$D955,RawData!$AF:$AF,$F955)=0,"",SUMIFS(RawData!$T:$T,RawData!$E:$E,$E955,RawData!$F:$F,"CH"&amp;$D955,RawData!$AF:$AF,$F955))</f>
        <v>56.18</v>
      </c>
      <c r="I955" s="2">
        <f>IF(COUNTIFS(RawData!$E:$E,$E955,RawData!$F:$F,"CH"&amp;$D955,RawData!$AF:$AF,$F955)=0,"",SUMIFS(RawData!$Z:$Z,RawData!$E:$E,$E955,RawData!$F:$F,"CH"&amp;$D955,RawData!$AF:$AF,$F955))</f>
        <v>30.01</v>
      </c>
      <c r="J955" s="2">
        <f>IF(COUNTIFS(RawData!$E:$E,$E955,RawData!$F:$F,"CH"&amp;$D955,RawData!$AF:$AF,$F955)=0,"",SUMIFS(RawData!$AA:$AA,RawData!$E:$E,$E955,RawData!$F:$F,"CH"&amp;$D955,RawData!$AF:$AF,$F955))</f>
        <v>27.7</v>
      </c>
      <c r="K955" s="2">
        <f t="shared" si="59"/>
        <v>3.999999999996362E-2</v>
      </c>
    </row>
    <row r="956" spans="1:11" x14ac:dyDescent="0.3">
      <c r="A956" s="2" t="s">
        <v>64</v>
      </c>
      <c r="B956" s="2" t="str">
        <f>RawData!A956</f>
        <v>48226H40040</v>
      </c>
      <c r="C956" s="2" t="str">
        <f>IF(RawData!$B$2="","",RawData!$B$2)</f>
        <v>A2026100620533560886</v>
      </c>
      <c r="D956" s="2">
        <f t="shared" si="56"/>
        <v>3</v>
      </c>
      <c r="E956" s="2">
        <f t="shared" si="57"/>
        <v>30</v>
      </c>
      <c r="F956" s="2">
        <f t="shared" si="58"/>
        <v>340</v>
      </c>
      <c r="G956" s="2">
        <f>IF(COUNTIFS(RawData!$E:$E,$E956,RawData!$F:$F,"CH"&amp;$D956,RawData!$AF:$AF,$F956)=0,"",SUMIFS(RawData!$P:$P,RawData!$E:$E,$E956,RawData!$F:$F,"CH"&amp;$D956,RawData!$AF:$AF,$F956))</f>
        <v>1311.64</v>
      </c>
      <c r="H956" s="2">
        <f>IF(COUNTIFS(RawData!$E:$E,$E956,RawData!$F:$F,"CH"&amp;$D956,RawData!$AF:$AF,$F956)=0,"",SUMIFS(RawData!$T:$T,RawData!$E:$E,$E956,RawData!$F:$F,"CH"&amp;$D956,RawData!$AF:$AF,$F956))</f>
        <v>56.4</v>
      </c>
      <c r="I956" s="2">
        <f>IF(COUNTIFS(RawData!$E:$E,$E956,RawData!$F:$F,"CH"&amp;$D956,RawData!$AF:$AF,$F956)=0,"",SUMIFS(RawData!$Z:$Z,RawData!$E:$E,$E956,RawData!$F:$F,"CH"&amp;$D956,RawData!$AF:$AF,$F956))</f>
        <v>29.99</v>
      </c>
      <c r="J956" s="2">
        <f>IF(COUNTIFS(RawData!$E:$E,$E956,RawData!$F:$F,"CH"&amp;$D956,RawData!$AF:$AF,$F956)=0,"",SUMIFS(RawData!$AA:$AA,RawData!$E:$E,$E956,RawData!$F:$F,"CH"&amp;$D956,RawData!$AF:$AF,$F956))</f>
        <v>27.73</v>
      </c>
      <c r="K956" s="2">
        <f t="shared" si="59"/>
        <v>2.0000000000209184E-2</v>
      </c>
    </row>
    <row r="957" spans="1:11" x14ac:dyDescent="0.3">
      <c r="A957" s="2" t="s">
        <v>64</v>
      </c>
      <c r="B957" s="2" t="str">
        <f>RawData!A957</f>
        <v>48226H40040</v>
      </c>
      <c r="C957" s="2" t="str">
        <f>IF(RawData!$B$2="","",RawData!$B$2)</f>
        <v>A2026100620533560886</v>
      </c>
      <c r="D957" s="2">
        <f t="shared" si="56"/>
        <v>3</v>
      </c>
      <c r="E957" s="2">
        <f t="shared" si="57"/>
        <v>30</v>
      </c>
      <c r="F957" s="2">
        <f t="shared" si="58"/>
        <v>350</v>
      </c>
      <c r="G957" s="2">
        <f>IF(COUNTIFS(RawData!$E:$E,$E957,RawData!$F:$F,"CH"&amp;$D957,RawData!$AF:$AF,$F957)=0,"",SUMIFS(RawData!$P:$P,RawData!$E:$E,$E957,RawData!$F:$F,"CH"&amp;$D957,RawData!$AF:$AF,$F957))</f>
        <v>1311.68</v>
      </c>
      <c r="H957" s="2">
        <f>IF(COUNTIFS(RawData!$E:$E,$E957,RawData!$F:$F,"CH"&amp;$D957,RawData!$AF:$AF,$F957)=0,"",SUMIFS(RawData!$T:$T,RawData!$E:$E,$E957,RawData!$F:$F,"CH"&amp;$D957,RawData!$AF:$AF,$F957))</f>
        <v>56.34</v>
      </c>
      <c r="I957" s="2">
        <f>IF(COUNTIFS(RawData!$E:$E,$E957,RawData!$F:$F,"CH"&amp;$D957,RawData!$AF:$AF,$F957)=0,"",SUMIFS(RawData!$Z:$Z,RawData!$E:$E,$E957,RawData!$F:$F,"CH"&amp;$D957,RawData!$AF:$AF,$F957))</f>
        <v>29.99</v>
      </c>
      <c r="J957" s="2">
        <f>IF(COUNTIFS(RawData!$E:$E,$E957,RawData!$F:$F,"CH"&amp;$D957,RawData!$AF:$AF,$F957)=0,"",SUMIFS(RawData!$AA:$AA,RawData!$E:$E,$E957,RawData!$F:$F,"CH"&amp;$D957,RawData!$AF:$AF,$F957))</f>
        <v>27.79</v>
      </c>
      <c r="K957" s="2">
        <f t="shared" si="59"/>
        <v>3.999999999996362E-2</v>
      </c>
    </row>
    <row r="958" spans="1:11" x14ac:dyDescent="0.3">
      <c r="A958" s="2" t="s">
        <v>64</v>
      </c>
      <c r="B958" s="2" t="str">
        <f>RawData!A958</f>
        <v>48226H40040</v>
      </c>
      <c r="C958" s="2" t="str">
        <f>IF(RawData!$B$2="","",RawData!$B$2)</f>
        <v>A2026100620533560886</v>
      </c>
      <c r="D958" s="2">
        <f t="shared" si="56"/>
        <v>3</v>
      </c>
      <c r="E958" s="2">
        <f t="shared" si="57"/>
        <v>30</v>
      </c>
      <c r="F958" s="2">
        <f t="shared" si="58"/>
        <v>360</v>
      </c>
      <c r="G958" s="2">
        <f>IF(COUNTIFS(RawData!$E:$E,$E958,RawData!$F:$F,"CH"&amp;$D958,RawData!$AF:$AF,$F958)=0,"",SUMIFS(RawData!$P:$P,RawData!$E:$E,$E958,RawData!$F:$F,"CH"&amp;$D958,RawData!$AF:$AF,$F958))</f>
        <v>1311.72</v>
      </c>
      <c r="H958" s="2">
        <f>IF(COUNTIFS(RawData!$E:$E,$E958,RawData!$F:$F,"CH"&amp;$D958,RawData!$AF:$AF,$F958)=0,"",SUMIFS(RawData!$T:$T,RawData!$E:$E,$E958,RawData!$F:$F,"CH"&amp;$D958,RawData!$AF:$AF,$F958))</f>
        <v>56.38</v>
      </c>
      <c r="I958" s="2">
        <f>IF(COUNTIFS(RawData!$E:$E,$E958,RawData!$F:$F,"CH"&amp;$D958,RawData!$AF:$AF,$F958)=0,"",SUMIFS(RawData!$Z:$Z,RawData!$E:$E,$E958,RawData!$F:$F,"CH"&amp;$D958,RawData!$AF:$AF,$F958))</f>
        <v>29.98</v>
      </c>
      <c r="J958" s="2">
        <f>IF(COUNTIFS(RawData!$E:$E,$E958,RawData!$F:$F,"CH"&amp;$D958,RawData!$AF:$AF,$F958)=0,"",SUMIFS(RawData!$AA:$AA,RawData!$E:$E,$E958,RawData!$F:$F,"CH"&amp;$D958,RawData!$AF:$AF,$F958))</f>
        <v>27.84</v>
      </c>
      <c r="K958" s="2">
        <f t="shared" si="59"/>
        <v>3.999999999996362E-2</v>
      </c>
    </row>
    <row r="959" spans="1:11" x14ac:dyDescent="0.3">
      <c r="A959" s="2" t="s">
        <v>64</v>
      </c>
      <c r="B959" s="2" t="str">
        <f>RawData!A959</f>
        <v>48226H40040</v>
      </c>
      <c r="C959" s="2" t="str">
        <f>IF(RawData!$B$2="","",RawData!$B$2)</f>
        <v>A2026100620533560886</v>
      </c>
      <c r="D959" s="2">
        <f t="shared" si="56"/>
        <v>3</v>
      </c>
      <c r="E959" s="2">
        <f t="shared" si="57"/>
        <v>30</v>
      </c>
      <c r="F959" s="2">
        <f t="shared" si="58"/>
        <v>370</v>
      </c>
      <c r="G959" s="2">
        <f>IF(COUNTIFS(RawData!$E:$E,$E959,RawData!$F:$F,"CH"&amp;$D959,RawData!$AF:$AF,$F959)=0,"",SUMIFS(RawData!$P:$P,RawData!$E:$E,$E959,RawData!$F:$F,"CH"&amp;$D959,RawData!$AF:$AF,$F959))</f>
        <v>1311.78</v>
      </c>
      <c r="H959" s="2">
        <f>IF(COUNTIFS(RawData!$E:$E,$E959,RawData!$F:$F,"CH"&amp;$D959,RawData!$AF:$AF,$F959)=0,"",SUMIFS(RawData!$T:$T,RawData!$E:$E,$E959,RawData!$F:$F,"CH"&amp;$D959,RawData!$AF:$AF,$F959))</f>
        <v>56.46</v>
      </c>
      <c r="I959" s="2">
        <f>IF(COUNTIFS(RawData!$E:$E,$E959,RawData!$F:$F,"CH"&amp;$D959,RawData!$AF:$AF,$F959)=0,"",SUMIFS(RawData!$Z:$Z,RawData!$E:$E,$E959,RawData!$F:$F,"CH"&amp;$D959,RawData!$AF:$AF,$F959))</f>
        <v>29.99</v>
      </c>
      <c r="J959" s="2">
        <f>IF(COUNTIFS(RawData!$E:$E,$E959,RawData!$F:$F,"CH"&amp;$D959,RawData!$AF:$AF,$F959)=0,"",SUMIFS(RawData!$AA:$AA,RawData!$E:$E,$E959,RawData!$F:$F,"CH"&amp;$D959,RawData!$AF:$AF,$F959))</f>
        <v>27.89</v>
      </c>
      <c r="K959" s="2">
        <f t="shared" si="59"/>
        <v>5.999999999994543E-2</v>
      </c>
    </row>
    <row r="960" spans="1:11" x14ac:dyDescent="0.3">
      <c r="A960" s="2" t="s">
        <v>64</v>
      </c>
      <c r="B960" s="2" t="str">
        <f>RawData!A960</f>
        <v>48226H40040</v>
      </c>
      <c r="C960" s="2" t="str">
        <f>IF(RawData!$B$2="","",RawData!$B$2)</f>
        <v>A2026100620533560886</v>
      </c>
      <c r="D960" s="2">
        <f t="shared" si="56"/>
        <v>3</v>
      </c>
      <c r="E960" s="2">
        <f t="shared" si="57"/>
        <v>30</v>
      </c>
      <c r="F960" s="2">
        <f t="shared" si="58"/>
        <v>380</v>
      </c>
      <c r="G960" s="2">
        <f>IF(COUNTIFS(RawData!$E:$E,$E960,RawData!$F:$F,"CH"&amp;$D960,RawData!$AF:$AF,$F960)=0,"",SUMIFS(RawData!$P:$P,RawData!$E:$E,$E960,RawData!$F:$F,"CH"&amp;$D960,RawData!$AF:$AF,$F960))</f>
        <v>1311.82</v>
      </c>
      <c r="H960" s="2">
        <f>IF(COUNTIFS(RawData!$E:$E,$E960,RawData!$F:$F,"CH"&amp;$D960,RawData!$AF:$AF,$F960)=0,"",SUMIFS(RawData!$T:$T,RawData!$E:$E,$E960,RawData!$F:$F,"CH"&amp;$D960,RawData!$AF:$AF,$F960))</f>
        <v>56.34</v>
      </c>
      <c r="I960" s="2">
        <f>IF(COUNTIFS(RawData!$E:$E,$E960,RawData!$F:$F,"CH"&amp;$D960,RawData!$AF:$AF,$F960)=0,"",SUMIFS(RawData!$Z:$Z,RawData!$E:$E,$E960,RawData!$F:$F,"CH"&amp;$D960,RawData!$AF:$AF,$F960))</f>
        <v>30</v>
      </c>
      <c r="J960" s="2">
        <f>IF(COUNTIFS(RawData!$E:$E,$E960,RawData!$F:$F,"CH"&amp;$D960,RawData!$AF:$AF,$F960)=0,"",SUMIFS(RawData!$AA:$AA,RawData!$E:$E,$E960,RawData!$F:$F,"CH"&amp;$D960,RawData!$AF:$AF,$F960))</f>
        <v>28.01</v>
      </c>
      <c r="K960" s="2">
        <f t="shared" si="59"/>
        <v>3.999999999996362E-2</v>
      </c>
    </row>
    <row r="961" spans="1:11" x14ac:dyDescent="0.3">
      <c r="A961" s="2" t="s">
        <v>64</v>
      </c>
      <c r="B961" s="2" t="str">
        <f>RawData!A961</f>
        <v>48226H40040</v>
      </c>
      <c r="C961" s="2" t="str">
        <f>IF(RawData!$B$2="","",RawData!$B$2)</f>
        <v>A2026100620533560886</v>
      </c>
      <c r="D961" s="2">
        <f t="shared" si="56"/>
        <v>3</v>
      </c>
      <c r="E961" s="2">
        <f t="shared" si="57"/>
        <v>30</v>
      </c>
      <c r="F961" s="2">
        <f t="shared" si="58"/>
        <v>390</v>
      </c>
      <c r="G961" s="2">
        <f>IF(COUNTIFS(RawData!$E:$E,$E961,RawData!$F:$F,"CH"&amp;$D961,RawData!$AF:$AF,$F961)=0,"",SUMIFS(RawData!$P:$P,RawData!$E:$E,$E961,RawData!$F:$F,"CH"&amp;$D961,RawData!$AF:$AF,$F961))</f>
        <v>1311.82</v>
      </c>
      <c r="H961" s="2">
        <f>IF(COUNTIFS(RawData!$E:$E,$E961,RawData!$F:$F,"CH"&amp;$D961,RawData!$AF:$AF,$F961)=0,"",SUMIFS(RawData!$T:$T,RawData!$E:$E,$E961,RawData!$F:$F,"CH"&amp;$D961,RawData!$AF:$AF,$F961))</f>
        <v>56.63</v>
      </c>
      <c r="I961" s="2">
        <f>IF(COUNTIFS(RawData!$E:$E,$E961,RawData!$F:$F,"CH"&amp;$D961,RawData!$AF:$AF,$F961)=0,"",SUMIFS(RawData!$Z:$Z,RawData!$E:$E,$E961,RawData!$F:$F,"CH"&amp;$D961,RawData!$AF:$AF,$F961))</f>
        <v>29.99</v>
      </c>
      <c r="J961" s="2">
        <f>IF(COUNTIFS(RawData!$E:$E,$E961,RawData!$F:$F,"CH"&amp;$D961,RawData!$AF:$AF,$F961)=0,"",SUMIFS(RawData!$AA:$AA,RawData!$E:$E,$E961,RawData!$F:$F,"CH"&amp;$D961,RawData!$AF:$AF,$F961))</f>
        <v>28.04</v>
      </c>
      <c r="K961" s="2">
        <f t="shared" si="59"/>
        <v>0</v>
      </c>
    </row>
    <row r="962" spans="1:11" x14ac:dyDescent="0.3">
      <c r="A962" s="2" t="s">
        <v>64</v>
      </c>
      <c r="B962" s="2" t="str">
        <f>RawData!A962</f>
        <v>48226H40040</v>
      </c>
      <c r="C962" s="2" t="str">
        <f>IF(RawData!$B$2="","",RawData!$B$2)</f>
        <v>A2026100620533560886</v>
      </c>
      <c r="D962" s="2">
        <f t="shared" si="56"/>
        <v>3</v>
      </c>
      <c r="E962" s="2">
        <f t="shared" si="57"/>
        <v>30</v>
      </c>
      <c r="F962" s="2">
        <f t="shared" si="58"/>
        <v>400</v>
      </c>
      <c r="G962" s="2">
        <f>IF(COUNTIFS(RawData!$E:$E,$E962,RawData!$F:$F,"CH"&amp;$D962,RawData!$AF:$AF,$F962)=0,"",SUMIFS(RawData!$P:$P,RawData!$E:$E,$E962,RawData!$F:$F,"CH"&amp;$D962,RawData!$AF:$AF,$F962))</f>
        <v>1311.88</v>
      </c>
      <c r="H962" s="2">
        <f>IF(COUNTIFS(RawData!$E:$E,$E962,RawData!$F:$F,"CH"&amp;$D962,RawData!$AF:$AF,$F962)=0,"",SUMIFS(RawData!$T:$T,RawData!$E:$E,$E962,RawData!$F:$F,"CH"&amp;$D962,RawData!$AF:$AF,$F962))</f>
        <v>56.58</v>
      </c>
      <c r="I962" s="2">
        <f>IF(COUNTIFS(RawData!$E:$E,$E962,RawData!$F:$F,"CH"&amp;$D962,RawData!$AF:$AF,$F962)=0,"",SUMIFS(RawData!$Z:$Z,RawData!$E:$E,$E962,RawData!$F:$F,"CH"&amp;$D962,RawData!$AF:$AF,$F962))</f>
        <v>30</v>
      </c>
      <c r="J962" s="2">
        <f>IF(COUNTIFS(RawData!$E:$E,$E962,RawData!$F:$F,"CH"&amp;$D962,RawData!$AF:$AF,$F962)=0,"",SUMIFS(RawData!$AA:$AA,RawData!$E:$E,$E962,RawData!$F:$F,"CH"&amp;$D962,RawData!$AF:$AF,$F962))</f>
        <v>28.12</v>
      </c>
      <c r="K962" s="2">
        <f t="shared" si="59"/>
        <v>6.0000000000172804E-2</v>
      </c>
    </row>
    <row r="963" spans="1:11" x14ac:dyDescent="0.3">
      <c r="A963" s="2" t="s">
        <v>65</v>
      </c>
      <c r="B963" s="2" t="str">
        <f>RawData!A963</f>
        <v>48226H40040</v>
      </c>
      <c r="C963" s="2" t="str">
        <f>IF(RawData!$B$2="","",RawData!$B$2)</f>
        <v>A2026100620533560886</v>
      </c>
      <c r="D963" s="2">
        <f t="shared" ref="D963:D1026" si="60">MOD(INT((ROW()-2)/31),4)+1</f>
        <v>4</v>
      </c>
      <c r="E963" s="2">
        <f t="shared" ref="E963:E1026" si="61">-5+5*INT((ROW()-2)/124)</f>
        <v>30</v>
      </c>
      <c r="F963" s="2">
        <f t="shared" ref="F963:F1026" si="62">100+10*MOD(ROW()-2,31)</f>
        <v>100</v>
      </c>
      <c r="G963" s="2">
        <f>IF(COUNTIFS(RawData!$E:$E,$E963,RawData!$F:$F,"CH"&amp;$D963,RawData!$AF:$AF,$F963)=0,"",SUMIFS(RawData!$P:$P,RawData!$E:$E,$E963,RawData!$F:$F,"CH"&amp;$D963,RawData!$AF:$AF,$F963))</f>
        <v>1330.56</v>
      </c>
      <c r="H963" s="2">
        <f>IF(COUNTIFS(RawData!$E:$E,$E963,RawData!$F:$F,"CH"&amp;$D963,RawData!$AF:$AF,$F963)=0,"",SUMIFS(RawData!$T:$T,RawData!$E:$E,$E963,RawData!$F:$F,"CH"&amp;$D963,RawData!$AF:$AF,$F963))</f>
        <v>54.53</v>
      </c>
      <c r="I963" s="2">
        <f>IF(COUNTIFS(RawData!$E:$E,$E963,RawData!$F:$F,"CH"&amp;$D963,RawData!$AF:$AF,$F963)=0,"",SUMIFS(RawData!$Z:$Z,RawData!$E:$E,$E963,RawData!$F:$F,"CH"&amp;$D963,RawData!$AF:$AF,$F963))</f>
        <v>29.99</v>
      </c>
      <c r="J963" s="2">
        <f>IF(COUNTIFS(RawData!$E:$E,$E963,RawData!$F:$F,"CH"&amp;$D963,RawData!$AF:$AF,$F963)=0,"",SUMIFS(RawData!$AA:$AA,RawData!$E:$E,$E963,RawData!$F:$F,"CH"&amp;$D963,RawData!$AF:$AF,$F963))</f>
        <v>26.39</v>
      </c>
      <c r="K963" s="2">
        <f t="shared" si="59"/>
        <v>18.679999999999836</v>
      </c>
    </row>
    <row r="964" spans="1:11" x14ac:dyDescent="0.3">
      <c r="A964" s="2" t="s">
        <v>65</v>
      </c>
      <c r="B964" s="2" t="str">
        <f>RawData!A964</f>
        <v>48226H40040</v>
      </c>
      <c r="C964" s="2" t="str">
        <f>IF(RawData!$B$2="","",RawData!$B$2)</f>
        <v>A2026100620533560886</v>
      </c>
      <c r="D964" s="2">
        <f t="shared" si="60"/>
        <v>4</v>
      </c>
      <c r="E964" s="2">
        <f t="shared" si="61"/>
        <v>30</v>
      </c>
      <c r="F964" s="2">
        <f t="shared" si="62"/>
        <v>110</v>
      </c>
      <c r="G964" s="2">
        <f>IF(COUNTIFS(RawData!$E:$E,$E964,RawData!$F:$F,"CH"&amp;$D964,RawData!$AF:$AF,$F964)=0,"",SUMIFS(RawData!$P:$P,RawData!$E:$E,$E964,RawData!$F:$F,"CH"&amp;$D964,RawData!$AF:$AF,$F964))</f>
        <v>1330.58</v>
      </c>
      <c r="H964" s="2">
        <f>IF(COUNTIFS(RawData!$E:$E,$E964,RawData!$F:$F,"CH"&amp;$D964,RawData!$AF:$AF,$F964)=0,"",SUMIFS(RawData!$T:$T,RawData!$E:$E,$E964,RawData!$F:$F,"CH"&amp;$D964,RawData!$AF:$AF,$F964))</f>
        <v>54.94</v>
      </c>
      <c r="I964" s="2">
        <f>IF(COUNTIFS(RawData!$E:$E,$E964,RawData!$F:$F,"CH"&amp;$D964,RawData!$AF:$AF,$F964)=0,"",SUMIFS(RawData!$Z:$Z,RawData!$E:$E,$E964,RawData!$F:$F,"CH"&amp;$D964,RawData!$AF:$AF,$F964))</f>
        <v>30.01</v>
      </c>
      <c r="J964" s="2">
        <f>IF(COUNTIFS(RawData!$E:$E,$E964,RawData!$F:$F,"CH"&amp;$D964,RawData!$AF:$AF,$F964)=0,"",SUMIFS(RawData!$AA:$AA,RawData!$E:$E,$E964,RawData!$F:$F,"CH"&amp;$D964,RawData!$AF:$AF,$F964))</f>
        <v>26.47</v>
      </c>
      <c r="K964" s="2">
        <f t="shared" ref="K964:K1027" si="63">G964-G963</f>
        <v>1.999999999998181E-2</v>
      </c>
    </row>
    <row r="965" spans="1:11" x14ac:dyDescent="0.3">
      <c r="A965" s="2" t="s">
        <v>65</v>
      </c>
      <c r="B965" s="2" t="str">
        <f>RawData!A965</f>
        <v>48226H40040</v>
      </c>
      <c r="C965" s="2" t="str">
        <f>IF(RawData!$B$2="","",RawData!$B$2)</f>
        <v>A2026100620533560886</v>
      </c>
      <c r="D965" s="2">
        <f t="shared" si="60"/>
        <v>4</v>
      </c>
      <c r="E965" s="2">
        <f t="shared" si="61"/>
        <v>30</v>
      </c>
      <c r="F965" s="2">
        <f t="shared" si="62"/>
        <v>120</v>
      </c>
      <c r="G965" s="2">
        <f>IF(COUNTIFS(RawData!$E:$E,$E965,RawData!$F:$F,"CH"&amp;$D965,RawData!$AF:$AF,$F965)=0,"",SUMIFS(RawData!$P:$P,RawData!$E:$E,$E965,RawData!$F:$F,"CH"&amp;$D965,RawData!$AF:$AF,$F965))</f>
        <v>1330.6</v>
      </c>
      <c r="H965" s="2">
        <f>IF(COUNTIFS(RawData!$E:$E,$E965,RawData!$F:$F,"CH"&amp;$D965,RawData!$AF:$AF,$F965)=0,"",SUMIFS(RawData!$T:$T,RawData!$E:$E,$E965,RawData!$F:$F,"CH"&amp;$D965,RawData!$AF:$AF,$F965))</f>
        <v>55.23</v>
      </c>
      <c r="I965" s="2">
        <f>IF(COUNTIFS(RawData!$E:$E,$E965,RawData!$F:$F,"CH"&amp;$D965,RawData!$AF:$AF,$F965)=0,"",SUMIFS(RawData!$Z:$Z,RawData!$E:$E,$E965,RawData!$F:$F,"CH"&amp;$D965,RawData!$AF:$AF,$F965))</f>
        <v>29.99</v>
      </c>
      <c r="J965" s="2">
        <f>IF(COUNTIFS(RawData!$E:$E,$E965,RawData!$F:$F,"CH"&amp;$D965,RawData!$AF:$AF,$F965)=0,"",SUMIFS(RawData!$AA:$AA,RawData!$E:$E,$E965,RawData!$F:$F,"CH"&amp;$D965,RawData!$AF:$AF,$F965))</f>
        <v>26.5</v>
      </c>
      <c r="K965" s="2">
        <f t="shared" si="63"/>
        <v>1.999999999998181E-2</v>
      </c>
    </row>
    <row r="966" spans="1:11" x14ac:dyDescent="0.3">
      <c r="A966" s="2" t="s">
        <v>65</v>
      </c>
      <c r="B966" s="2" t="str">
        <f>RawData!A966</f>
        <v>48226H40040</v>
      </c>
      <c r="C966" s="2" t="str">
        <f>IF(RawData!$B$2="","",RawData!$B$2)</f>
        <v>A2026100620533560886</v>
      </c>
      <c r="D966" s="2">
        <f t="shared" si="60"/>
        <v>4</v>
      </c>
      <c r="E966" s="2">
        <f t="shared" si="61"/>
        <v>30</v>
      </c>
      <c r="F966" s="2">
        <f t="shared" si="62"/>
        <v>130</v>
      </c>
      <c r="G966" s="2">
        <f>IF(COUNTIFS(RawData!$E:$E,$E966,RawData!$F:$F,"CH"&amp;$D966,RawData!$AF:$AF,$F966)=0,"",SUMIFS(RawData!$P:$P,RawData!$E:$E,$E966,RawData!$F:$F,"CH"&amp;$D966,RawData!$AF:$AF,$F966))</f>
        <v>1330.62</v>
      </c>
      <c r="H966" s="2">
        <f>IF(COUNTIFS(RawData!$E:$E,$E966,RawData!$F:$F,"CH"&amp;$D966,RawData!$AF:$AF,$F966)=0,"",SUMIFS(RawData!$T:$T,RawData!$E:$E,$E966,RawData!$F:$F,"CH"&amp;$D966,RawData!$AF:$AF,$F966))</f>
        <v>55.42</v>
      </c>
      <c r="I966" s="2">
        <f>IF(COUNTIFS(RawData!$E:$E,$E966,RawData!$F:$F,"CH"&amp;$D966,RawData!$AF:$AF,$F966)=0,"",SUMIFS(RawData!$Z:$Z,RawData!$E:$E,$E966,RawData!$F:$F,"CH"&amp;$D966,RawData!$AF:$AF,$F966))</f>
        <v>30</v>
      </c>
      <c r="J966" s="2">
        <f>IF(COUNTIFS(RawData!$E:$E,$E966,RawData!$F:$F,"CH"&amp;$D966,RawData!$AF:$AF,$F966)=0,"",SUMIFS(RawData!$AA:$AA,RawData!$E:$E,$E966,RawData!$F:$F,"CH"&amp;$D966,RawData!$AF:$AF,$F966))</f>
        <v>26.58</v>
      </c>
      <c r="K966" s="2">
        <f t="shared" si="63"/>
        <v>1.999999999998181E-2</v>
      </c>
    </row>
    <row r="967" spans="1:11" x14ac:dyDescent="0.3">
      <c r="A967" s="2" t="s">
        <v>65</v>
      </c>
      <c r="B967" s="2" t="str">
        <f>RawData!A967</f>
        <v>48226H40040</v>
      </c>
      <c r="C967" s="2" t="str">
        <f>IF(RawData!$B$2="","",RawData!$B$2)</f>
        <v>A2026100620533560886</v>
      </c>
      <c r="D967" s="2">
        <f t="shared" si="60"/>
        <v>4</v>
      </c>
      <c r="E967" s="2">
        <f t="shared" si="61"/>
        <v>30</v>
      </c>
      <c r="F967" s="2">
        <f t="shared" si="62"/>
        <v>140</v>
      </c>
      <c r="G967" s="2">
        <f>IF(COUNTIFS(RawData!$E:$E,$E967,RawData!$F:$F,"CH"&amp;$D967,RawData!$AF:$AF,$F967)=0,"",SUMIFS(RawData!$P:$P,RawData!$E:$E,$E967,RawData!$F:$F,"CH"&amp;$D967,RawData!$AF:$AF,$F967))</f>
        <v>1330.66</v>
      </c>
      <c r="H967" s="2">
        <f>IF(COUNTIFS(RawData!$E:$E,$E967,RawData!$F:$F,"CH"&amp;$D967,RawData!$AF:$AF,$F967)=0,"",SUMIFS(RawData!$T:$T,RawData!$E:$E,$E967,RawData!$F:$F,"CH"&amp;$D967,RawData!$AF:$AF,$F967))</f>
        <v>55.67</v>
      </c>
      <c r="I967" s="2">
        <f>IF(COUNTIFS(RawData!$E:$E,$E967,RawData!$F:$F,"CH"&amp;$D967,RawData!$AF:$AF,$F967)=0,"",SUMIFS(RawData!$Z:$Z,RawData!$E:$E,$E967,RawData!$F:$F,"CH"&amp;$D967,RawData!$AF:$AF,$F967))</f>
        <v>29.99</v>
      </c>
      <c r="J967" s="2">
        <f>IF(COUNTIFS(RawData!$E:$E,$E967,RawData!$F:$F,"CH"&amp;$D967,RawData!$AF:$AF,$F967)=0,"",SUMIFS(RawData!$AA:$AA,RawData!$E:$E,$E967,RawData!$F:$F,"CH"&amp;$D967,RawData!$AF:$AF,$F967))</f>
        <v>26.63</v>
      </c>
      <c r="K967" s="2">
        <f t="shared" si="63"/>
        <v>4.0000000000190994E-2</v>
      </c>
    </row>
    <row r="968" spans="1:11" x14ac:dyDescent="0.3">
      <c r="A968" s="2" t="s">
        <v>65</v>
      </c>
      <c r="B968" s="2" t="str">
        <f>RawData!A968</f>
        <v>48226H40040</v>
      </c>
      <c r="C968" s="2" t="str">
        <f>IF(RawData!$B$2="","",RawData!$B$2)</f>
        <v>A2026100620533560886</v>
      </c>
      <c r="D968" s="2">
        <f t="shared" si="60"/>
        <v>4</v>
      </c>
      <c r="E968" s="2">
        <f t="shared" si="61"/>
        <v>30</v>
      </c>
      <c r="F968" s="2">
        <f t="shared" si="62"/>
        <v>150</v>
      </c>
      <c r="G968" s="2">
        <f>IF(COUNTIFS(RawData!$E:$E,$E968,RawData!$F:$F,"CH"&amp;$D968,RawData!$AF:$AF,$F968)=0,"",SUMIFS(RawData!$P:$P,RawData!$E:$E,$E968,RawData!$F:$F,"CH"&amp;$D968,RawData!$AF:$AF,$F968))</f>
        <v>1330.68</v>
      </c>
      <c r="H968" s="2">
        <f>IF(COUNTIFS(RawData!$E:$E,$E968,RawData!$F:$F,"CH"&amp;$D968,RawData!$AF:$AF,$F968)=0,"",SUMIFS(RawData!$T:$T,RawData!$E:$E,$E968,RawData!$F:$F,"CH"&amp;$D968,RawData!$AF:$AF,$F968))</f>
        <v>55.91</v>
      </c>
      <c r="I968" s="2">
        <f>IF(COUNTIFS(RawData!$E:$E,$E968,RawData!$F:$F,"CH"&amp;$D968,RawData!$AF:$AF,$F968)=0,"",SUMIFS(RawData!$Z:$Z,RawData!$E:$E,$E968,RawData!$F:$F,"CH"&amp;$D968,RawData!$AF:$AF,$F968))</f>
        <v>30</v>
      </c>
      <c r="J968" s="2">
        <f>IF(COUNTIFS(RawData!$E:$E,$E968,RawData!$F:$F,"CH"&amp;$D968,RawData!$AF:$AF,$F968)=0,"",SUMIFS(RawData!$AA:$AA,RawData!$E:$E,$E968,RawData!$F:$F,"CH"&amp;$D968,RawData!$AF:$AF,$F968))</f>
        <v>26.66</v>
      </c>
      <c r="K968" s="2">
        <f t="shared" si="63"/>
        <v>1.999999999998181E-2</v>
      </c>
    </row>
    <row r="969" spans="1:11" x14ac:dyDescent="0.3">
      <c r="A969" s="2" t="s">
        <v>65</v>
      </c>
      <c r="B969" s="2" t="str">
        <f>RawData!A969</f>
        <v>48226H40040</v>
      </c>
      <c r="C969" s="2" t="str">
        <f>IF(RawData!$B$2="","",RawData!$B$2)</f>
        <v>A2026100620533560886</v>
      </c>
      <c r="D969" s="2">
        <f t="shared" si="60"/>
        <v>4</v>
      </c>
      <c r="E969" s="2">
        <f t="shared" si="61"/>
        <v>30</v>
      </c>
      <c r="F969" s="2">
        <f t="shared" si="62"/>
        <v>160</v>
      </c>
      <c r="G969" s="2">
        <f>IF(COUNTIFS(RawData!$E:$E,$E969,RawData!$F:$F,"CH"&amp;$D969,RawData!$AF:$AF,$F969)=0,"",SUMIFS(RawData!$P:$P,RawData!$E:$E,$E969,RawData!$F:$F,"CH"&amp;$D969,RawData!$AF:$AF,$F969))</f>
        <v>1330.7</v>
      </c>
      <c r="H969" s="2">
        <f>IF(COUNTIFS(RawData!$E:$E,$E969,RawData!$F:$F,"CH"&amp;$D969,RawData!$AF:$AF,$F969)=0,"",SUMIFS(RawData!$T:$T,RawData!$E:$E,$E969,RawData!$F:$F,"CH"&amp;$D969,RawData!$AF:$AF,$F969))</f>
        <v>56.09</v>
      </c>
      <c r="I969" s="2">
        <f>IF(COUNTIFS(RawData!$E:$E,$E969,RawData!$F:$F,"CH"&amp;$D969,RawData!$AF:$AF,$F969)=0,"",SUMIFS(RawData!$Z:$Z,RawData!$E:$E,$E969,RawData!$F:$F,"CH"&amp;$D969,RawData!$AF:$AF,$F969))</f>
        <v>29.99</v>
      </c>
      <c r="J969" s="2">
        <f>IF(COUNTIFS(RawData!$E:$E,$E969,RawData!$F:$F,"CH"&amp;$D969,RawData!$AF:$AF,$F969)=0,"",SUMIFS(RawData!$AA:$AA,RawData!$E:$E,$E969,RawData!$F:$F,"CH"&amp;$D969,RawData!$AF:$AF,$F969))</f>
        <v>26.74</v>
      </c>
      <c r="K969" s="2">
        <f t="shared" si="63"/>
        <v>1.999999999998181E-2</v>
      </c>
    </row>
    <row r="970" spans="1:11" x14ac:dyDescent="0.3">
      <c r="A970" s="2" t="s">
        <v>65</v>
      </c>
      <c r="B970" s="2" t="str">
        <f>RawData!A970</f>
        <v>48226H40040</v>
      </c>
      <c r="C970" s="2" t="str">
        <f>IF(RawData!$B$2="","",RawData!$B$2)</f>
        <v>A2026100620533560886</v>
      </c>
      <c r="D970" s="2">
        <f t="shared" si="60"/>
        <v>4</v>
      </c>
      <c r="E970" s="2">
        <f t="shared" si="61"/>
        <v>30</v>
      </c>
      <c r="F970" s="2">
        <f t="shared" si="62"/>
        <v>170</v>
      </c>
      <c r="G970" s="2">
        <f>IF(COUNTIFS(RawData!$E:$E,$E970,RawData!$F:$F,"CH"&amp;$D970,RawData!$AF:$AF,$F970)=0,"",SUMIFS(RawData!$P:$P,RawData!$E:$E,$E970,RawData!$F:$F,"CH"&amp;$D970,RawData!$AF:$AF,$F970))</f>
        <v>1330.74</v>
      </c>
      <c r="H970" s="2">
        <f>IF(COUNTIFS(RawData!$E:$E,$E970,RawData!$F:$F,"CH"&amp;$D970,RawData!$AF:$AF,$F970)=0,"",SUMIFS(RawData!$T:$T,RawData!$E:$E,$E970,RawData!$F:$F,"CH"&amp;$D970,RawData!$AF:$AF,$F970))</f>
        <v>56.24</v>
      </c>
      <c r="I970" s="2">
        <f>IF(COUNTIFS(RawData!$E:$E,$E970,RawData!$F:$F,"CH"&amp;$D970,RawData!$AF:$AF,$F970)=0,"",SUMIFS(RawData!$Z:$Z,RawData!$E:$E,$E970,RawData!$F:$F,"CH"&amp;$D970,RawData!$AF:$AF,$F970))</f>
        <v>30</v>
      </c>
      <c r="J970" s="2">
        <f>IF(COUNTIFS(RawData!$E:$E,$E970,RawData!$F:$F,"CH"&amp;$D970,RawData!$AF:$AF,$F970)=0,"",SUMIFS(RawData!$AA:$AA,RawData!$E:$E,$E970,RawData!$F:$F,"CH"&amp;$D970,RawData!$AF:$AF,$F970))</f>
        <v>26.82</v>
      </c>
      <c r="K970" s="2">
        <f t="shared" si="63"/>
        <v>3.999999999996362E-2</v>
      </c>
    </row>
    <row r="971" spans="1:11" x14ac:dyDescent="0.3">
      <c r="A971" s="2" t="s">
        <v>65</v>
      </c>
      <c r="B971" s="2" t="str">
        <f>RawData!A971</f>
        <v>48226H40040</v>
      </c>
      <c r="C971" s="2" t="str">
        <f>IF(RawData!$B$2="","",RawData!$B$2)</f>
        <v>A2026100620533560886</v>
      </c>
      <c r="D971" s="2">
        <f t="shared" si="60"/>
        <v>4</v>
      </c>
      <c r="E971" s="2">
        <f t="shared" si="61"/>
        <v>30</v>
      </c>
      <c r="F971" s="2">
        <f t="shared" si="62"/>
        <v>180</v>
      </c>
      <c r="G971" s="2">
        <f>IF(COUNTIFS(RawData!$E:$E,$E971,RawData!$F:$F,"CH"&amp;$D971,RawData!$AF:$AF,$F971)=0,"",SUMIFS(RawData!$P:$P,RawData!$E:$E,$E971,RawData!$F:$F,"CH"&amp;$D971,RawData!$AF:$AF,$F971))</f>
        <v>1330.76</v>
      </c>
      <c r="H971" s="2">
        <f>IF(COUNTIFS(RawData!$E:$E,$E971,RawData!$F:$F,"CH"&amp;$D971,RawData!$AF:$AF,$F971)=0,"",SUMIFS(RawData!$T:$T,RawData!$E:$E,$E971,RawData!$F:$F,"CH"&amp;$D971,RawData!$AF:$AF,$F971))</f>
        <v>56.42</v>
      </c>
      <c r="I971" s="2">
        <f>IF(COUNTIFS(RawData!$E:$E,$E971,RawData!$F:$F,"CH"&amp;$D971,RawData!$AF:$AF,$F971)=0,"",SUMIFS(RawData!$Z:$Z,RawData!$E:$E,$E971,RawData!$F:$F,"CH"&amp;$D971,RawData!$AF:$AF,$F971))</f>
        <v>29.97</v>
      </c>
      <c r="J971" s="2">
        <f>IF(COUNTIFS(RawData!$E:$E,$E971,RawData!$F:$F,"CH"&amp;$D971,RawData!$AF:$AF,$F971)=0,"",SUMIFS(RawData!$AA:$AA,RawData!$E:$E,$E971,RawData!$F:$F,"CH"&amp;$D971,RawData!$AF:$AF,$F971))</f>
        <v>26.8</v>
      </c>
      <c r="K971" s="2">
        <f t="shared" si="63"/>
        <v>1.999999999998181E-2</v>
      </c>
    </row>
    <row r="972" spans="1:11" x14ac:dyDescent="0.3">
      <c r="A972" s="2" t="s">
        <v>65</v>
      </c>
      <c r="B972" s="2" t="str">
        <f>RawData!A972</f>
        <v>48226H40040</v>
      </c>
      <c r="C972" s="2" t="str">
        <f>IF(RawData!$B$2="","",RawData!$B$2)</f>
        <v>A2026100620533560886</v>
      </c>
      <c r="D972" s="2">
        <f t="shared" si="60"/>
        <v>4</v>
      </c>
      <c r="E972" s="2">
        <f t="shared" si="61"/>
        <v>30</v>
      </c>
      <c r="F972" s="2">
        <f t="shared" si="62"/>
        <v>190</v>
      </c>
      <c r="G972" s="2">
        <f>IF(COUNTIFS(RawData!$E:$E,$E972,RawData!$F:$F,"CH"&amp;$D972,RawData!$AF:$AF,$F972)=0,"",SUMIFS(RawData!$P:$P,RawData!$E:$E,$E972,RawData!$F:$F,"CH"&amp;$D972,RawData!$AF:$AF,$F972))</f>
        <v>1330.8</v>
      </c>
      <c r="H972" s="2">
        <f>IF(COUNTIFS(RawData!$E:$E,$E972,RawData!$F:$F,"CH"&amp;$D972,RawData!$AF:$AF,$F972)=0,"",SUMIFS(RawData!$T:$T,RawData!$E:$E,$E972,RawData!$F:$F,"CH"&amp;$D972,RawData!$AF:$AF,$F972))</f>
        <v>56.48</v>
      </c>
      <c r="I972" s="2">
        <f>IF(COUNTIFS(RawData!$E:$E,$E972,RawData!$F:$F,"CH"&amp;$D972,RawData!$AF:$AF,$F972)=0,"",SUMIFS(RawData!$Z:$Z,RawData!$E:$E,$E972,RawData!$F:$F,"CH"&amp;$D972,RawData!$AF:$AF,$F972))</f>
        <v>30</v>
      </c>
      <c r="J972" s="2">
        <f>IF(COUNTIFS(RawData!$E:$E,$E972,RawData!$F:$F,"CH"&amp;$D972,RawData!$AF:$AF,$F972)=0,"",SUMIFS(RawData!$AA:$AA,RawData!$E:$E,$E972,RawData!$F:$F,"CH"&amp;$D972,RawData!$AF:$AF,$F972))</f>
        <v>26.88</v>
      </c>
      <c r="K972" s="2">
        <f t="shared" si="63"/>
        <v>3.999999999996362E-2</v>
      </c>
    </row>
    <row r="973" spans="1:11" x14ac:dyDescent="0.3">
      <c r="A973" s="2" t="s">
        <v>65</v>
      </c>
      <c r="B973" s="2" t="str">
        <f>RawData!A973</f>
        <v>48226H40040</v>
      </c>
      <c r="C973" s="2" t="str">
        <f>IF(RawData!$B$2="","",RawData!$B$2)</f>
        <v>A2026100620533560886</v>
      </c>
      <c r="D973" s="2">
        <f t="shared" si="60"/>
        <v>4</v>
      </c>
      <c r="E973" s="2">
        <f t="shared" si="61"/>
        <v>30</v>
      </c>
      <c r="F973" s="2">
        <f t="shared" si="62"/>
        <v>200</v>
      </c>
      <c r="G973" s="2">
        <f>IF(COUNTIFS(RawData!$E:$E,$E973,RawData!$F:$F,"CH"&amp;$D973,RawData!$AF:$AF,$F973)=0,"",SUMIFS(RawData!$P:$P,RawData!$E:$E,$E973,RawData!$F:$F,"CH"&amp;$D973,RawData!$AF:$AF,$F973))</f>
        <v>1330.82</v>
      </c>
      <c r="H973" s="2">
        <f>IF(COUNTIFS(RawData!$E:$E,$E973,RawData!$F:$F,"CH"&amp;$D973,RawData!$AF:$AF,$F973)=0,"",SUMIFS(RawData!$T:$T,RawData!$E:$E,$E973,RawData!$F:$F,"CH"&amp;$D973,RawData!$AF:$AF,$F973))</f>
        <v>56.64</v>
      </c>
      <c r="I973" s="2">
        <f>IF(COUNTIFS(RawData!$E:$E,$E973,RawData!$F:$F,"CH"&amp;$D973,RawData!$AF:$AF,$F973)=0,"",SUMIFS(RawData!$Z:$Z,RawData!$E:$E,$E973,RawData!$F:$F,"CH"&amp;$D973,RawData!$AF:$AF,$F973))</f>
        <v>30</v>
      </c>
      <c r="J973" s="2">
        <f>IF(COUNTIFS(RawData!$E:$E,$E973,RawData!$F:$F,"CH"&amp;$D973,RawData!$AF:$AF,$F973)=0,"",SUMIFS(RawData!$AA:$AA,RawData!$E:$E,$E973,RawData!$F:$F,"CH"&amp;$D973,RawData!$AF:$AF,$F973))</f>
        <v>26.93</v>
      </c>
      <c r="K973" s="2">
        <f t="shared" si="63"/>
        <v>1.999999999998181E-2</v>
      </c>
    </row>
    <row r="974" spans="1:11" x14ac:dyDescent="0.3">
      <c r="A974" s="2" t="s">
        <v>65</v>
      </c>
      <c r="B974" s="2" t="str">
        <f>RawData!A974</f>
        <v>48226H40040</v>
      </c>
      <c r="C974" s="2" t="str">
        <f>IF(RawData!$B$2="","",RawData!$B$2)</f>
        <v>A2026100620533560886</v>
      </c>
      <c r="D974" s="2">
        <f t="shared" si="60"/>
        <v>4</v>
      </c>
      <c r="E974" s="2">
        <f t="shared" si="61"/>
        <v>30</v>
      </c>
      <c r="F974" s="2">
        <f t="shared" si="62"/>
        <v>210</v>
      </c>
      <c r="G974" s="2">
        <f>IF(COUNTIFS(RawData!$E:$E,$E974,RawData!$F:$F,"CH"&amp;$D974,RawData!$AF:$AF,$F974)=0,"",SUMIFS(RawData!$P:$P,RawData!$E:$E,$E974,RawData!$F:$F,"CH"&amp;$D974,RawData!$AF:$AF,$F974))</f>
        <v>1330.84</v>
      </c>
      <c r="H974" s="2">
        <f>IF(COUNTIFS(RawData!$E:$E,$E974,RawData!$F:$F,"CH"&amp;$D974,RawData!$AF:$AF,$F974)=0,"",SUMIFS(RawData!$T:$T,RawData!$E:$E,$E974,RawData!$F:$F,"CH"&amp;$D974,RawData!$AF:$AF,$F974))</f>
        <v>56.81</v>
      </c>
      <c r="I974" s="2">
        <f>IF(COUNTIFS(RawData!$E:$E,$E974,RawData!$F:$F,"CH"&amp;$D974,RawData!$AF:$AF,$F974)=0,"",SUMIFS(RawData!$Z:$Z,RawData!$E:$E,$E974,RawData!$F:$F,"CH"&amp;$D974,RawData!$AF:$AF,$F974))</f>
        <v>30.01</v>
      </c>
      <c r="J974" s="2">
        <f>IF(COUNTIFS(RawData!$E:$E,$E974,RawData!$F:$F,"CH"&amp;$D974,RawData!$AF:$AF,$F974)=0,"",SUMIFS(RawData!$AA:$AA,RawData!$E:$E,$E974,RawData!$F:$F,"CH"&amp;$D974,RawData!$AF:$AF,$F974))</f>
        <v>26.99</v>
      </c>
      <c r="K974" s="2">
        <f t="shared" si="63"/>
        <v>1.999999999998181E-2</v>
      </c>
    </row>
    <row r="975" spans="1:11" x14ac:dyDescent="0.3">
      <c r="A975" s="2" t="s">
        <v>65</v>
      </c>
      <c r="B975" s="2" t="str">
        <f>RawData!A975</f>
        <v>48226H40040</v>
      </c>
      <c r="C975" s="2" t="str">
        <f>IF(RawData!$B$2="","",RawData!$B$2)</f>
        <v>A2026100620533560886</v>
      </c>
      <c r="D975" s="2">
        <f t="shared" si="60"/>
        <v>4</v>
      </c>
      <c r="E975" s="2">
        <f t="shared" si="61"/>
        <v>30</v>
      </c>
      <c r="F975" s="2">
        <f t="shared" si="62"/>
        <v>220</v>
      </c>
      <c r="G975" s="2">
        <f>IF(COUNTIFS(RawData!$E:$E,$E975,RawData!$F:$F,"CH"&amp;$D975,RawData!$AF:$AF,$F975)=0,"",SUMIFS(RawData!$P:$P,RawData!$E:$E,$E975,RawData!$F:$F,"CH"&amp;$D975,RawData!$AF:$AF,$F975))</f>
        <v>1330.88</v>
      </c>
      <c r="H975" s="2">
        <f>IF(COUNTIFS(RawData!$E:$E,$E975,RawData!$F:$F,"CH"&amp;$D975,RawData!$AF:$AF,$F975)=0,"",SUMIFS(RawData!$T:$T,RawData!$E:$E,$E975,RawData!$F:$F,"CH"&amp;$D975,RawData!$AF:$AF,$F975))</f>
        <v>56.92</v>
      </c>
      <c r="I975" s="2">
        <f>IF(COUNTIFS(RawData!$E:$E,$E975,RawData!$F:$F,"CH"&amp;$D975,RawData!$AF:$AF,$F975)=0,"",SUMIFS(RawData!$Z:$Z,RawData!$E:$E,$E975,RawData!$F:$F,"CH"&amp;$D975,RawData!$AF:$AF,$F975))</f>
        <v>30.02</v>
      </c>
      <c r="J975" s="2">
        <f>IF(COUNTIFS(RawData!$E:$E,$E975,RawData!$F:$F,"CH"&amp;$D975,RawData!$AF:$AF,$F975)=0,"",SUMIFS(RawData!$AA:$AA,RawData!$E:$E,$E975,RawData!$F:$F,"CH"&amp;$D975,RawData!$AF:$AF,$F975))</f>
        <v>27.1</v>
      </c>
      <c r="K975" s="2">
        <f t="shared" si="63"/>
        <v>4.0000000000190994E-2</v>
      </c>
    </row>
    <row r="976" spans="1:11" x14ac:dyDescent="0.3">
      <c r="A976" s="2" t="s">
        <v>65</v>
      </c>
      <c r="B976" s="2" t="str">
        <f>RawData!A976</f>
        <v>48226H40040</v>
      </c>
      <c r="C976" s="2" t="str">
        <f>IF(RawData!$B$2="","",RawData!$B$2)</f>
        <v>A2026100620533560886</v>
      </c>
      <c r="D976" s="2">
        <f t="shared" si="60"/>
        <v>4</v>
      </c>
      <c r="E976" s="2">
        <f t="shared" si="61"/>
        <v>30</v>
      </c>
      <c r="F976" s="2">
        <f t="shared" si="62"/>
        <v>230</v>
      </c>
      <c r="G976" s="2">
        <f>IF(COUNTIFS(RawData!$E:$E,$E976,RawData!$F:$F,"CH"&amp;$D976,RawData!$AF:$AF,$F976)=0,"",SUMIFS(RawData!$P:$P,RawData!$E:$E,$E976,RawData!$F:$F,"CH"&amp;$D976,RawData!$AF:$AF,$F976))</f>
        <v>1330.9</v>
      </c>
      <c r="H976" s="2">
        <f>IF(COUNTIFS(RawData!$E:$E,$E976,RawData!$F:$F,"CH"&amp;$D976,RawData!$AF:$AF,$F976)=0,"",SUMIFS(RawData!$T:$T,RawData!$E:$E,$E976,RawData!$F:$F,"CH"&amp;$D976,RawData!$AF:$AF,$F976))</f>
        <v>56.9</v>
      </c>
      <c r="I976" s="2">
        <f>IF(COUNTIFS(RawData!$E:$E,$E976,RawData!$F:$F,"CH"&amp;$D976,RawData!$AF:$AF,$F976)=0,"",SUMIFS(RawData!$Z:$Z,RawData!$E:$E,$E976,RawData!$F:$F,"CH"&amp;$D976,RawData!$AF:$AF,$F976))</f>
        <v>29.99</v>
      </c>
      <c r="J976" s="2">
        <f>IF(COUNTIFS(RawData!$E:$E,$E976,RawData!$F:$F,"CH"&amp;$D976,RawData!$AF:$AF,$F976)=0,"",SUMIFS(RawData!$AA:$AA,RawData!$E:$E,$E976,RawData!$F:$F,"CH"&amp;$D976,RawData!$AF:$AF,$F976))</f>
        <v>27.1</v>
      </c>
      <c r="K976" s="2">
        <f t="shared" si="63"/>
        <v>1.999999999998181E-2</v>
      </c>
    </row>
    <row r="977" spans="1:11" x14ac:dyDescent="0.3">
      <c r="A977" s="2" t="s">
        <v>65</v>
      </c>
      <c r="B977" s="2" t="str">
        <f>RawData!A977</f>
        <v>48226H40040</v>
      </c>
      <c r="C977" s="2" t="str">
        <f>IF(RawData!$B$2="","",RawData!$B$2)</f>
        <v>A2026100620533560886</v>
      </c>
      <c r="D977" s="2">
        <f t="shared" si="60"/>
        <v>4</v>
      </c>
      <c r="E977" s="2">
        <f t="shared" si="61"/>
        <v>30</v>
      </c>
      <c r="F977" s="2">
        <f t="shared" si="62"/>
        <v>240</v>
      </c>
      <c r="G977" s="2">
        <f>IF(COUNTIFS(RawData!$E:$E,$E977,RawData!$F:$F,"CH"&amp;$D977,RawData!$AF:$AF,$F977)=0,"",SUMIFS(RawData!$P:$P,RawData!$E:$E,$E977,RawData!$F:$F,"CH"&amp;$D977,RawData!$AF:$AF,$F977))</f>
        <v>1330.94</v>
      </c>
      <c r="H977" s="2">
        <f>IF(COUNTIFS(RawData!$E:$E,$E977,RawData!$F:$F,"CH"&amp;$D977,RawData!$AF:$AF,$F977)=0,"",SUMIFS(RawData!$T:$T,RawData!$E:$E,$E977,RawData!$F:$F,"CH"&amp;$D977,RawData!$AF:$AF,$F977))</f>
        <v>57.06</v>
      </c>
      <c r="I977" s="2">
        <f>IF(COUNTIFS(RawData!$E:$E,$E977,RawData!$F:$F,"CH"&amp;$D977,RawData!$AF:$AF,$F977)=0,"",SUMIFS(RawData!$Z:$Z,RawData!$E:$E,$E977,RawData!$F:$F,"CH"&amp;$D977,RawData!$AF:$AF,$F977))</f>
        <v>30.01</v>
      </c>
      <c r="J977" s="2">
        <f>IF(COUNTIFS(RawData!$E:$E,$E977,RawData!$F:$F,"CH"&amp;$D977,RawData!$AF:$AF,$F977)=0,"",SUMIFS(RawData!$AA:$AA,RawData!$E:$E,$E977,RawData!$F:$F,"CH"&amp;$D977,RawData!$AF:$AF,$F977))</f>
        <v>27.21</v>
      </c>
      <c r="K977" s="2">
        <f t="shared" si="63"/>
        <v>3.999999999996362E-2</v>
      </c>
    </row>
    <row r="978" spans="1:11" x14ac:dyDescent="0.3">
      <c r="A978" s="2" t="s">
        <v>65</v>
      </c>
      <c r="B978" s="2" t="str">
        <f>RawData!A978</f>
        <v>48226H40040</v>
      </c>
      <c r="C978" s="2" t="str">
        <f>IF(RawData!$B$2="","",RawData!$B$2)</f>
        <v>A2026100620533560886</v>
      </c>
      <c r="D978" s="2">
        <f t="shared" si="60"/>
        <v>4</v>
      </c>
      <c r="E978" s="2">
        <f t="shared" si="61"/>
        <v>30</v>
      </c>
      <c r="F978" s="2">
        <f t="shared" si="62"/>
        <v>250</v>
      </c>
      <c r="G978" s="2">
        <f>IF(COUNTIFS(RawData!$E:$E,$E978,RawData!$F:$F,"CH"&amp;$D978,RawData!$AF:$AF,$F978)=0,"",SUMIFS(RawData!$P:$P,RawData!$E:$E,$E978,RawData!$F:$F,"CH"&amp;$D978,RawData!$AF:$AF,$F978))</f>
        <v>1330.98</v>
      </c>
      <c r="H978" s="2">
        <f>IF(COUNTIFS(RawData!$E:$E,$E978,RawData!$F:$F,"CH"&amp;$D978,RawData!$AF:$AF,$F978)=0,"",SUMIFS(RawData!$T:$T,RawData!$E:$E,$E978,RawData!$F:$F,"CH"&amp;$D978,RawData!$AF:$AF,$F978))</f>
        <v>57.13</v>
      </c>
      <c r="I978" s="2">
        <f>IF(COUNTIFS(RawData!$E:$E,$E978,RawData!$F:$F,"CH"&amp;$D978,RawData!$AF:$AF,$F978)=0,"",SUMIFS(RawData!$Z:$Z,RawData!$E:$E,$E978,RawData!$F:$F,"CH"&amp;$D978,RawData!$AF:$AF,$F978))</f>
        <v>30.01</v>
      </c>
      <c r="J978" s="2">
        <f>IF(COUNTIFS(RawData!$E:$E,$E978,RawData!$F:$F,"CH"&amp;$D978,RawData!$AF:$AF,$F978)=0,"",SUMIFS(RawData!$AA:$AA,RawData!$E:$E,$E978,RawData!$F:$F,"CH"&amp;$D978,RawData!$AF:$AF,$F978))</f>
        <v>27.29</v>
      </c>
      <c r="K978" s="2">
        <f t="shared" si="63"/>
        <v>3.999999999996362E-2</v>
      </c>
    </row>
    <row r="979" spans="1:11" x14ac:dyDescent="0.3">
      <c r="A979" s="2" t="s">
        <v>65</v>
      </c>
      <c r="B979" s="2" t="str">
        <f>RawData!A979</f>
        <v>48226H40040</v>
      </c>
      <c r="C979" s="2" t="str">
        <f>IF(RawData!$B$2="","",RawData!$B$2)</f>
        <v>A2026100620533560886</v>
      </c>
      <c r="D979" s="2">
        <f t="shared" si="60"/>
        <v>4</v>
      </c>
      <c r="E979" s="2">
        <f t="shared" si="61"/>
        <v>30</v>
      </c>
      <c r="F979" s="2">
        <f t="shared" si="62"/>
        <v>260</v>
      </c>
      <c r="G979" s="2">
        <f>IF(COUNTIFS(RawData!$E:$E,$E979,RawData!$F:$F,"CH"&amp;$D979,RawData!$AF:$AF,$F979)=0,"",SUMIFS(RawData!$P:$P,RawData!$E:$E,$E979,RawData!$F:$F,"CH"&amp;$D979,RawData!$AF:$AF,$F979))</f>
        <v>1331</v>
      </c>
      <c r="H979" s="2">
        <f>IF(COUNTIFS(RawData!$E:$E,$E979,RawData!$F:$F,"CH"&amp;$D979,RawData!$AF:$AF,$F979)=0,"",SUMIFS(RawData!$T:$T,RawData!$E:$E,$E979,RawData!$F:$F,"CH"&amp;$D979,RawData!$AF:$AF,$F979))</f>
        <v>57.28</v>
      </c>
      <c r="I979" s="2">
        <f>IF(COUNTIFS(RawData!$E:$E,$E979,RawData!$F:$F,"CH"&amp;$D979,RawData!$AF:$AF,$F979)=0,"",SUMIFS(RawData!$Z:$Z,RawData!$E:$E,$E979,RawData!$F:$F,"CH"&amp;$D979,RawData!$AF:$AF,$F979))</f>
        <v>30</v>
      </c>
      <c r="J979" s="2">
        <f>IF(COUNTIFS(RawData!$E:$E,$E979,RawData!$F:$F,"CH"&amp;$D979,RawData!$AF:$AF,$F979)=0,"",SUMIFS(RawData!$AA:$AA,RawData!$E:$E,$E979,RawData!$F:$F,"CH"&amp;$D979,RawData!$AF:$AF,$F979))</f>
        <v>27.32</v>
      </c>
      <c r="K979" s="2">
        <f t="shared" si="63"/>
        <v>1.999999999998181E-2</v>
      </c>
    </row>
    <row r="980" spans="1:11" x14ac:dyDescent="0.3">
      <c r="A980" s="2" t="s">
        <v>65</v>
      </c>
      <c r="B980" s="2" t="str">
        <f>RawData!A980</f>
        <v>48226H40040</v>
      </c>
      <c r="C980" s="2" t="str">
        <f>IF(RawData!$B$2="","",RawData!$B$2)</f>
        <v>A2026100620533560886</v>
      </c>
      <c r="D980" s="2">
        <f t="shared" si="60"/>
        <v>4</v>
      </c>
      <c r="E980" s="2">
        <f t="shared" si="61"/>
        <v>30</v>
      </c>
      <c r="F980" s="2">
        <f t="shared" si="62"/>
        <v>270</v>
      </c>
      <c r="G980" s="2">
        <f>IF(COUNTIFS(RawData!$E:$E,$E980,RawData!$F:$F,"CH"&amp;$D980,RawData!$AF:$AF,$F980)=0,"",SUMIFS(RawData!$P:$P,RawData!$E:$E,$E980,RawData!$F:$F,"CH"&amp;$D980,RawData!$AF:$AF,$F980))</f>
        <v>1331.04</v>
      </c>
      <c r="H980" s="2">
        <f>IF(COUNTIFS(RawData!$E:$E,$E980,RawData!$F:$F,"CH"&amp;$D980,RawData!$AF:$AF,$F980)=0,"",SUMIFS(RawData!$T:$T,RawData!$E:$E,$E980,RawData!$F:$F,"CH"&amp;$D980,RawData!$AF:$AF,$F980))</f>
        <v>57.27</v>
      </c>
      <c r="I980" s="2">
        <f>IF(COUNTIFS(RawData!$E:$E,$E980,RawData!$F:$F,"CH"&amp;$D980,RawData!$AF:$AF,$F980)=0,"",SUMIFS(RawData!$Z:$Z,RawData!$E:$E,$E980,RawData!$F:$F,"CH"&amp;$D980,RawData!$AF:$AF,$F980))</f>
        <v>29.99</v>
      </c>
      <c r="J980" s="2">
        <f>IF(COUNTIFS(RawData!$E:$E,$E980,RawData!$F:$F,"CH"&amp;$D980,RawData!$AF:$AF,$F980)=0,"",SUMIFS(RawData!$AA:$AA,RawData!$E:$E,$E980,RawData!$F:$F,"CH"&amp;$D980,RawData!$AF:$AF,$F980))</f>
        <v>27.34</v>
      </c>
      <c r="K980" s="2">
        <f t="shared" si="63"/>
        <v>3.999999999996362E-2</v>
      </c>
    </row>
    <row r="981" spans="1:11" x14ac:dyDescent="0.3">
      <c r="A981" s="2" t="s">
        <v>65</v>
      </c>
      <c r="B981" s="2" t="str">
        <f>RawData!A981</f>
        <v>48226H40040</v>
      </c>
      <c r="C981" s="2" t="str">
        <f>IF(RawData!$B$2="","",RawData!$B$2)</f>
        <v>A2026100620533560886</v>
      </c>
      <c r="D981" s="2">
        <f t="shared" si="60"/>
        <v>4</v>
      </c>
      <c r="E981" s="2">
        <f t="shared" si="61"/>
        <v>30</v>
      </c>
      <c r="F981" s="2">
        <f t="shared" si="62"/>
        <v>280</v>
      </c>
      <c r="G981" s="2">
        <f>IF(COUNTIFS(RawData!$E:$E,$E981,RawData!$F:$F,"CH"&amp;$D981,RawData!$AF:$AF,$F981)=0,"",SUMIFS(RawData!$P:$P,RawData!$E:$E,$E981,RawData!$F:$F,"CH"&amp;$D981,RawData!$AF:$AF,$F981))</f>
        <v>1331.08</v>
      </c>
      <c r="H981" s="2">
        <f>IF(COUNTIFS(RawData!$E:$E,$E981,RawData!$F:$F,"CH"&amp;$D981,RawData!$AF:$AF,$F981)=0,"",SUMIFS(RawData!$T:$T,RawData!$E:$E,$E981,RawData!$F:$F,"CH"&amp;$D981,RawData!$AF:$AF,$F981))</f>
        <v>57.3</v>
      </c>
      <c r="I981" s="2">
        <f>IF(COUNTIFS(RawData!$E:$E,$E981,RawData!$F:$F,"CH"&amp;$D981,RawData!$AF:$AF,$F981)=0,"",SUMIFS(RawData!$Z:$Z,RawData!$E:$E,$E981,RawData!$F:$F,"CH"&amp;$D981,RawData!$AF:$AF,$F981))</f>
        <v>30.01</v>
      </c>
      <c r="J981" s="2">
        <f>IF(COUNTIFS(RawData!$E:$E,$E981,RawData!$F:$F,"CH"&amp;$D981,RawData!$AF:$AF,$F981)=0,"",SUMIFS(RawData!$AA:$AA,RawData!$E:$E,$E981,RawData!$F:$F,"CH"&amp;$D981,RawData!$AF:$AF,$F981))</f>
        <v>27.45</v>
      </c>
      <c r="K981" s="2">
        <f t="shared" si="63"/>
        <v>3.999999999996362E-2</v>
      </c>
    </row>
    <row r="982" spans="1:11" x14ac:dyDescent="0.3">
      <c r="A982" s="2" t="s">
        <v>65</v>
      </c>
      <c r="B982" s="2" t="str">
        <f>RawData!A982</f>
        <v>48226H40040</v>
      </c>
      <c r="C982" s="2" t="str">
        <f>IF(RawData!$B$2="","",RawData!$B$2)</f>
        <v>A2026100620533560886</v>
      </c>
      <c r="D982" s="2">
        <f t="shared" si="60"/>
        <v>4</v>
      </c>
      <c r="E982" s="2">
        <f t="shared" si="61"/>
        <v>30</v>
      </c>
      <c r="F982" s="2">
        <f t="shared" si="62"/>
        <v>290</v>
      </c>
      <c r="G982" s="2">
        <f>IF(COUNTIFS(RawData!$E:$E,$E982,RawData!$F:$F,"CH"&amp;$D982,RawData!$AF:$AF,$F982)=0,"",SUMIFS(RawData!$P:$P,RawData!$E:$E,$E982,RawData!$F:$F,"CH"&amp;$D982,RawData!$AF:$AF,$F982))</f>
        <v>1331.1</v>
      </c>
      <c r="H982" s="2">
        <f>IF(COUNTIFS(RawData!$E:$E,$E982,RawData!$F:$F,"CH"&amp;$D982,RawData!$AF:$AF,$F982)=0,"",SUMIFS(RawData!$T:$T,RawData!$E:$E,$E982,RawData!$F:$F,"CH"&amp;$D982,RawData!$AF:$AF,$F982))</f>
        <v>57.41</v>
      </c>
      <c r="I982" s="2">
        <f>IF(COUNTIFS(RawData!$E:$E,$E982,RawData!$F:$F,"CH"&amp;$D982,RawData!$AF:$AF,$F982)=0,"",SUMIFS(RawData!$Z:$Z,RawData!$E:$E,$E982,RawData!$F:$F,"CH"&amp;$D982,RawData!$AF:$AF,$F982))</f>
        <v>30</v>
      </c>
      <c r="J982" s="2">
        <f>IF(COUNTIFS(RawData!$E:$E,$E982,RawData!$F:$F,"CH"&amp;$D982,RawData!$AF:$AF,$F982)=0,"",SUMIFS(RawData!$AA:$AA,RawData!$E:$E,$E982,RawData!$F:$F,"CH"&amp;$D982,RawData!$AF:$AF,$F982))</f>
        <v>27.45</v>
      </c>
      <c r="K982" s="2">
        <f t="shared" si="63"/>
        <v>1.999999999998181E-2</v>
      </c>
    </row>
    <row r="983" spans="1:11" x14ac:dyDescent="0.3">
      <c r="A983" s="2" t="s">
        <v>65</v>
      </c>
      <c r="B983" s="2" t="str">
        <f>RawData!A983</f>
        <v>48226H40040</v>
      </c>
      <c r="C983" s="2" t="str">
        <f>IF(RawData!$B$2="","",RawData!$B$2)</f>
        <v>A2026100620533560886</v>
      </c>
      <c r="D983" s="2">
        <f t="shared" si="60"/>
        <v>4</v>
      </c>
      <c r="E983" s="2">
        <f t="shared" si="61"/>
        <v>30</v>
      </c>
      <c r="F983" s="2">
        <f t="shared" si="62"/>
        <v>300</v>
      </c>
      <c r="G983" s="2">
        <f>IF(COUNTIFS(RawData!$E:$E,$E983,RawData!$F:$F,"CH"&amp;$D983,RawData!$AF:$AF,$F983)=0,"",SUMIFS(RawData!$P:$P,RawData!$E:$E,$E983,RawData!$F:$F,"CH"&amp;$D983,RawData!$AF:$AF,$F983))</f>
        <v>1331.14</v>
      </c>
      <c r="H983" s="2">
        <f>IF(COUNTIFS(RawData!$E:$E,$E983,RawData!$F:$F,"CH"&amp;$D983,RawData!$AF:$AF,$F983)=0,"",SUMIFS(RawData!$T:$T,RawData!$E:$E,$E983,RawData!$F:$F,"CH"&amp;$D983,RawData!$AF:$AF,$F983))</f>
        <v>57.45</v>
      </c>
      <c r="I983" s="2">
        <f>IF(COUNTIFS(RawData!$E:$E,$E983,RawData!$F:$F,"CH"&amp;$D983,RawData!$AF:$AF,$F983)=0,"",SUMIFS(RawData!$Z:$Z,RawData!$E:$E,$E983,RawData!$F:$F,"CH"&amp;$D983,RawData!$AF:$AF,$F983))</f>
        <v>29.99</v>
      </c>
      <c r="J983" s="2">
        <f>IF(COUNTIFS(RawData!$E:$E,$E983,RawData!$F:$F,"CH"&amp;$D983,RawData!$AF:$AF,$F983)=0,"",SUMIFS(RawData!$AA:$AA,RawData!$E:$E,$E983,RawData!$F:$F,"CH"&amp;$D983,RawData!$AF:$AF,$F983))</f>
        <v>27.51</v>
      </c>
      <c r="K983" s="2">
        <f t="shared" si="63"/>
        <v>4.0000000000190994E-2</v>
      </c>
    </row>
    <row r="984" spans="1:11" x14ac:dyDescent="0.3">
      <c r="A984" s="2" t="s">
        <v>65</v>
      </c>
      <c r="B984" s="2" t="str">
        <f>RawData!A984</f>
        <v>48226H40040</v>
      </c>
      <c r="C984" s="2" t="str">
        <f>IF(RawData!$B$2="","",RawData!$B$2)</f>
        <v>A2026100620533560886</v>
      </c>
      <c r="D984" s="2">
        <f t="shared" si="60"/>
        <v>4</v>
      </c>
      <c r="E984" s="2">
        <f t="shared" si="61"/>
        <v>30</v>
      </c>
      <c r="F984" s="2">
        <f t="shared" si="62"/>
        <v>310</v>
      </c>
      <c r="G984" s="2">
        <f>IF(COUNTIFS(RawData!$E:$E,$E984,RawData!$F:$F,"CH"&amp;$D984,RawData!$AF:$AF,$F984)=0,"",SUMIFS(RawData!$P:$P,RawData!$E:$E,$E984,RawData!$F:$F,"CH"&amp;$D984,RawData!$AF:$AF,$F984))</f>
        <v>1331.18</v>
      </c>
      <c r="H984" s="2">
        <f>IF(COUNTIFS(RawData!$E:$E,$E984,RawData!$F:$F,"CH"&amp;$D984,RawData!$AF:$AF,$F984)=0,"",SUMIFS(RawData!$T:$T,RawData!$E:$E,$E984,RawData!$F:$F,"CH"&amp;$D984,RawData!$AF:$AF,$F984))</f>
        <v>57.53</v>
      </c>
      <c r="I984" s="2">
        <f>IF(COUNTIFS(RawData!$E:$E,$E984,RawData!$F:$F,"CH"&amp;$D984,RawData!$AF:$AF,$F984)=0,"",SUMIFS(RawData!$Z:$Z,RawData!$E:$E,$E984,RawData!$F:$F,"CH"&amp;$D984,RawData!$AF:$AF,$F984))</f>
        <v>30.01</v>
      </c>
      <c r="J984" s="2">
        <f>IF(COUNTIFS(RawData!$E:$E,$E984,RawData!$F:$F,"CH"&amp;$D984,RawData!$AF:$AF,$F984)=0,"",SUMIFS(RawData!$AA:$AA,RawData!$E:$E,$E984,RawData!$F:$F,"CH"&amp;$D984,RawData!$AF:$AF,$F984))</f>
        <v>27.56</v>
      </c>
      <c r="K984" s="2">
        <f t="shared" si="63"/>
        <v>3.999999999996362E-2</v>
      </c>
    </row>
    <row r="985" spans="1:11" x14ac:dyDescent="0.3">
      <c r="A985" s="2" t="s">
        <v>65</v>
      </c>
      <c r="B985" s="2" t="str">
        <f>RawData!A985</f>
        <v>48226H40040</v>
      </c>
      <c r="C985" s="2" t="str">
        <f>IF(RawData!$B$2="","",RawData!$B$2)</f>
        <v>A2026100620533560886</v>
      </c>
      <c r="D985" s="2">
        <f t="shared" si="60"/>
        <v>4</v>
      </c>
      <c r="E985" s="2">
        <f t="shared" si="61"/>
        <v>30</v>
      </c>
      <c r="F985" s="2">
        <f t="shared" si="62"/>
        <v>320</v>
      </c>
      <c r="G985" s="2">
        <f>IF(COUNTIFS(RawData!$E:$E,$E985,RawData!$F:$F,"CH"&amp;$D985,RawData!$AF:$AF,$F985)=0,"",SUMIFS(RawData!$P:$P,RawData!$E:$E,$E985,RawData!$F:$F,"CH"&amp;$D985,RawData!$AF:$AF,$F985))</f>
        <v>1331.2</v>
      </c>
      <c r="H985" s="2">
        <f>IF(COUNTIFS(RawData!$E:$E,$E985,RawData!$F:$F,"CH"&amp;$D985,RawData!$AF:$AF,$F985)=0,"",SUMIFS(RawData!$T:$T,RawData!$E:$E,$E985,RawData!$F:$F,"CH"&amp;$D985,RawData!$AF:$AF,$F985))</f>
        <v>57.62</v>
      </c>
      <c r="I985" s="2">
        <f>IF(COUNTIFS(RawData!$E:$E,$E985,RawData!$F:$F,"CH"&amp;$D985,RawData!$AF:$AF,$F985)=0,"",SUMIFS(RawData!$Z:$Z,RawData!$E:$E,$E985,RawData!$F:$F,"CH"&amp;$D985,RawData!$AF:$AF,$F985))</f>
        <v>29.99</v>
      </c>
      <c r="J985" s="2">
        <f>IF(COUNTIFS(RawData!$E:$E,$E985,RawData!$F:$F,"CH"&amp;$D985,RawData!$AF:$AF,$F985)=0,"",SUMIFS(RawData!$AA:$AA,RawData!$E:$E,$E985,RawData!$F:$F,"CH"&amp;$D985,RawData!$AF:$AF,$F985))</f>
        <v>27.56</v>
      </c>
      <c r="K985" s="2">
        <f t="shared" si="63"/>
        <v>1.999999999998181E-2</v>
      </c>
    </row>
    <row r="986" spans="1:11" x14ac:dyDescent="0.3">
      <c r="A986" s="2" t="s">
        <v>65</v>
      </c>
      <c r="B986" s="2" t="str">
        <f>RawData!A986</f>
        <v>48226H40040</v>
      </c>
      <c r="C986" s="2" t="str">
        <f>IF(RawData!$B$2="","",RawData!$B$2)</f>
        <v>A2026100620533560886</v>
      </c>
      <c r="D986" s="2">
        <f t="shared" si="60"/>
        <v>4</v>
      </c>
      <c r="E986" s="2">
        <f t="shared" si="61"/>
        <v>30</v>
      </c>
      <c r="F986" s="2">
        <f t="shared" si="62"/>
        <v>330</v>
      </c>
      <c r="G986" s="2">
        <f>IF(COUNTIFS(RawData!$E:$E,$E986,RawData!$F:$F,"CH"&amp;$D986,RawData!$AF:$AF,$F986)=0,"",SUMIFS(RawData!$P:$P,RawData!$E:$E,$E986,RawData!$F:$F,"CH"&amp;$D986,RawData!$AF:$AF,$F986))</f>
        <v>1331.24</v>
      </c>
      <c r="H986" s="2">
        <f>IF(COUNTIFS(RawData!$E:$E,$E986,RawData!$F:$F,"CH"&amp;$D986,RawData!$AF:$AF,$F986)=0,"",SUMIFS(RawData!$T:$T,RawData!$E:$E,$E986,RawData!$F:$F,"CH"&amp;$D986,RawData!$AF:$AF,$F986))</f>
        <v>57.71</v>
      </c>
      <c r="I986" s="2">
        <f>IF(COUNTIFS(RawData!$E:$E,$E986,RawData!$F:$F,"CH"&amp;$D986,RawData!$AF:$AF,$F986)=0,"",SUMIFS(RawData!$Z:$Z,RawData!$E:$E,$E986,RawData!$F:$F,"CH"&amp;$D986,RawData!$AF:$AF,$F986))</f>
        <v>30.01</v>
      </c>
      <c r="J986" s="2">
        <f>IF(COUNTIFS(RawData!$E:$E,$E986,RawData!$F:$F,"CH"&amp;$D986,RawData!$AF:$AF,$F986)=0,"",SUMIFS(RawData!$AA:$AA,RawData!$E:$E,$E986,RawData!$F:$F,"CH"&amp;$D986,RawData!$AF:$AF,$F986))</f>
        <v>27.7</v>
      </c>
      <c r="K986" s="2">
        <f t="shared" si="63"/>
        <v>3.999999999996362E-2</v>
      </c>
    </row>
    <row r="987" spans="1:11" x14ac:dyDescent="0.3">
      <c r="A987" s="2" t="s">
        <v>65</v>
      </c>
      <c r="B987" s="2" t="str">
        <f>RawData!A987</f>
        <v>48226H40040</v>
      </c>
      <c r="C987" s="2" t="str">
        <f>IF(RawData!$B$2="","",RawData!$B$2)</f>
        <v>A2026100620533560886</v>
      </c>
      <c r="D987" s="2">
        <f t="shared" si="60"/>
        <v>4</v>
      </c>
      <c r="E987" s="2">
        <f t="shared" si="61"/>
        <v>30</v>
      </c>
      <c r="F987" s="2">
        <f t="shared" si="62"/>
        <v>340</v>
      </c>
      <c r="G987" s="2">
        <f>IF(COUNTIFS(RawData!$E:$E,$E987,RawData!$F:$F,"CH"&amp;$D987,RawData!$AF:$AF,$F987)=0,"",SUMIFS(RawData!$P:$P,RawData!$E:$E,$E987,RawData!$F:$F,"CH"&amp;$D987,RawData!$AF:$AF,$F987))</f>
        <v>1331.28</v>
      </c>
      <c r="H987" s="2">
        <f>IF(COUNTIFS(RawData!$E:$E,$E987,RawData!$F:$F,"CH"&amp;$D987,RawData!$AF:$AF,$F987)=0,"",SUMIFS(RawData!$T:$T,RawData!$E:$E,$E987,RawData!$F:$F,"CH"&amp;$D987,RawData!$AF:$AF,$F987))</f>
        <v>57.75</v>
      </c>
      <c r="I987" s="2">
        <f>IF(COUNTIFS(RawData!$E:$E,$E987,RawData!$F:$F,"CH"&amp;$D987,RawData!$AF:$AF,$F987)=0,"",SUMIFS(RawData!$Z:$Z,RawData!$E:$E,$E987,RawData!$F:$F,"CH"&amp;$D987,RawData!$AF:$AF,$F987))</f>
        <v>29.99</v>
      </c>
      <c r="J987" s="2">
        <f>IF(COUNTIFS(RawData!$E:$E,$E987,RawData!$F:$F,"CH"&amp;$D987,RawData!$AF:$AF,$F987)=0,"",SUMIFS(RawData!$AA:$AA,RawData!$E:$E,$E987,RawData!$F:$F,"CH"&amp;$D987,RawData!$AF:$AF,$F987))</f>
        <v>27.73</v>
      </c>
      <c r="K987" s="2">
        <f t="shared" si="63"/>
        <v>3.999999999996362E-2</v>
      </c>
    </row>
    <row r="988" spans="1:11" x14ac:dyDescent="0.3">
      <c r="A988" s="2" t="s">
        <v>65</v>
      </c>
      <c r="B988" s="2" t="str">
        <f>RawData!A988</f>
        <v>48226H40040</v>
      </c>
      <c r="C988" s="2" t="str">
        <f>IF(RawData!$B$2="","",RawData!$B$2)</f>
        <v>A2026100620533560886</v>
      </c>
      <c r="D988" s="2">
        <f t="shared" si="60"/>
        <v>4</v>
      </c>
      <c r="E988" s="2">
        <f t="shared" si="61"/>
        <v>30</v>
      </c>
      <c r="F988" s="2">
        <f t="shared" si="62"/>
        <v>350</v>
      </c>
      <c r="G988" s="2">
        <f>IF(COUNTIFS(RawData!$E:$E,$E988,RawData!$F:$F,"CH"&amp;$D988,RawData!$AF:$AF,$F988)=0,"",SUMIFS(RawData!$P:$P,RawData!$E:$E,$E988,RawData!$F:$F,"CH"&amp;$D988,RawData!$AF:$AF,$F988))</f>
        <v>1331.3</v>
      </c>
      <c r="H988" s="2">
        <f>IF(COUNTIFS(RawData!$E:$E,$E988,RawData!$F:$F,"CH"&amp;$D988,RawData!$AF:$AF,$F988)=0,"",SUMIFS(RawData!$T:$T,RawData!$E:$E,$E988,RawData!$F:$F,"CH"&amp;$D988,RawData!$AF:$AF,$F988))</f>
        <v>57.99</v>
      </c>
      <c r="I988" s="2">
        <f>IF(COUNTIFS(RawData!$E:$E,$E988,RawData!$F:$F,"CH"&amp;$D988,RawData!$AF:$AF,$F988)=0,"",SUMIFS(RawData!$Z:$Z,RawData!$E:$E,$E988,RawData!$F:$F,"CH"&amp;$D988,RawData!$AF:$AF,$F988))</f>
        <v>29.99</v>
      </c>
      <c r="J988" s="2">
        <f>IF(COUNTIFS(RawData!$E:$E,$E988,RawData!$F:$F,"CH"&amp;$D988,RawData!$AF:$AF,$F988)=0,"",SUMIFS(RawData!$AA:$AA,RawData!$E:$E,$E988,RawData!$F:$F,"CH"&amp;$D988,RawData!$AF:$AF,$F988))</f>
        <v>27.79</v>
      </c>
      <c r="K988" s="2">
        <f t="shared" si="63"/>
        <v>1.999999999998181E-2</v>
      </c>
    </row>
    <row r="989" spans="1:11" x14ac:dyDescent="0.3">
      <c r="A989" s="2" t="s">
        <v>65</v>
      </c>
      <c r="B989" s="2" t="str">
        <f>RawData!A989</f>
        <v>48226H40040</v>
      </c>
      <c r="C989" s="2" t="str">
        <f>IF(RawData!$B$2="","",RawData!$B$2)</f>
        <v>A2026100620533560886</v>
      </c>
      <c r="D989" s="2">
        <f t="shared" si="60"/>
        <v>4</v>
      </c>
      <c r="E989" s="2">
        <f t="shared" si="61"/>
        <v>30</v>
      </c>
      <c r="F989" s="2">
        <f t="shared" si="62"/>
        <v>360</v>
      </c>
      <c r="G989" s="2">
        <f>IF(COUNTIFS(RawData!$E:$E,$E989,RawData!$F:$F,"CH"&amp;$D989,RawData!$AF:$AF,$F989)=0,"",SUMIFS(RawData!$P:$P,RawData!$E:$E,$E989,RawData!$F:$F,"CH"&amp;$D989,RawData!$AF:$AF,$F989))</f>
        <v>1331.36</v>
      </c>
      <c r="H989" s="2">
        <f>IF(COUNTIFS(RawData!$E:$E,$E989,RawData!$F:$F,"CH"&amp;$D989,RawData!$AF:$AF,$F989)=0,"",SUMIFS(RawData!$T:$T,RawData!$E:$E,$E989,RawData!$F:$F,"CH"&amp;$D989,RawData!$AF:$AF,$F989))</f>
        <v>57.77</v>
      </c>
      <c r="I989" s="2">
        <f>IF(COUNTIFS(RawData!$E:$E,$E989,RawData!$F:$F,"CH"&amp;$D989,RawData!$AF:$AF,$F989)=0,"",SUMIFS(RawData!$Z:$Z,RawData!$E:$E,$E989,RawData!$F:$F,"CH"&amp;$D989,RawData!$AF:$AF,$F989))</f>
        <v>29.98</v>
      </c>
      <c r="J989" s="2">
        <f>IF(COUNTIFS(RawData!$E:$E,$E989,RawData!$F:$F,"CH"&amp;$D989,RawData!$AF:$AF,$F989)=0,"",SUMIFS(RawData!$AA:$AA,RawData!$E:$E,$E989,RawData!$F:$F,"CH"&amp;$D989,RawData!$AF:$AF,$F989))</f>
        <v>27.84</v>
      </c>
      <c r="K989" s="2">
        <f t="shared" si="63"/>
        <v>5.999999999994543E-2</v>
      </c>
    </row>
    <row r="990" spans="1:11" x14ac:dyDescent="0.3">
      <c r="A990" s="2" t="s">
        <v>65</v>
      </c>
      <c r="B990" s="2" t="str">
        <f>RawData!A990</f>
        <v>48226H40040</v>
      </c>
      <c r="C990" s="2" t="str">
        <f>IF(RawData!$B$2="","",RawData!$B$2)</f>
        <v>A2026100620533560886</v>
      </c>
      <c r="D990" s="2">
        <f t="shared" si="60"/>
        <v>4</v>
      </c>
      <c r="E990" s="2">
        <f t="shared" si="61"/>
        <v>30</v>
      </c>
      <c r="F990" s="2">
        <f t="shared" si="62"/>
        <v>370</v>
      </c>
      <c r="G990" s="2">
        <f>IF(COUNTIFS(RawData!$E:$E,$E990,RawData!$F:$F,"CH"&amp;$D990,RawData!$AF:$AF,$F990)=0,"",SUMIFS(RawData!$P:$P,RawData!$E:$E,$E990,RawData!$F:$F,"CH"&amp;$D990,RawData!$AF:$AF,$F990))</f>
        <v>1331.38</v>
      </c>
      <c r="H990" s="2">
        <f>IF(COUNTIFS(RawData!$E:$E,$E990,RawData!$F:$F,"CH"&amp;$D990,RawData!$AF:$AF,$F990)=0,"",SUMIFS(RawData!$T:$T,RawData!$E:$E,$E990,RawData!$F:$F,"CH"&amp;$D990,RawData!$AF:$AF,$F990))</f>
        <v>57.84</v>
      </c>
      <c r="I990" s="2">
        <f>IF(COUNTIFS(RawData!$E:$E,$E990,RawData!$F:$F,"CH"&amp;$D990,RawData!$AF:$AF,$F990)=0,"",SUMIFS(RawData!$Z:$Z,RawData!$E:$E,$E990,RawData!$F:$F,"CH"&amp;$D990,RawData!$AF:$AF,$F990))</f>
        <v>29.99</v>
      </c>
      <c r="J990" s="2">
        <f>IF(COUNTIFS(RawData!$E:$E,$E990,RawData!$F:$F,"CH"&amp;$D990,RawData!$AF:$AF,$F990)=0,"",SUMIFS(RawData!$AA:$AA,RawData!$E:$E,$E990,RawData!$F:$F,"CH"&amp;$D990,RawData!$AF:$AF,$F990))</f>
        <v>27.89</v>
      </c>
      <c r="K990" s="2">
        <f t="shared" si="63"/>
        <v>2.0000000000209184E-2</v>
      </c>
    </row>
    <row r="991" spans="1:11" x14ac:dyDescent="0.3">
      <c r="A991" s="2" t="s">
        <v>65</v>
      </c>
      <c r="B991" s="2" t="str">
        <f>RawData!A991</f>
        <v>48226H40040</v>
      </c>
      <c r="C991" s="2" t="str">
        <f>IF(RawData!$B$2="","",RawData!$B$2)</f>
        <v>A2026100620533560886</v>
      </c>
      <c r="D991" s="2">
        <f t="shared" si="60"/>
        <v>4</v>
      </c>
      <c r="E991" s="2">
        <f t="shared" si="61"/>
        <v>30</v>
      </c>
      <c r="F991" s="2">
        <f t="shared" si="62"/>
        <v>380</v>
      </c>
      <c r="G991" s="2">
        <f>IF(COUNTIFS(RawData!$E:$E,$E991,RawData!$F:$F,"CH"&amp;$D991,RawData!$AF:$AF,$F991)=0,"",SUMIFS(RawData!$P:$P,RawData!$E:$E,$E991,RawData!$F:$F,"CH"&amp;$D991,RawData!$AF:$AF,$F991))</f>
        <v>1331.42</v>
      </c>
      <c r="H991" s="2">
        <f>IF(COUNTIFS(RawData!$E:$E,$E991,RawData!$F:$F,"CH"&amp;$D991,RawData!$AF:$AF,$F991)=0,"",SUMIFS(RawData!$T:$T,RawData!$E:$E,$E991,RawData!$F:$F,"CH"&amp;$D991,RawData!$AF:$AF,$F991))</f>
        <v>58.01</v>
      </c>
      <c r="I991" s="2">
        <f>IF(COUNTIFS(RawData!$E:$E,$E991,RawData!$F:$F,"CH"&amp;$D991,RawData!$AF:$AF,$F991)=0,"",SUMIFS(RawData!$Z:$Z,RawData!$E:$E,$E991,RawData!$F:$F,"CH"&amp;$D991,RawData!$AF:$AF,$F991))</f>
        <v>30</v>
      </c>
      <c r="J991" s="2">
        <f>IF(COUNTIFS(RawData!$E:$E,$E991,RawData!$F:$F,"CH"&amp;$D991,RawData!$AF:$AF,$F991)=0,"",SUMIFS(RawData!$AA:$AA,RawData!$E:$E,$E991,RawData!$F:$F,"CH"&amp;$D991,RawData!$AF:$AF,$F991))</f>
        <v>28.01</v>
      </c>
      <c r="K991" s="2">
        <f t="shared" si="63"/>
        <v>3.999999999996362E-2</v>
      </c>
    </row>
    <row r="992" spans="1:11" x14ac:dyDescent="0.3">
      <c r="A992" s="2" t="s">
        <v>65</v>
      </c>
      <c r="B992" s="2" t="str">
        <f>RawData!A992</f>
        <v>48226H40040</v>
      </c>
      <c r="C992" s="2" t="str">
        <f>IF(RawData!$B$2="","",RawData!$B$2)</f>
        <v>A2026100620533560886</v>
      </c>
      <c r="D992" s="2">
        <f t="shared" si="60"/>
        <v>4</v>
      </c>
      <c r="E992" s="2">
        <f t="shared" si="61"/>
        <v>30</v>
      </c>
      <c r="F992" s="2">
        <f t="shared" si="62"/>
        <v>390</v>
      </c>
      <c r="G992" s="2">
        <f>IF(COUNTIFS(RawData!$E:$E,$E992,RawData!$F:$F,"CH"&amp;$D992,RawData!$AF:$AF,$F992)=0,"",SUMIFS(RawData!$P:$P,RawData!$E:$E,$E992,RawData!$F:$F,"CH"&amp;$D992,RawData!$AF:$AF,$F992))</f>
        <v>1331.46</v>
      </c>
      <c r="H992" s="2">
        <f>IF(COUNTIFS(RawData!$E:$E,$E992,RawData!$F:$F,"CH"&amp;$D992,RawData!$AF:$AF,$F992)=0,"",SUMIFS(RawData!$T:$T,RawData!$E:$E,$E992,RawData!$F:$F,"CH"&amp;$D992,RawData!$AF:$AF,$F992))</f>
        <v>57.98</v>
      </c>
      <c r="I992" s="2">
        <f>IF(COUNTIFS(RawData!$E:$E,$E992,RawData!$F:$F,"CH"&amp;$D992,RawData!$AF:$AF,$F992)=0,"",SUMIFS(RawData!$Z:$Z,RawData!$E:$E,$E992,RawData!$F:$F,"CH"&amp;$D992,RawData!$AF:$AF,$F992))</f>
        <v>29.99</v>
      </c>
      <c r="J992" s="2">
        <f>IF(COUNTIFS(RawData!$E:$E,$E992,RawData!$F:$F,"CH"&amp;$D992,RawData!$AF:$AF,$F992)=0,"",SUMIFS(RawData!$AA:$AA,RawData!$E:$E,$E992,RawData!$F:$F,"CH"&amp;$D992,RawData!$AF:$AF,$F992))</f>
        <v>28.04</v>
      </c>
      <c r="K992" s="2">
        <f t="shared" si="63"/>
        <v>3.999999999996362E-2</v>
      </c>
    </row>
    <row r="993" spans="1:11" x14ac:dyDescent="0.3">
      <c r="A993" s="2" t="s">
        <v>65</v>
      </c>
      <c r="B993" s="2" t="str">
        <f>RawData!A993</f>
        <v>48226H40040</v>
      </c>
      <c r="C993" s="2" t="str">
        <f>IF(RawData!$B$2="","",RawData!$B$2)</f>
        <v>A2026100620533560886</v>
      </c>
      <c r="D993" s="2">
        <f t="shared" si="60"/>
        <v>4</v>
      </c>
      <c r="E993" s="2">
        <f t="shared" si="61"/>
        <v>30</v>
      </c>
      <c r="F993" s="2">
        <f t="shared" si="62"/>
        <v>400</v>
      </c>
      <c r="G993" s="2">
        <f>IF(COUNTIFS(RawData!$E:$E,$E993,RawData!$F:$F,"CH"&amp;$D993,RawData!$AF:$AF,$F993)=0,"",SUMIFS(RawData!$P:$P,RawData!$E:$E,$E993,RawData!$F:$F,"CH"&amp;$D993,RawData!$AF:$AF,$F993))</f>
        <v>1331.5</v>
      </c>
      <c r="H993" s="2">
        <f>IF(COUNTIFS(RawData!$E:$E,$E993,RawData!$F:$F,"CH"&amp;$D993,RawData!$AF:$AF,$F993)=0,"",SUMIFS(RawData!$T:$T,RawData!$E:$E,$E993,RawData!$F:$F,"CH"&amp;$D993,RawData!$AF:$AF,$F993))</f>
        <v>58.16</v>
      </c>
      <c r="I993" s="2">
        <f>IF(COUNTIFS(RawData!$E:$E,$E993,RawData!$F:$F,"CH"&amp;$D993,RawData!$AF:$AF,$F993)=0,"",SUMIFS(RawData!$Z:$Z,RawData!$E:$E,$E993,RawData!$F:$F,"CH"&amp;$D993,RawData!$AF:$AF,$F993))</f>
        <v>30</v>
      </c>
      <c r="J993" s="2">
        <f>IF(COUNTIFS(RawData!$E:$E,$E993,RawData!$F:$F,"CH"&amp;$D993,RawData!$AF:$AF,$F993)=0,"",SUMIFS(RawData!$AA:$AA,RawData!$E:$E,$E993,RawData!$F:$F,"CH"&amp;$D993,RawData!$AF:$AF,$F993))</f>
        <v>28.12</v>
      </c>
      <c r="K993" s="2">
        <f t="shared" si="63"/>
        <v>3.999999999996362E-2</v>
      </c>
    </row>
    <row r="994" spans="1:11" x14ac:dyDescent="0.3">
      <c r="A994" s="2" t="s">
        <v>62</v>
      </c>
      <c r="B994" s="2" t="str">
        <f>RawData!A994</f>
        <v>48226H40040</v>
      </c>
      <c r="C994" s="2" t="str">
        <f>IF(RawData!$B$2="","",RawData!$B$2)</f>
        <v>A2026100620533560886</v>
      </c>
      <c r="D994" s="2">
        <f t="shared" si="60"/>
        <v>1</v>
      </c>
      <c r="E994" s="2">
        <f t="shared" si="61"/>
        <v>35</v>
      </c>
      <c r="F994" s="2">
        <f t="shared" si="62"/>
        <v>100</v>
      </c>
      <c r="G994" s="2">
        <f>IF(COUNTIFS(RawData!$E:$E,$E994,RawData!$F:$F,"CH"&amp;$D994,RawData!$AF:$AF,$F994)=0,"",SUMIFS(RawData!$P:$P,RawData!$E:$E,$E994,RawData!$F:$F,"CH"&amp;$D994,RawData!$AF:$AF,$F994))</f>
        <v>1271.26</v>
      </c>
      <c r="H994" s="2">
        <f>IF(COUNTIFS(RawData!$E:$E,$E994,RawData!$F:$F,"CH"&amp;$D994,RawData!$AF:$AF,$F994)=0,"",SUMIFS(RawData!$T:$T,RawData!$E:$E,$E994,RawData!$F:$F,"CH"&amp;$D994,RawData!$AF:$AF,$F994))</f>
        <v>57.06</v>
      </c>
      <c r="I994" s="2">
        <f>IF(COUNTIFS(RawData!$E:$E,$E994,RawData!$F:$F,"CH"&amp;$D994,RawData!$AF:$AF,$F994)=0,"",SUMIFS(RawData!$Z:$Z,RawData!$E:$E,$E994,RawData!$F:$F,"CH"&amp;$D994,RawData!$AF:$AF,$F994))</f>
        <v>34.99</v>
      </c>
      <c r="J994" s="2">
        <f>IF(COUNTIFS(RawData!$E:$E,$E994,RawData!$F:$F,"CH"&amp;$D994,RawData!$AF:$AF,$F994)=0,"",SUMIFS(RawData!$AA:$AA,RawData!$E:$E,$E994,RawData!$F:$F,"CH"&amp;$D994,RawData!$AF:$AF,$F994))</f>
        <v>31.76</v>
      </c>
      <c r="K994" s="2">
        <f t="shared" si="63"/>
        <v>-60.240000000000009</v>
      </c>
    </row>
    <row r="995" spans="1:11" x14ac:dyDescent="0.3">
      <c r="A995" s="2" t="s">
        <v>62</v>
      </c>
      <c r="B995" s="2" t="str">
        <f>RawData!A995</f>
        <v>48226H40040</v>
      </c>
      <c r="C995" s="2" t="str">
        <f>IF(RawData!$B$2="","",RawData!$B$2)</f>
        <v>A2026100620533560886</v>
      </c>
      <c r="D995" s="2">
        <f t="shared" si="60"/>
        <v>1</v>
      </c>
      <c r="E995" s="2">
        <f t="shared" si="61"/>
        <v>35</v>
      </c>
      <c r="F995" s="2">
        <f t="shared" si="62"/>
        <v>110</v>
      </c>
      <c r="G995" s="2">
        <f>IF(COUNTIFS(RawData!$E:$E,$E995,RawData!$F:$F,"CH"&amp;$D995,RawData!$AF:$AF,$F995)=0,"",SUMIFS(RawData!$P:$P,RawData!$E:$E,$E995,RawData!$F:$F,"CH"&amp;$D995,RawData!$AF:$AF,$F995))</f>
        <v>1271.3</v>
      </c>
      <c r="H995" s="2">
        <f>IF(COUNTIFS(RawData!$E:$E,$E995,RawData!$F:$F,"CH"&amp;$D995,RawData!$AF:$AF,$F995)=0,"",SUMIFS(RawData!$T:$T,RawData!$E:$E,$E995,RawData!$F:$F,"CH"&amp;$D995,RawData!$AF:$AF,$F995))</f>
        <v>57.47</v>
      </c>
      <c r="I995" s="2">
        <f>IF(COUNTIFS(RawData!$E:$E,$E995,RawData!$F:$F,"CH"&amp;$D995,RawData!$AF:$AF,$F995)=0,"",SUMIFS(RawData!$Z:$Z,RawData!$E:$E,$E995,RawData!$F:$F,"CH"&amp;$D995,RawData!$AF:$AF,$F995))</f>
        <v>35</v>
      </c>
      <c r="J995" s="2">
        <f>IF(COUNTIFS(RawData!$E:$E,$E995,RawData!$F:$F,"CH"&amp;$D995,RawData!$AF:$AF,$F995)=0,"",SUMIFS(RawData!$AA:$AA,RawData!$E:$E,$E995,RawData!$F:$F,"CH"&amp;$D995,RawData!$AF:$AF,$F995))</f>
        <v>31.82</v>
      </c>
      <c r="K995" s="2">
        <f t="shared" si="63"/>
        <v>3.999999999996362E-2</v>
      </c>
    </row>
    <row r="996" spans="1:11" x14ac:dyDescent="0.3">
      <c r="A996" s="2" t="s">
        <v>62</v>
      </c>
      <c r="B996" s="2" t="str">
        <f>RawData!A996</f>
        <v>48226H40040</v>
      </c>
      <c r="C996" s="2" t="str">
        <f>IF(RawData!$B$2="","",RawData!$B$2)</f>
        <v>A2026100620533560886</v>
      </c>
      <c r="D996" s="2">
        <f t="shared" si="60"/>
        <v>1</v>
      </c>
      <c r="E996" s="2">
        <f t="shared" si="61"/>
        <v>35</v>
      </c>
      <c r="F996" s="2">
        <f t="shared" si="62"/>
        <v>120</v>
      </c>
      <c r="G996" s="2">
        <f>IF(COUNTIFS(RawData!$E:$E,$E996,RawData!$F:$F,"CH"&amp;$D996,RawData!$AF:$AF,$F996)=0,"",SUMIFS(RawData!$P:$P,RawData!$E:$E,$E996,RawData!$F:$F,"CH"&amp;$D996,RawData!$AF:$AF,$F996))</f>
        <v>1271.32</v>
      </c>
      <c r="H996" s="2">
        <f>IF(COUNTIFS(RawData!$E:$E,$E996,RawData!$F:$F,"CH"&amp;$D996,RawData!$AF:$AF,$F996)=0,"",SUMIFS(RawData!$T:$T,RawData!$E:$E,$E996,RawData!$F:$F,"CH"&amp;$D996,RawData!$AF:$AF,$F996))</f>
        <v>57.83</v>
      </c>
      <c r="I996" s="2">
        <f>IF(COUNTIFS(RawData!$E:$E,$E996,RawData!$F:$F,"CH"&amp;$D996,RawData!$AF:$AF,$F996)=0,"",SUMIFS(RawData!$Z:$Z,RawData!$E:$E,$E996,RawData!$F:$F,"CH"&amp;$D996,RawData!$AF:$AF,$F996))</f>
        <v>34.99</v>
      </c>
      <c r="J996" s="2">
        <f>IF(COUNTIFS(RawData!$E:$E,$E996,RawData!$F:$F,"CH"&amp;$D996,RawData!$AF:$AF,$F996)=0,"",SUMIFS(RawData!$AA:$AA,RawData!$E:$E,$E996,RawData!$F:$F,"CH"&amp;$D996,RawData!$AF:$AF,$F996))</f>
        <v>31.84</v>
      </c>
      <c r="K996" s="2">
        <f t="shared" si="63"/>
        <v>1.999999999998181E-2</v>
      </c>
    </row>
    <row r="997" spans="1:11" x14ac:dyDescent="0.3">
      <c r="A997" s="2" t="s">
        <v>62</v>
      </c>
      <c r="B997" s="2" t="str">
        <f>RawData!A997</f>
        <v>48226H40040</v>
      </c>
      <c r="C997" s="2" t="str">
        <f>IF(RawData!$B$2="","",RawData!$B$2)</f>
        <v>A2026100620533560886</v>
      </c>
      <c r="D997" s="2">
        <f t="shared" si="60"/>
        <v>1</v>
      </c>
      <c r="E997" s="2">
        <f t="shared" si="61"/>
        <v>35</v>
      </c>
      <c r="F997" s="2">
        <f t="shared" si="62"/>
        <v>130</v>
      </c>
      <c r="G997" s="2">
        <f>IF(COUNTIFS(RawData!$E:$E,$E997,RawData!$F:$F,"CH"&amp;$D997,RawData!$AF:$AF,$F997)=0,"",SUMIFS(RawData!$P:$P,RawData!$E:$E,$E997,RawData!$F:$F,"CH"&amp;$D997,RawData!$AF:$AF,$F997))</f>
        <v>1271.3399999999999</v>
      </c>
      <c r="H997" s="2">
        <f>IF(COUNTIFS(RawData!$E:$E,$E997,RawData!$F:$F,"CH"&amp;$D997,RawData!$AF:$AF,$F997)=0,"",SUMIFS(RawData!$T:$T,RawData!$E:$E,$E997,RawData!$F:$F,"CH"&amp;$D997,RawData!$AF:$AF,$F997))</f>
        <v>58.07</v>
      </c>
      <c r="I997" s="2">
        <f>IF(COUNTIFS(RawData!$E:$E,$E997,RawData!$F:$F,"CH"&amp;$D997,RawData!$AF:$AF,$F997)=0,"",SUMIFS(RawData!$Z:$Z,RawData!$E:$E,$E997,RawData!$F:$F,"CH"&amp;$D997,RawData!$AF:$AF,$F997))</f>
        <v>35</v>
      </c>
      <c r="J997" s="2">
        <f>IF(COUNTIFS(RawData!$E:$E,$E997,RawData!$F:$F,"CH"&amp;$D997,RawData!$AF:$AF,$F997)=0,"",SUMIFS(RawData!$AA:$AA,RawData!$E:$E,$E997,RawData!$F:$F,"CH"&amp;$D997,RawData!$AF:$AF,$F997))</f>
        <v>31.9</v>
      </c>
      <c r="K997" s="2">
        <f t="shared" si="63"/>
        <v>1.999999999998181E-2</v>
      </c>
    </row>
    <row r="998" spans="1:11" x14ac:dyDescent="0.3">
      <c r="A998" s="2" t="s">
        <v>62</v>
      </c>
      <c r="B998" s="2" t="str">
        <f>RawData!A998</f>
        <v>48226H40040</v>
      </c>
      <c r="C998" s="2" t="str">
        <f>IF(RawData!$B$2="","",RawData!$B$2)</f>
        <v>A2026100620533560886</v>
      </c>
      <c r="D998" s="2">
        <f t="shared" si="60"/>
        <v>1</v>
      </c>
      <c r="E998" s="2">
        <f t="shared" si="61"/>
        <v>35</v>
      </c>
      <c r="F998" s="2">
        <f t="shared" si="62"/>
        <v>140</v>
      </c>
      <c r="G998" s="2">
        <f>IF(COUNTIFS(RawData!$E:$E,$E998,RawData!$F:$F,"CH"&amp;$D998,RawData!$AF:$AF,$F998)=0,"",SUMIFS(RawData!$P:$P,RawData!$E:$E,$E998,RawData!$F:$F,"CH"&amp;$D998,RawData!$AF:$AF,$F998))</f>
        <v>1271.3599999999999</v>
      </c>
      <c r="H998" s="2">
        <f>IF(COUNTIFS(RawData!$E:$E,$E998,RawData!$F:$F,"CH"&amp;$D998,RawData!$AF:$AF,$F998)=0,"",SUMIFS(RawData!$T:$T,RawData!$E:$E,$E998,RawData!$F:$F,"CH"&amp;$D998,RawData!$AF:$AF,$F998))</f>
        <v>58.3</v>
      </c>
      <c r="I998" s="2">
        <f>IF(COUNTIFS(RawData!$E:$E,$E998,RawData!$F:$F,"CH"&amp;$D998,RawData!$AF:$AF,$F998)=0,"",SUMIFS(RawData!$Z:$Z,RawData!$E:$E,$E998,RawData!$F:$F,"CH"&amp;$D998,RawData!$AF:$AF,$F998))</f>
        <v>34.99</v>
      </c>
      <c r="J998" s="2">
        <f>IF(COUNTIFS(RawData!$E:$E,$E998,RawData!$F:$F,"CH"&amp;$D998,RawData!$AF:$AF,$F998)=0,"",SUMIFS(RawData!$AA:$AA,RawData!$E:$E,$E998,RawData!$F:$F,"CH"&amp;$D998,RawData!$AF:$AF,$F998))</f>
        <v>31.93</v>
      </c>
      <c r="K998" s="2">
        <f t="shared" si="63"/>
        <v>1.999999999998181E-2</v>
      </c>
    </row>
    <row r="999" spans="1:11" x14ac:dyDescent="0.3">
      <c r="A999" s="2" t="s">
        <v>62</v>
      </c>
      <c r="B999" s="2" t="str">
        <f>RawData!A999</f>
        <v>48226H40040</v>
      </c>
      <c r="C999" s="2" t="str">
        <f>IF(RawData!$B$2="","",RawData!$B$2)</f>
        <v>A2026100620533560886</v>
      </c>
      <c r="D999" s="2">
        <f t="shared" si="60"/>
        <v>1</v>
      </c>
      <c r="E999" s="2">
        <f t="shared" si="61"/>
        <v>35</v>
      </c>
      <c r="F999" s="2">
        <f t="shared" si="62"/>
        <v>150</v>
      </c>
      <c r="G999" s="2">
        <f>IF(COUNTIFS(RawData!$E:$E,$E999,RawData!$F:$F,"CH"&amp;$D999,RawData!$AF:$AF,$F999)=0,"",SUMIFS(RawData!$P:$P,RawData!$E:$E,$E999,RawData!$F:$F,"CH"&amp;$D999,RawData!$AF:$AF,$F999))</f>
        <v>1271.3800000000001</v>
      </c>
      <c r="H999" s="2">
        <f>IF(COUNTIFS(RawData!$E:$E,$E999,RawData!$F:$F,"CH"&amp;$D999,RawData!$AF:$AF,$F999)=0,"",SUMIFS(RawData!$T:$T,RawData!$E:$E,$E999,RawData!$F:$F,"CH"&amp;$D999,RawData!$AF:$AF,$F999))</f>
        <v>59.61</v>
      </c>
      <c r="I999" s="2">
        <f>IF(COUNTIFS(RawData!$E:$E,$E999,RawData!$F:$F,"CH"&amp;$D999,RawData!$AF:$AF,$F999)=0,"",SUMIFS(RawData!$Z:$Z,RawData!$E:$E,$E999,RawData!$F:$F,"CH"&amp;$D999,RawData!$AF:$AF,$F999))</f>
        <v>35</v>
      </c>
      <c r="J999" s="2">
        <f>IF(COUNTIFS(RawData!$E:$E,$E999,RawData!$F:$F,"CH"&amp;$D999,RawData!$AF:$AF,$F999)=0,"",SUMIFS(RawData!$AA:$AA,RawData!$E:$E,$E999,RawData!$F:$F,"CH"&amp;$D999,RawData!$AF:$AF,$F999))</f>
        <v>31.99</v>
      </c>
      <c r="K999" s="2">
        <f t="shared" si="63"/>
        <v>2.0000000000209184E-2</v>
      </c>
    </row>
    <row r="1000" spans="1:11" x14ac:dyDescent="0.3">
      <c r="A1000" s="2" t="s">
        <v>62</v>
      </c>
      <c r="B1000" s="2" t="str">
        <f>RawData!A1000</f>
        <v>48226H40040</v>
      </c>
      <c r="C1000" s="2" t="str">
        <f>IF(RawData!$B$2="","",RawData!$B$2)</f>
        <v>A2026100620533560886</v>
      </c>
      <c r="D1000" s="2">
        <f t="shared" si="60"/>
        <v>1</v>
      </c>
      <c r="E1000" s="2">
        <f t="shared" si="61"/>
        <v>35</v>
      </c>
      <c r="F1000" s="2">
        <f t="shared" si="62"/>
        <v>160</v>
      </c>
      <c r="G1000" s="2">
        <f>IF(COUNTIFS(RawData!$E:$E,$E1000,RawData!$F:$F,"CH"&amp;$D1000,RawData!$AF:$AF,$F1000)=0,"",SUMIFS(RawData!$P:$P,RawData!$E:$E,$E1000,RawData!$F:$F,"CH"&amp;$D1000,RawData!$AF:$AF,$F1000))</f>
        <v>1271.4000000000001</v>
      </c>
      <c r="H1000" s="2">
        <f>IF(COUNTIFS(RawData!$E:$E,$E1000,RawData!$F:$F,"CH"&amp;$D1000,RawData!$AF:$AF,$F1000)=0,"",SUMIFS(RawData!$T:$T,RawData!$E:$E,$E1000,RawData!$F:$F,"CH"&amp;$D1000,RawData!$AF:$AF,$F1000))</f>
        <v>58.71</v>
      </c>
      <c r="I1000" s="2">
        <f>IF(COUNTIFS(RawData!$E:$E,$E1000,RawData!$F:$F,"CH"&amp;$D1000,RawData!$AF:$AF,$F1000)=0,"",SUMIFS(RawData!$Z:$Z,RawData!$E:$E,$E1000,RawData!$F:$F,"CH"&amp;$D1000,RawData!$AF:$AF,$F1000))</f>
        <v>35</v>
      </c>
      <c r="J1000" s="2">
        <f>IF(COUNTIFS(RawData!$E:$E,$E1000,RawData!$F:$F,"CH"&amp;$D1000,RawData!$AF:$AF,$F1000)=0,"",SUMIFS(RawData!$AA:$AA,RawData!$E:$E,$E1000,RawData!$F:$F,"CH"&amp;$D1000,RawData!$AF:$AF,$F1000))</f>
        <v>32.020000000000003</v>
      </c>
      <c r="K1000" s="2">
        <f t="shared" si="63"/>
        <v>1.999999999998181E-2</v>
      </c>
    </row>
    <row r="1001" spans="1:11" x14ac:dyDescent="0.3">
      <c r="A1001" s="2" t="s">
        <v>62</v>
      </c>
      <c r="B1001" s="2" t="str">
        <f>RawData!A1001</f>
        <v>48226H40040</v>
      </c>
      <c r="C1001" s="2" t="str">
        <f>IF(RawData!$B$2="","",RawData!$B$2)</f>
        <v>A2026100620533560886</v>
      </c>
      <c r="D1001" s="2">
        <f t="shared" si="60"/>
        <v>1</v>
      </c>
      <c r="E1001" s="2">
        <f t="shared" si="61"/>
        <v>35</v>
      </c>
      <c r="F1001" s="2">
        <f t="shared" si="62"/>
        <v>170</v>
      </c>
      <c r="G1001" s="2">
        <f>IF(COUNTIFS(RawData!$E:$E,$E1001,RawData!$F:$F,"CH"&amp;$D1001,RawData!$AF:$AF,$F1001)=0,"",SUMIFS(RawData!$P:$P,RawData!$E:$E,$E1001,RawData!$F:$F,"CH"&amp;$D1001,RawData!$AF:$AF,$F1001))</f>
        <v>1271.42</v>
      </c>
      <c r="H1001" s="2">
        <f>IF(COUNTIFS(RawData!$E:$E,$E1001,RawData!$F:$F,"CH"&amp;$D1001,RawData!$AF:$AF,$F1001)=0,"",SUMIFS(RawData!$T:$T,RawData!$E:$E,$E1001,RawData!$F:$F,"CH"&amp;$D1001,RawData!$AF:$AF,$F1001))</f>
        <v>59</v>
      </c>
      <c r="I1001" s="2">
        <f>IF(COUNTIFS(RawData!$E:$E,$E1001,RawData!$F:$F,"CH"&amp;$D1001,RawData!$AF:$AF,$F1001)=0,"",SUMIFS(RawData!$Z:$Z,RawData!$E:$E,$E1001,RawData!$F:$F,"CH"&amp;$D1001,RawData!$AF:$AF,$F1001))</f>
        <v>35.01</v>
      </c>
      <c r="J1001" s="2">
        <f>IF(COUNTIFS(RawData!$E:$E,$E1001,RawData!$F:$F,"CH"&amp;$D1001,RawData!$AF:$AF,$F1001)=0,"",SUMIFS(RawData!$AA:$AA,RawData!$E:$E,$E1001,RawData!$F:$F,"CH"&amp;$D1001,RawData!$AF:$AF,$F1001))</f>
        <v>32.11</v>
      </c>
      <c r="K1001" s="2">
        <f t="shared" si="63"/>
        <v>1.999999999998181E-2</v>
      </c>
    </row>
    <row r="1002" spans="1:11" x14ac:dyDescent="0.3">
      <c r="A1002" s="2" t="s">
        <v>62</v>
      </c>
      <c r="B1002" s="2" t="str">
        <f>RawData!A1002</f>
        <v>48226H40040</v>
      </c>
      <c r="C1002" s="2" t="str">
        <f>IF(RawData!$B$2="","",RawData!$B$2)</f>
        <v>A2026100620533560886</v>
      </c>
      <c r="D1002" s="2">
        <f t="shared" si="60"/>
        <v>1</v>
      </c>
      <c r="E1002" s="2">
        <f t="shared" si="61"/>
        <v>35</v>
      </c>
      <c r="F1002" s="2">
        <f t="shared" si="62"/>
        <v>180</v>
      </c>
      <c r="G1002" s="2">
        <f>IF(COUNTIFS(RawData!$E:$E,$E1002,RawData!$F:$F,"CH"&amp;$D1002,RawData!$AF:$AF,$F1002)=0,"",SUMIFS(RawData!$P:$P,RawData!$E:$E,$E1002,RawData!$F:$F,"CH"&amp;$D1002,RawData!$AF:$AF,$F1002))</f>
        <v>1271.46</v>
      </c>
      <c r="H1002" s="2">
        <f>IF(COUNTIFS(RawData!$E:$E,$E1002,RawData!$F:$F,"CH"&amp;$D1002,RawData!$AF:$AF,$F1002)=0,"",SUMIFS(RawData!$T:$T,RawData!$E:$E,$E1002,RawData!$F:$F,"CH"&amp;$D1002,RawData!$AF:$AF,$F1002))</f>
        <v>60.14</v>
      </c>
      <c r="I1002" s="2">
        <f>IF(COUNTIFS(RawData!$E:$E,$E1002,RawData!$F:$F,"CH"&amp;$D1002,RawData!$AF:$AF,$F1002)=0,"",SUMIFS(RawData!$Z:$Z,RawData!$E:$E,$E1002,RawData!$F:$F,"CH"&amp;$D1002,RawData!$AF:$AF,$F1002))</f>
        <v>35.01</v>
      </c>
      <c r="J1002" s="2">
        <f>IF(COUNTIFS(RawData!$E:$E,$E1002,RawData!$F:$F,"CH"&amp;$D1002,RawData!$AF:$AF,$F1002)=0,"",SUMIFS(RawData!$AA:$AA,RawData!$E:$E,$E1002,RawData!$F:$F,"CH"&amp;$D1002,RawData!$AF:$AF,$F1002))</f>
        <v>32.11</v>
      </c>
      <c r="K1002" s="2">
        <f t="shared" si="63"/>
        <v>3.999999999996362E-2</v>
      </c>
    </row>
    <row r="1003" spans="1:11" x14ac:dyDescent="0.3">
      <c r="A1003" s="2" t="s">
        <v>62</v>
      </c>
      <c r="B1003" s="2" t="str">
        <f>RawData!A1003</f>
        <v>48226H40040</v>
      </c>
      <c r="C1003" s="2" t="str">
        <f>IF(RawData!$B$2="","",RawData!$B$2)</f>
        <v>A2026100620533560886</v>
      </c>
      <c r="D1003" s="2">
        <f t="shared" si="60"/>
        <v>1</v>
      </c>
      <c r="E1003" s="2">
        <f t="shared" si="61"/>
        <v>35</v>
      </c>
      <c r="F1003" s="2">
        <f t="shared" si="62"/>
        <v>190</v>
      </c>
      <c r="G1003" s="2">
        <f>IF(COUNTIFS(RawData!$E:$E,$E1003,RawData!$F:$F,"CH"&amp;$D1003,RawData!$AF:$AF,$F1003)=0,"",SUMIFS(RawData!$P:$P,RawData!$E:$E,$E1003,RawData!$F:$F,"CH"&amp;$D1003,RawData!$AF:$AF,$F1003))</f>
        <v>1271.48</v>
      </c>
      <c r="H1003" s="2">
        <f>IF(COUNTIFS(RawData!$E:$E,$E1003,RawData!$F:$F,"CH"&amp;$D1003,RawData!$AF:$AF,$F1003)=0,"",SUMIFS(RawData!$T:$T,RawData!$E:$E,$E1003,RawData!$F:$F,"CH"&amp;$D1003,RawData!$AF:$AF,$F1003))</f>
        <v>60.37</v>
      </c>
      <c r="I1003" s="2">
        <f>IF(COUNTIFS(RawData!$E:$E,$E1003,RawData!$F:$F,"CH"&amp;$D1003,RawData!$AF:$AF,$F1003)=0,"",SUMIFS(RawData!$Z:$Z,RawData!$E:$E,$E1003,RawData!$F:$F,"CH"&amp;$D1003,RawData!$AF:$AF,$F1003))</f>
        <v>35.020000000000003</v>
      </c>
      <c r="J1003" s="2">
        <f>IF(COUNTIFS(RawData!$E:$E,$E1003,RawData!$F:$F,"CH"&amp;$D1003,RawData!$AF:$AF,$F1003)=0,"",SUMIFS(RawData!$AA:$AA,RawData!$E:$E,$E1003,RawData!$F:$F,"CH"&amp;$D1003,RawData!$AF:$AF,$F1003))</f>
        <v>32.200000000000003</v>
      </c>
      <c r="K1003" s="2">
        <f t="shared" si="63"/>
        <v>1.999999999998181E-2</v>
      </c>
    </row>
    <row r="1004" spans="1:11" x14ac:dyDescent="0.3">
      <c r="A1004" s="2" t="s">
        <v>62</v>
      </c>
      <c r="B1004" s="2" t="str">
        <f>RawData!A1004</f>
        <v>48226H40040</v>
      </c>
      <c r="C1004" s="2" t="str">
        <f>IF(RawData!$B$2="","",RawData!$B$2)</f>
        <v>A2026100620533560886</v>
      </c>
      <c r="D1004" s="2">
        <f t="shared" si="60"/>
        <v>1</v>
      </c>
      <c r="E1004" s="2">
        <f t="shared" si="61"/>
        <v>35</v>
      </c>
      <c r="F1004" s="2">
        <f t="shared" si="62"/>
        <v>200</v>
      </c>
      <c r="G1004" s="2">
        <f>IF(COUNTIFS(RawData!$E:$E,$E1004,RawData!$F:$F,"CH"&amp;$D1004,RawData!$AF:$AF,$F1004)=0,"",SUMIFS(RawData!$P:$P,RawData!$E:$E,$E1004,RawData!$F:$F,"CH"&amp;$D1004,RawData!$AF:$AF,$F1004))</f>
        <v>1271.52</v>
      </c>
      <c r="H1004" s="2">
        <f>IF(COUNTIFS(RawData!$E:$E,$E1004,RawData!$F:$F,"CH"&amp;$D1004,RawData!$AF:$AF,$F1004)=0,"",SUMIFS(RawData!$T:$T,RawData!$E:$E,$E1004,RawData!$F:$F,"CH"&amp;$D1004,RawData!$AF:$AF,$F1004))</f>
        <v>60.55</v>
      </c>
      <c r="I1004" s="2">
        <f>IF(COUNTIFS(RawData!$E:$E,$E1004,RawData!$F:$F,"CH"&amp;$D1004,RawData!$AF:$AF,$F1004)=0,"",SUMIFS(RawData!$Z:$Z,RawData!$E:$E,$E1004,RawData!$F:$F,"CH"&amp;$D1004,RawData!$AF:$AF,$F1004))</f>
        <v>35.01</v>
      </c>
      <c r="J1004" s="2">
        <f>IF(COUNTIFS(RawData!$E:$E,$E1004,RawData!$F:$F,"CH"&amp;$D1004,RawData!$AF:$AF,$F1004)=0,"",SUMIFS(RawData!$AA:$AA,RawData!$E:$E,$E1004,RawData!$F:$F,"CH"&amp;$D1004,RawData!$AF:$AF,$F1004))</f>
        <v>32.25</v>
      </c>
      <c r="K1004" s="2">
        <f t="shared" si="63"/>
        <v>3.999999999996362E-2</v>
      </c>
    </row>
    <row r="1005" spans="1:11" x14ac:dyDescent="0.3">
      <c r="A1005" s="2" t="s">
        <v>62</v>
      </c>
      <c r="B1005" s="2" t="str">
        <f>RawData!A1005</f>
        <v>48226H40040</v>
      </c>
      <c r="C1005" s="2" t="str">
        <f>IF(RawData!$B$2="","",RawData!$B$2)</f>
        <v>A2026100620533560886</v>
      </c>
      <c r="D1005" s="2">
        <f t="shared" si="60"/>
        <v>1</v>
      </c>
      <c r="E1005" s="2">
        <f t="shared" si="61"/>
        <v>35</v>
      </c>
      <c r="F1005" s="2">
        <f t="shared" si="62"/>
        <v>210</v>
      </c>
      <c r="G1005" s="2">
        <f>IF(COUNTIFS(RawData!$E:$E,$E1005,RawData!$F:$F,"CH"&amp;$D1005,RawData!$AF:$AF,$F1005)=0,"",SUMIFS(RawData!$P:$P,RawData!$E:$E,$E1005,RawData!$F:$F,"CH"&amp;$D1005,RawData!$AF:$AF,$F1005))</f>
        <v>1271.54</v>
      </c>
      <c r="H1005" s="2">
        <f>IF(COUNTIFS(RawData!$E:$E,$E1005,RawData!$F:$F,"CH"&amp;$D1005,RawData!$AF:$AF,$F1005)=0,"",SUMIFS(RawData!$T:$T,RawData!$E:$E,$E1005,RawData!$F:$F,"CH"&amp;$D1005,RawData!$AF:$AF,$F1005))</f>
        <v>60.58</v>
      </c>
      <c r="I1005" s="2">
        <f>IF(COUNTIFS(RawData!$E:$E,$E1005,RawData!$F:$F,"CH"&amp;$D1005,RawData!$AF:$AF,$F1005)=0,"",SUMIFS(RawData!$Z:$Z,RawData!$E:$E,$E1005,RawData!$F:$F,"CH"&amp;$D1005,RawData!$AF:$AF,$F1005))</f>
        <v>35.01</v>
      </c>
      <c r="J1005" s="2">
        <f>IF(COUNTIFS(RawData!$E:$E,$E1005,RawData!$F:$F,"CH"&amp;$D1005,RawData!$AF:$AF,$F1005)=0,"",SUMIFS(RawData!$AA:$AA,RawData!$E:$E,$E1005,RawData!$F:$F,"CH"&amp;$D1005,RawData!$AF:$AF,$F1005))</f>
        <v>32.31</v>
      </c>
      <c r="K1005" s="2">
        <f t="shared" si="63"/>
        <v>1.999999999998181E-2</v>
      </c>
    </row>
    <row r="1006" spans="1:11" x14ac:dyDescent="0.3">
      <c r="A1006" s="2" t="s">
        <v>62</v>
      </c>
      <c r="B1006" s="2" t="str">
        <f>RawData!A1006</f>
        <v>48226H40040</v>
      </c>
      <c r="C1006" s="2" t="str">
        <f>IF(RawData!$B$2="","",RawData!$B$2)</f>
        <v>A2026100620533560886</v>
      </c>
      <c r="D1006" s="2">
        <f t="shared" si="60"/>
        <v>1</v>
      </c>
      <c r="E1006" s="2">
        <f t="shared" si="61"/>
        <v>35</v>
      </c>
      <c r="F1006" s="2">
        <f t="shared" si="62"/>
        <v>220</v>
      </c>
      <c r="G1006" s="2">
        <f>IF(COUNTIFS(RawData!$E:$E,$E1006,RawData!$F:$F,"CH"&amp;$D1006,RawData!$AF:$AF,$F1006)=0,"",SUMIFS(RawData!$P:$P,RawData!$E:$E,$E1006,RawData!$F:$F,"CH"&amp;$D1006,RawData!$AF:$AF,$F1006))</f>
        <v>1271.56</v>
      </c>
      <c r="H1006" s="2">
        <f>IF(COUNTIFS(RawData!$E:$E,$E1006,RawData!$F:$F,"CH"&amp;$D1006,RawData!$AF:$AF,$F1006)=0,"",SUMIFS(RawData!$T:$T,RawData!$E:$E,$E1006,RawData!$F:$F,"CH"&amp;$D1006,RawData!$AF:$AF,$F1006))</f>
        <v>60.78</v>
      </c>
      <c r="I1006" s="2">
        <f>IF(COUNTIFS(RawData!$E:$E,$E1006,RawData!$F:$F,"CH"&amp;$D1006,RawData!$AF:$AF,$F1006)=0,"",SUMIFS(RawData!$Z:$Z,RawData!$E:$E,$E1006,RawData!$F:$F,"CH"&amp;$D1006,RawData!$AF:$AF,$F1006))</f>
        <v>35.01</v>
      </c>
      <c r="J1006" s="2">
        <f>IF(COUNTIFS(RawData!$E:$E,$E1006,RawData!$F:$F,"CH"&amp;$D1006,RawData!$AF:$AF,$F1006)=0,"",SUMIFS(RawData!$AA:$AA,RawData!$E:$E,$E1006,RawData!$F:$F,"CH"&amp;$D1006,RawData!$AF:$AF,$F1006))</f>
        <v>32.369999999999997</v>
      </c>
      <c r="K1006" s="2">
        <f t="shared" si="63"/>
        <v>1.999999999998181E-2</v>
      </c>
    </row>
    <row r="1007" spans="1:11" x14ac:dyDescent="0.3">
      <c r="A1007" s="2" t="s">
        <v>62</v>
      </c>
      <c r="B1007" s="2" t="str">
        <f>RawData!A1007</f>
        <v>48226H40040</v>
      </c>
      <c r="C1007" s="2" t="str">
        <f>IF(RawData!$B$2="","",RawData!$B$2)</f>
        <v>A2026100620533560886</v>
      </c>
      <c r="D1007" s="2">
        <f t="shared" si="60"/>
        <v>1</v>
      </c>
      <c r="E1007" s="2">
        <f t="shared" si="61"/>
        <v>35</v>
      </c>
      <c r="F1007" s="2">
        <f t="shared" si="62"/>
        <v>230</v>
      </c>
      <c r="G1007" s="2">
        <f>IF(COUNTIFS(RawData!$E:$E,$E1007,RawData!$F:$F,"CH"&amp;$D1007,RawData!$AF:$AF,$F1007)=0,"",SUMIFS(RawData!$P:$P,RawData!$E:$E,$E1007,RawData!$F:$F,"CH"&amp;$D1007,RawData!$AF:$AF,$F1007))</f>
        <v>1271.5999999999999</v>
      </c>
      <c r="H1007" s="2">
        <f>IF(COUNTIFS(RawData!$E:$E,$E1007,RawData!$F:$F,"CH"&amp;$D1007,RawData!$AF:$AF,$F1007)=0,"",SUMIFS(RawData!$T:$T,RawData!$E:$E,$E1007,RawData!$F:$F,"CH"&amp;$D1007,RawData!$AF:$AF,$F1007))</f>
        <v>60.76</v>
      </c>
      <c r="I1007" s="2">
        <f>IF(COUNTIFS(RawData!$E:$E,$E1007,RawData!$F:$F,"CH"&amp;$D1007,RawData!$AF:$AF,$F1007)=0,"",SUMIFS(RawData!$Z:$Z,RawData!$E:$E,$E1007,RawData!$F:$F,"CH"&amp;$D1007,RawData!$AF:$AF,$F1007))</f>
        <v>35</v>
      </c>
      <c r="J1007" s="2">
        <f>IF(COUNTIFS(RawData!$E:$E,$E1007,RawData!$F:$F,"CH"&amp;$D1007,RawData!$AF:$AF,$F1007)=0,"",SUMIFS(RawData!$AA:$AA,RawData!$E:$E,$E1007,RawData!$F:$F,"CH"&amp;$D1007,RawData!$AF:$AF,$F1007))</f>
        <v>32.4</v>
      </c>
      <c r="K1007" s="2">
        <f t="shared" si="63"/>
        <v>3.999999999996362E-2</v>
      </c>
    </row>
    <row r="1008" spans="1:11" x14ac:dyDescent="0.3">
      <c r="A1008" s="2" t="s">
        <v>62</v>
      </c>
      <c r="B1008" s="2" t="str">
        <f>RawData!A1008</f>
        <v>48226H40040</v>
      </c>
      <c r="C1008" s="2" t="str">
        <f>IF(RawData!$B$2="","",RawData!$B$2)</f>
        <v>A2026100620533560886</v>
      </c>
      <c r="D1008" s="2">
        <f t="shared" si="60"/>
        <v>1</v>
      </c>
      <c r="E1008" s="2">
        <f t="shared" si="61"/>
        <v>35</v>
      </c>
      <c r="F1008" s="2">
        <f t="shared" si="62"/>
        <v>240</v>
      </c>
      <c r="G1008" s="2">
        <f>IF(COUNTIFS(RawData!$E:$E,$E1008,RawData!$F:$F,"CH"&amp;$D1008,RawData!$AF:$AF,$F1008)=0,"",SUMIFS(RawData!$P:$P,RawData!$E:$E,$E1008,RawData!$F:$F,"CH"&amp;$D1008,RawData!$AF:$AF,$F1008))</f>
        <v>1271.6199999999999</v>
      </c>
      <c r="H1008" s="2">
        <f>IF(COUNTIFS(RawData!$E:$E,$E1008,RawData!$F:$F,"CH"&amp;$D1008,RawData!$AF:$AF,$F1008)=0,"",SUMIFS(RawData!$T:$T,RawData!$E:$E,$E1008,RawData!$F:$F,"CH"&amp;$D1008,RawData!$AF:$AF,$F1008))</f>
        <v>60.93</v>
      </c>
      <c r="I1008" s="2">
        <f>IF(COUNTIFS(RawData!$E:$E,$E1008,RawData!$F:$F,"CH"&amp;$D1008,RawData!$AF:$AF,$F1008)=0,"",SUMIFS(RawData!$Z:$Z,RawData!$E:$E,$E1008,RawData!$F:$F,"CH"&amp;$D1008,RawData!$AF:$AF,$F1008))</f>
        <v>35</v>
      </c>
      <c r="J1008" s="2">
        <f>IF(COUNTIFS(RawData!$E:$E,$E1008,RawData!$F:$F,"CH"&amp;$D1008,RawData!$AF:$AF,$F1008)=0,"",SUMIFS(RawData!$AA:$AA,RawData!$E:$E,$E1008,RawData!$F:$F,"CH"&amp;$D1008,RawData!$AF:$AF,$F1008))</f>
        <v>32.43</v>
      </c>
      <c r="K1008" s="2">
        <f t="shared" si="63"/>
        <v>1.999999999998181E-2</v>
      </c>
    </row>
    <row r="1009" spans="1:11" x14ac:dyDescent="0.3">
      <c r="A1009" s="2" t="s">
        <v>62</v>
      </c>
      <c r="B1009" s="2" t="str">
        <f>RawData!A1009</f>
        <v>48226H40040</v>
      </c>
      <c r="C1009" s="2" t="str">
        <f>IF(RawData!$B$2="","",RawData!$B$2)</f>
        <v>A2026100620533560886</v>
      </c>
      <c r="D1009" s="2">
        <f t="shared" si="60"/>
        <v>1</v>
      </c>
      <c r="E1009" s="2">
        <f t="shared" si="61"/>
        <v>35</v>
      </c>
      <c r="F1009" s="2">
        <f t="shared" si="62"/>
        <v>250</v>
      </c>
      <c r="G1009" s="2">
        <f>IF(COUNTIFS(RawData!$E:$E,$E1009,RawData!$F:$F,"CH"&amp;$D1009,RawData!$AF:$AF,$F1009)=0,"",SUMIFS(RawData!$P:$P,RawData!$E:$E,$E1009,RawData!$F:$F,"CH"&amp;$D1009,RawData!$AF:$AF,$F1009))</f>
        <v>1271.6400000000001</v>
      </c>
      <c r="H1009" s="2">
        <f>IF(COUNTIFS(RawData!$E:$E,$E1009,RawData!$F:$F,"CH"&amp;$D1009,RawData!$AF:$AF,$F1009)=0,"",SUMIFS(RawData!$T:$T,RawData!$E:$E,$E1009,RawData!$F:$F,"CH"&amp;$D1009,RawData!$AF:$AF,$F1009))</f>
        <v>61.05</v>
      </c>
      <c r="I1009" s="2">
        <f>IF(COUNTIFS(RawData!$E:$E,$E1009,RawData!$F:$F,"CH"&amp;$D1009,RawData!$AF:$AF,$F1009)=0,"",SUMIFS(RawData!$Z:$Z,RawData!$E:$E,$E1009,RawData!$F:$F,"CH"&amp;$D1009,RawData!$AF:$AF,$F1009))</f>
        <v>34.99</v>
      </c>
      <c r="J1009" s="2">
        <f>IF(COUNTIFS(RawData!$E:$E,$E1009,RawData!$F:$F,"CH"&amp;$D1009,RawData!$AF:$AF,$F1009)=0,"",SUMIFS(RawData!$AA:$AA,RawData!$E:$E,$E1009,RawData!$F:$F,"CH"&amp;$D1009,RawData!$AF:$AF,$F1009))</f>
        <v>32.49</v>
      </c>
      <c r="K1009" s="2">
        <f t="shared" si="63"/>
        <v>2.0000000000209184E-2</v>
      </c>
    </row>
    <row r="1010" spans="1:11" x14ac:dyDescent="0.3">
      <c r="A1010" s="2" t="s">
        <v>62</v>
      </c>
      <c r="B1010" s="2" t="str">
        <f>RawData!A1010</f>
        <v>48226H40040</v>
      </c>
      <c r="C1010" s="2" t="str">
        <f>IF(RawData!$B$2="","",RawData!$B$2)</f>
        <v>A2026100620533560886</v>
      </c>
      <c r="D1010" s="2">
        <f t="shared" si="60"/>
        <v>1</v>
      </c>
      <c r="E1010" s="2">
        <f t="shared" si="61"/>
        <v>35</v>
      </c>
      <c r="F1010" s="2">
        <f t="shared" si="62"/>
        <v>260</v>
      </c>
      <c r="G1010" s="2">
        <f>IF(COUNTIFS(RawData!$E:$E,$E1010,RawData!$F:$F,"CH"&amp;$D1010,RawData!$AF:$AF,$F1010)=0,"",SUMIFS(RawData!$P:$P,RawData!$E:$E,$E1010,RawData!$F:$F,"CH"&amp;$D1010,RawData!$AF:$AF,$F1010))</f>
        <v>1271.68</v>
      </c>
      <c r="H1010" s="2">
        <f>IF(COUNTIFS(RawData!$E:$E,$E1010,RawData!$F:$F,"CH"&amp;$D1010,RawData!$AF:$AF,$F1010)=0,"",SUMIFS(RawData!$T:$T,RawData!$E:$E,$E1010,RawData!$F:$F,"CH"&amp;$D1010,RawData!$AF:$AF,$F1010))</f>
        <v>61.15</v>
      </c>
      <c r="I1010" s="2">
        <f>IF(COUNTIFS(RawData!$E:$E,$E1010,RawData!$F:$F,"CH"&amp;$D1010,RawData!$AF:$AF,$F1010)=0,"",SUMIFS(RawData!$Z:$Z,RawData!$E:$E,$E1010,RawData!$F:$F,"CH"&amp;$D1010,RawData!$AF:$AF,$F1010))</f>
        <v>35.01</v>
      </c>
      <c r="J1010" s="2">
        <f>IF(COUNTIFS(RawData!$E:$E,$E1010,RawData!$F:$F,"CH"&amp;$D1010,RawData!$AF:$AF,$F1010)=0,"",SUMIFS(RawData!$AA:$AA,RawData!$E:$E,$E1010,RawData!$F:$F,"CH"&amp;$D1010,RawData!$AF:$AF,$F1010))</f>
        <v>32.58</v>
      </c>
      <c r="K1010" s="2">
        <f t="shared" si="63"/>
        <v>3.999999999996362E-2</v>
      </c>
    </row>
    <row r="1011" spans="1:11" x14ac:dyDescent="0.3">
      <c r="A1011" s="2" t="s">
        <v>62</v>
      </c>
      <c r="B1011" s="2" t="str">
        <f>RawData!A1011</f>
        <v>48226H40040</v>
      </c>
      <c r="C1011" s="2" t="str">
        <f>IF(RawData!$B$2="","",RawData!$B$2)</f>
        <v>A2026100620533560886</v>
      </c>
      <c r="D1011" s="2">
        <f t="shared" si="60"/>
        <v>1</v>
      </c>
      <c r="E1011" s="2">
        <f t="shared" si="61"/>
        <v>35</v>
      </c>
      <c r="F1011" s="2">
        <f t="shared" si="62"/>
        <v>270</v>
      </c>
      <c r="G1011" s="2">
        <f>IF(COUNTIFS(RawData!$E:$E,$E1011,RawData!$F:$F,"CH"&amp;$D1011,RawData!$AF:$AF,$F1011)=0,"",SUMIFS(RawData!$P:$P,RawData!$E:$E,$E1011,RawData!$F:$F,"CH"&amp;$D1011,RawData!$AF:$AF,$F1011))</f>
        <v>1271.72</v>
      </c>
      <c r="H1011" s="2">
        <f>IF(COUNTIFS(RawData!$E:$E,$E1011,RawData!$F:$F,"CH"&amp;$D1011,RawData!$AF:$AF,$F1011)=0,"",SUMIFS(RawData!$T:$T,RawData!$E:$E,$E1011,RawData!$F:$F,"CH"&amp;$D1011,RawData!$AF:$AF,$F1011))</f>
        <v>61.28</v>
      </c>
      <c r="I1011" s="2">
        <f>IF(COUNTIFS(RawData!$E:$E,$E1011,RawData!$F:$F,"CH"&amp;$D1011,RawData!$AF:$AF,$F1011)=0,"",SUMIFS(RawData!$Z:$Z,RawData!$E:$E,$E1011,RawData!$F:$F,"CH"&amp;$D1011,RawData!$AF:$AF,$F1011))</f>
        <v>35.01</v>
      </c>
      <c r="J1011" s="2">
        <f>IF(COUNTIFS(RawData!$E:$E,$E1011,RawData!$F:$F,"CH"&amp;$D1011,RawData!$AF:$AF,$F1011)=0,"",SUMIFS(RawData!$AA:$AA,RawData!$E:$E,$E1011,RawData!$F:$F,"CH"&amp;$D1011,RawData!$AF:$AF,$F1011))</f>
        <v>32.61</v>
      </c>
      <c r="K1011" s="2">
        <f t="shared" si="63"/>
        <v>3.999999999996362E-2</v>
      </c>
    </row>
    <row r="1012" spans="1:11" x14ac:dyDescent="0.3">
      <c r="A1012" s="2" t="s">
        <v>62</v>
      </c>
      <c r="B1012" s="2" t="str">
        <f>RawData!A1012</f>
        <v>48226H40040</v>
      </c>
      <c r="C1012" s="2" t="str">
        <f>IF(RawData!$B$2="","",RawData!$B$2)</f>
        <v>A2026100620533560886</v>
      </c>
      <c r="D1012" s="2">
        <f t="shared" si="60"/>
        <v>1</v>
      </c>
      <c r="E1012" s="2">
        <f t="shared" si="61"/>
        <v>35</v>
      </c>
      <c r="F1012" s="2">
        <f t="shared" si="62"/>
        <v>280</v>
      </c>
      <c r="G1012" s="2">
        <f>IF(COUNTIFS(RawData!$E:$E,$E1012,RawData!$F:$F,"CH"&amp;$D1012,RawData!$AF:$AF,$F1012)=0,"",SUMIFS(RawData!$P:$P,RawData!$E:$E,$E1012,RawData!$F:$F,"CH"&amp;$D1012,RawData!$AF:$AF,$F1012))</f>
        <v>1271.74</v>
      </c>
      <c r="H1012" s="2">
        <f>IF(COUNTIFS(RawData!$E:$E,$E1012,RawData!$F:$F,"CH"&amp;$D1012,RawData!$AF:$AF,$F1012)=0,"",SUMIFS(RawData!$T:$T,RawData!$E:$E,$E1012,RawData!$F:$F,"CH"&amp;$D1012,RawData!$AF:$AF,$F1012))</f>
        <v>61.45</v>
      </c>
      <c r="I1012" s="2">
        <f>IF(COUNTIFS(RawData!$E:$E,$E1012,RawData!$F:$F,"CH"&amp;$D1012,RawData!$AF:$AF,$F1012)=0,"",SUMIFS(RawData!$Z:$Z,RawData!$E:$E,$E1012,RawData!$F:$F,"CH"&amp;$D1012,RawData!$AF:$AF,$F1012))</f>
        <v>35</v>
      </c>
      <c r="J1012" s="2">
        <f>IF(COUNTIFS(RawData!$E:$E,$E1012,RawData!$F:$F,"CH"&amp;$D1012,RawData!$AF:$AF,$F1012)=0,"",SUMIFS(RawData!$AA:$AA,RawData!$E:$E,$E1012,RawData!$F:$F,"CH"&amp;$D1012,RawData!$AF:$AF,$F1012))</f>
        <v>32.64</v>
      </c>
      <c r="K1012" s="2">
        <f t="shared" si="63"/>
        <v>1.999999999998181E-2</v>
      </c>
    </row>
    <row r="1013" spans="1:11" x14ac:dyDescent="0.3">
      <c r="A1013" s="2" t="s">
        <v>62</v>
      </c>
      <c r="B1013" s="2" t="str">
        <f>RawData!A1013</f>
        <v>48226H40040</v>
      </c>
      <c r="C1013" s="2" t="str">
        <f>IF(RawData!$B$2="","",RawData!$B$2)</f>
        <v>A2026100620533560886</v>
      </c>
      <c r="D1013" s="2">
        <f t="shared" si="60"/>
        <v>1</v>
      </c>
      <c r="E1013" s="2">
        <f t="shared" si="61"/>
        <v>35</v>
      </c>
      <c r="F1013" s="2">
        <f t="shared" si="62"/>
        <v>290</v>
      </c>
      <c r="G1013" s="2">
        <f>IF(COUNTIFS(RawData!$E:$E,$E1013,RawData!$F:$F,"CH"&amp;$D1013,RawData!$AF:$AF,$F1013)=0,"",SUMIFS(RawData!$P:$P,RawData!$E:$E,$E1013,RawData!$F:$F,"CH"&amp;$D1013,RawData!$AF:$AF,$F1013))</f>
        <v>1271.78</v>
      </c>
      <c r="H1013" s="2">
        <f>IF(COUNTIFS(RawData!$E:$E,$E1013,RawData!$F:$F,"CH"&amp;$D1013,RawData!$AF:$AF,$F1013)=0,"",SUMIFS(RawData!$T:$T,RawData!$E:$E,$E1013,RawData!$F:$F,"CH"&amp;$D1013,RawData!$AF:$AF,$F1013))</f>
        <v>61.45</v>
      </c>
      <c r="I1013" s="2">
        <f>IF(COUNTIFS(RawData!$E:$E,$E1013,RawData!$F:$F,"CH"&amp;$D1013,RawData!$AF:$AF,$F1013)=0,"",SUMIFS(RawData!$Z:$Z,RawData!$E:$E,$E1013,RawData!$F:$F,"CH"&amp;$D1013,RawData!$AF:$AF,$F1013))</f>
        <v>34.99</v>
      </c>
      <c r="J1013" s="2">
        <f>IF(COUNTIFS(RawData!$E:$E,$E1013,RawData!$F:$F,"CH"&amp;$D1013,RawData!$AF:$AF,$F1013)=0,"",SUMIFS(RawData!$AA:$AA,RawData!$E:$E,$E1013,RawData!$F:$F,"CH"&amp;$D1013,RawData!$AF:$AF,$F1013))</f>
        <v>32.700000000000003</v>
      </c>
      <c r="K1013" s="2">
        <f t="shared" si="63"/>
        <v>3.999999999996362E-2</v>
      </c>
    </row>
    <row r="1014" spans="1:11" x14ac:dyDescent="0.3">
      <c r="A1014" s="2" t="s">
        <v>62</v>
      </c>
      <c r="B1014" s="2" t="str">
        <f>RawData!A1014</f>
        <v>48226H40040</v>
      </c>
      <c r="C1014" s="2" t="str">
        <f>IF(RawData!$B$2="","",RawData!$B$2)</f>
        <v>A2026100620533560886</v>
      </c>
      <c r="D1014" s="2">
        <f t="shared" si="60"/>
        <v>1</v>
      </c>
      <c r="E1014" s="2">
        <f t="shared" si="61"/>
        <v>35</v>
      </c>
      <c r="F1014" s="2">
        <f t="shared" si="62"/>
        <v>300</v>
      </c>
      <c r="G1014" s="2">
        <f>IF(COUNTIFS(RawData!$E:$E,$E1014,RawData!$F:$F,"CH"&amp;$D1014,RawData!$AF:$AF,$F1014)=0,"",SUMIFS(RawData!$P:$P,RawData!$E:$E,$E1014,RawData!$F:$F,"CH"&amp;$D1014,RawData!$AF:$AF,$F1014))</f>
        <v>1271.8</v>
      </c>
      <c r="H1014" s="2">
        <f>IF(COUNTIFS(RawData!$E:$E,$E1014,RawData!$F:$F,"CH"&amp;$D1014,RawData!$AF:$AF,$F1014)=0,"",SUMIFS(RawData!$T:$T,RawData!$E:$E,$E1014,RawData!$F:$F,"CH"&amp;$D1014,RawData!$AF:$AF,$F1014))</f>
        <v>61.43</v>
      </c>
      <c r="I1014" s="2">
        <f>IF(COUNTIFS(RawData!$E:$E,$E1014,RawData!$F:$F,"CH"&amp;$D1014,RawData!$AF:$AF,$F1014)=0,"",SUMIFS(RawData!$Z:$Z,RawData!$E:$E,$E1014,RawData!$F:$F,"CH"&amp;$D1014,RawData!$AF:$AF,$F1014))</f>
        <v>34.97</v>
      </c>
      <c r="J1014" s="2">
        <f>IF(COUNTIFS(RawData!$E:$E,$E1014,RawData!$F:$F,"CH"&amp;$D1014,RawData!$AF:$AF,$F1014)=0,"",SUMIFS(RawData!$AA:$AA,RawData!$E:$E,$E1014,RawData!$F:$F,"CH"&amp;$D1014,RawData!$AF:$AF,$F1014))</f>
        <v>32.729999999999997</v>
      </c>
      <c r="K1014" s="2">
        <f t="shared" si="63"/>
        <v>1.999999999998181E-2</v>
      </c>
    </row>
    <row r="1015" spans="1:11" x14ac:dyDescent="0.3">
      <c r="A1015" s="2" t="s">
        <v>62</v>
      </c>
      <c r="B1015" s="2" t="str">
        <f>RawData!A1015</f>
        <v>48226H40040</v>
      </c>
      <c r="C1015" s="2" t="str">
        <f>IF(RawData!$B$2="","",RawData!$B$2)</f>
        <v>A2026100620533560886</v>
      </c>
      <c r="D1015" s="2">
        <f t="shared" si="60"/>
        <v>1</v>
      </c>
      <c r="E1015" s="2">
        <f t="shared" si="61"/>
        <v>35</v>
      </c>
      <c r="F1015" s="2">
        <f t="shared" si="62"/>
        <v>310</v>
      </c>
      <c r="G1015" s="2">
        <f>IF(COUNTIFS(RawData!$E:$E,$E1015,RawData!$F:$F,"CH"&amp;$D1015,RawData!$AF:$AF,$F1015)=0,"",SUMIFS(RawData!$P:$P,RawData!$E:$E,$E1015,RawData!$F:$F,"CH"&amp;$D1015,RawData!$AF:$AF,$F1015))</f>
        <v>1271.8399999999999</v>
      </c>
      <c r="H1015" s="2">
        <f>IF(COUNTIFS(RawData!$E:$E,$E1015,RawData!$F:$F,"CH"&amp;$D1015,RawData!$AF:$AF,$F1015)=0,"",SUMIFS(RawData!$T:$T,RawData!$E:$E,$E1015,RawData!$F:$F,"CH"&amp;$D1015,RawData!$AF:$AF,$F1015))</f>
        <v>61.54</v>
      </c>
      <c r="I1015" s="2">
        <f>IF(COUNTIFS(RawData!$E:$E,$E1015,RawData!$F:$F,"CH"&amp;$D1015,RawData!$AF:$AF,$F1015)=0,"",SUMIFS(RawData!$Z:$Z,RawData!$E:$E,$E1015,RawData!$F:$F,"CH"&amp;$D1015,RawData!$AF:$AF,$F1015))</f>
        <v>35</v>
      </c>
      <c r="J1015" s="2">
        <f>IF(COUNTIFS(RawData!$E:$E,$E1015,RawData!$F:$F,"CH"&amp;$D1015,RawData!$AF:$AF,$F1015)=0,"",SUMIFS(RawData!$AA:$AA,RawData!$E:$E,$E1015,RawData!$F:$F,"CH"&amp;$D1015,RawData!$AF:$AF,$F1015))</f>
        <v>32.82</v>
      </c>
      <c r="K1015" s="2">
        <f t="shared" si="63"/>
        <v>3.999999999996362E-2</v>
      </c>
    </row>
    <row r="1016" spans="1:11" x14ac:dyDescent="0.3">
      <c r="A1016" s="2" t="s">
        <v>62</v>
      </c>
      <c r="B1016" s="2" t="str">
        <f>RawData!A1016</f>
        <v>48226H40040</v>
      </c>
      <c r="C1016" s="2" t="str">
        <f>IF(RawData!$B$2="","",RawData!$B$2)</f>
        <v>A2026100620533560886</v>
      </c>
      <c r="D1016" s="2">
        <f t="shared" si="60"/>
        <v>1</v>
      </c>
      <c r="E1016" s="2">
        <f t="shared" si="61"/>
        <v>35</v>
      </c>
      <c r="F1016" s="2">
        <f t="shared" si="62"/>
        <v>320</v>
      </c>
      <c r="G1016" s="2">
        <f>IF(COUNTIFS(RawData!$E:$E,$E1016,RawData!$F:$F,"CH"&amp;$D1016,RawData!$AF:$AF,$F1016)=0,"",SUMIFS(RawData!$P:$P,RawData!$E:$E,$E1016,RawData!$F:$F,"CH"&amp;$D1016,RawData!$AF:$AF,$F1016))</f>
        <v>1271.8599999999999</v>
      </c>
      <c r="H1016" s="2">
        <f>IF(COUNTIFS(RawData!$E:$E,$E1016,RawData!$F:$F,"CH"&amp;$D1016,RawData!$AF:$AF,$F1016)=0,"",SUMIFS(RawData!$T:$T,RawData!$E:$E,$E1016,RawData!$F:$F,"CH"&amp;$D1016,RawData!$AF:$AF,$F1016))</f>
        <v>61.72</v>
      </c>
      <c r="I1016" s="2">
        <f>IF(COUNTIFS(RawData!$E:$E,$E1016,RawData!$F:$F,"CH"&amp;$D1016,RawData!$AF:$AF,$F1016)=0,"",SUMIFS(RawData!$Z:$Z,RawData!$E:$E,$E1016,RawData!$F:$F,"CH"&amp;$D1016,RawData!$AF:$AF,$F1016))</f>
        <v>35</v>
      </c>
      <c r="J1016" s="2">
        <f>IF(COUNTIFS(RawData!$E:$E,$E1016,RawData!$F:$F,"CH"&amp;$D1016,RawData!$AF:$AF,$F1016)=0,"",SUMIFS(RawData!$AA:$AA,RawData!$E:$E,$E1016,RawData!$F:$F,"CH"&amp;$D1016,RawData!$AF:$AF,$F1016))</f>
        <v>32.840000000000003</v>
      </c>
      <c r="K1016" s="2">
        <f t="shared" si="63"/>
        <v>1.999999999998181E-2</v>
      </c>
    </row>
    <row r="1017" spans="1:11" x14ac:dyDescent="0.3">
      <c r="A1017" s="2" t="s">
        <v>62</v>
      </c>
      <c r="B1017" s="2" t="str">
        <f>RawData!A1017</f>
        <v>48226H40040</v>
      </c>
      <c r="C1017" s="2" t="str">
        <f>IF(RawData!$B$2="","",RawData!$B$2)</f>
        <v>A2026100620533560886</v>
      </c>
      <c r="D1017" s="2">
        <f t="shared" si="60"/>
        <v>1</v>
      </c>
      <c r="E1017" s="2">
        <f t="shared" si="61"/>
        <v>35</v>
      </c>
      <c r="F1017" s="2">
        <f t="shared" si="62"/>
        <v>330</v>
      </c>
      <c r="G1017" s="2">
        <f>IF(COUNTIFS(RawData!$E:$E,$E1017,RawData!$F:$F,"CH"&amp;$D1017,RawData!$AF:$AF,$F1017)=0,"",SUMIFS(RawData!$P:$P,RawData!$E:$E,$E1017,RawData!$F:$F,"CH"&amp;$D1017,RawData!$AF:$AF,$F1017))</f>
        <v>1271.9000000000001</v>
      </c>
      <c r="H1017" s="2">
        <f>IF(COUNTIFS(RawData!$E:$E,$E1017,RawData!$F:$F,"CH"&amp;$D1017,RawData!$AF:$AF,$F1017)=0,"",SUMIFS(RawData!$T:$T,RawData!$E:$E,$E1017,RawData!$F:$F,"CH"&amp;$D1017,RawData!$AF:$AF,$F1017))</f>
        <v>61.7</v>
      </c>
      <c r="I1017" s="2">
        <f>IF(COUNTIFS(RawData!$E:$E,$E1017,RawData!$F:$F,"CH"&amp;$D1017,RawData!$AF:$AF,$F1017)=0,"",SUMIFS(RawData!$Z:$Z,RawData!$E:$E,$E1017,RawData!$F:$F,"CH"&amp;$D1017,RawData!$AF:$AF,$F1017))</f>
        <v>34.979999999999997</v>
      </c>
      <c r="J1017" s="2">
        <f>IF(COUNTIFS(RawData!$E:$E,$E1017,RawData!$F:$F,"CH"&amp;$D1017,RawData!$AF:$AF,$F1017)=0,"",SUMIFS(RawData!$AA:$AA,RawData!$E:$E,$E1017,RawData!$F:$F,"CH"&amp;$D1017,RawData!$AF:$AF,$F1017))</f>
        <v>32.869999999999997</v>
      </c>
      <c r="K1017" s="2">
        <f t="shared" si="63"/>
        <v>4.0000000000190994E-2</v>
      </c>
    </row>
    <row r="1018" spans="1:11" x14ac:dyDescent="0.3">
      <c r="A1018" s="2" t="s">
        <v>62</v>
      </c>
      <c r="B1018" s="2" t="str">
        <f>RawData!A1018</f>
        <v>48226H40040</v>
      </c>
      <c r="C1018" s="2" t="str">
        <f>IF(RawData!$B$2="","",RawData!$B$2)</f>
        <v>A2026100620533560886</v>
      </c>
      <c r="D1018" s="2">
        <f t="shared" si="60"/>
        <v>1</v>
      </c>
      <c r="E1018" s="2">
        <f t="shared" si="61"/>
        <v>35</v>
      </c>
      <c r="F1018" s="2">
        <f t="shared" si="62"/>
        <v>340</v>
      </c>
      <c r="G1018" s="2">
        <f>IF(COUNTIFS(RawData!$E:$E,$E1018,RawData!$F:$F,"CH"&amp;$D1018,RawData!$AF:$AF,$F1018)=0,"",SUMIFS(RawData!$P:$P,RawData!$E:$E,$E1018,RawData!$F:$F,"CH"&amp;$D1018,RawData!$AF:$AF,$F1018))</f>
        <v>1271.92</v>
      </c>
      <c r="H1018" s="2">
        <f>IF(COUNTIFS(RawData!$E:$E,$E1018,RawData!$F:$F,"CH"&amp;$D1018,RawData!$AF:$AF,$F1018)=0,"",SUMIFS(RawData!$T:$T,RawData!$E:$E,$E1018,RawData!$F:$F,"CH"&amp;$D1018,RawData!$AF:$AF,$F1018))</f>
        <v>61.67</v>
      </c>
      <c r="I1018" s="2">
        <f>IF(COUNTIFS(RawData!$E:$E,$E1018,RawData!$F:$F,"CH"&amp;$D1018,RawData!$AF:$AF,$F1018)=0,"",SUMIFS(RawData!$Z:$Z,RawData!$E:$E,$E1018,RawData!$F:$F,"CH"&amp;$D1018,RawData!$AF:$AF,$F1018))</f>
        <v>35</v>
      </c>
      <c r="J1018" s="2">
        <f>IF(COUNTIFS(RawData!$E:$E,$E1018,RawData!$F:$F,"CH"&amp;$D1018,RawData!$AF:$AF,$F1018)=0,"",SUMIFS(RawData!$AA:$AA,RawData!$E:$E,$E1018,RawData!$F:$F,"CH"&amp;$D1018,RawData!$AF:$AF,$F1018))</f>
        <v>32.96</v>
      </c>
      <c r="K1018" s="2">
        <f t="shared" si="63"/>
        <v>1.999999999998181E-2</v>
      </c>
    </row>
    <row r="1019" spans="1:11" x14ac:dyDescent="0.3">
      <c r="A1019" s="2" t="s">
        <v>62</v>
      </c>
      <c r="B1019" s="2" t="str">
        <f>RawData!A1019</f>
        <v>48226H40040</v>
      </c>
      <c r="C1019" s="2" t="str">
        <f>IF(RawData!$B$2="","",RawData!$B$2)</f>
        <v>A2026100620533560886</v>
      </c>
      <c r="D1019" s="2">
        <f t="shared" si="60"/>
        <v>1</v>
      </c>
      <c r="E1019" s="2">
        <f t="shared" si="61"/>
        <v>35</v>
      </c>
      <c r="F1019" s="2">
        <f t="shared" si="62"/>
        <v>350</v>
      </c>
      <c r="G1019" s="2">
        <f>IF(COUNTIFS(RawData!$E:$E,$E1019,RawData!$F:$F,"CH"&amp;$D1019,RawData!$AF:$AF,$F1019)=0,"",SUMIFS(RawData!$P:$P,RawData!$E:$E,$E1019,RawData!$F:$F,"CH"&amp;$D1019,RawData!$AF:$AF,$F1019))</f>
        <v>1271.98</v>
      </c>
      <c r="H1019" s="2">
        <f>IF(COUNTIFS(RawData!$E:$E,$E1019,RawData!$F:$F,"CH"&amp;$D1019,RawData!$AF:$AF,$F1019)=0,"",SUMIFS(RawData!$T:$T,RawData!$E:$E,$E1019,RawData!$F:$F,"CH"&amp;$D1019,RawData!$AF:$AF,$F1019))</f>
        <v>61.89</v>
      </c>
      <c r="I1019" s="2">
        <f>IF(COUNTIFS(RawData!$E:$E,$E1019,RawData!$F:$F,"CH"&amp;$D1019,RawData!$AF:$AF,$F1019)=0,"",SUMIFS(RawData!$Z:$Z,RawData!$E:$E,$E1019,RawData!$F:$F,"CH"&amp;$D1019,RawData!$AF:$AF,$F1019))</f>
        <v>35</v>
      </c>
      <c r="J1019" s="2">
        <f>IF(COUNTIFS(RawData!$E:$E,$E1019,RawData!$F:$F,"CH"&amp;$D1019,RawData!$AF:$AF,$F1019)=0,"",SUMIFS(RawData!$AA:$AA,RawData!$E:$E,$E1019,RawData!$F:$F,"CH"&amp;$D1019,RawData!$AF:$AF,$F1019))</f>
        <v>33.049999999999997</v>
      </c>
      <c r="K1019" s="2">
        <f t="shared" si="63"/>
        <v>5.999999999994543E-2</v>
      </c>
    </row>
    <row r="1020" spans="1:11" x14ac:dyDescent="0.3">
      <c r="A1020" s="2" t="s">
        <v>62</v>
      </c>
      <c r="B1020" s="2" t="str">
        <f>RawData!A1020</f>
        <v>48226H40040</v>
      </c>
      <c r="C1020" s="2" t="str">
        <f>IF(RawData!$B$2="","",RawData!$B$2)</f>
        <v>A2026100620533560886</v>
      </c>
      <c r="D1020" s="2">
        <f t="shared" si="60"/>
        <v>1</v>
      </c>
      <c r="E1020" s="2">
        <f t="shared" si="61"/>
        <v>35</v>
      </c>
      <c r="F1020" s="2">
        <f t="shared" si="62"/>
        <v>360</v>
      </c>
      <c r="G1020" s="2">
        <f>IF(COUNTIFS(RawData!$E:$E,$E1020,RawData!$F:$F,"CH"&amp;$D1020,RawData!$AF:$AF,$F1020)=0,"",SUMIFS(RawData!$P:$P,RawData!$E:$E,$E1020,RawData!$F:$F,"CH"&amp;$D1020,RawData!$AF:$AF,$F1020))</f>
        <v>1272.02</v>
      </c>
      <c r="H1020" s="2">
        <f>IF(COUNTIFS(RawData!$E:$E,$E1020,RawData!$F:$F,"CH"&amp;$D1020,RawData!$AF:$AF,$F1020)=0,"",SUMIFS(RawData!$T:$T,RawData!$E:$E,$E1020,RawData!$F:$F,"CH"&amp;$D1020,RawData!$AF:$AF,$F1020))</f>
        <v>61.71</v>
      </c>
      <c r="I1020" s="2">
        <f>IF(COUNTIFS(RawData!$E:$E,$E1020,RawData!$F:$F,"CH"&amp;$D1020,RawData!$AF:$AF,$F1020)=0,"",SUMIFS(RawData!$Z:$Z,RawData!$E:$E,$E1020,RawData!$F:$F,"CH"&amp;$D1020,RawData!$AF:$AF,$F1020))</f>
        <v>34.99</v>
      </c>
      <c r="J1020" s="2">
        <f>IF(COUNTIFS(RawData!$E:$E,$E1020,RawData!$F:$F,"CH"&amp;$D1020,RawData!$AF:$AF,$F1020)=0,"",SUMIFS(RawData!$AA:$AA,RawData!$E:$E,$E1020,RawData!$F:$F,"CH"&amp;$D1020,RawData!$AF:$AF,$F1020))</f>
        <v>33.049999999999997</v>
      </c>
      <c r="K1020" s="2">
        <f t="shared" si="63"/>
        <v>3.999999999996362E-2</v>
      </c>
    </row>
    <row r="1021" spans="1:11" x14ac:dyDescent="0.3">
      <c r="A1021" s="2" t="s">
        <v>62</v>
      </c>
      <c r="B1021" s="2" t="str">
        <f>RawData!A1021</f>
        <v>48226H40040</v>
      </c>
      <c r="C1021" s="2" t="str">
        <f>IF(RawData!$B$2="","",RawData!$B$2)</f>
        <v>A2026100620533560886</v>
      </c>
      <c r="D1021" s="2">
        <f t="shared" si="60"/>
        <v>1</v>
      </c>
      <c r="E1021" s="2">
        <f t="shared" si="61"/>
        <v>35</v>
      </c>
      <c r="F1021" s="2">
        <f t="shared" si="62"/>
        <v>370</v>
      </c>
      <c r="G1021" s="2">
        <f>IF(COUNTIFS(RawData!$E:$E,$E1021,RawData!$F:$F,"CH"&amp;$D1021,RawData!$AF:$AF,$F1021)=0,"",SUMIFS(RawData!$P:$P,RawData!$E:$E,$E1021,RawData!$F:$F,"CH"&amp;$D1021,RawData!$AF:$AF,$F1021))</f>
        <v>1272.04</v>
      </c>
      <c r="H1021" s="2">
        <f>IF(COUNTIFS(RawData!$E:$E,$E1021,RawData!$F:$F,"CH"&amp;$D1021,RawData!$AF:$AF,$F1021)=0,"",SUMIFS(RawData!$T:$T,RawData!$E:$E,$E1021,RawData!$F:$F,"CH"&amp;$D1021,RawData!$AF:$AF,$F1021))</f>
        <v>61.87</v>
      </c>
      <c r="I1021" s="2">
        <f>IF(COUNTIFS(RawData!$E:$E,$E1021,RawData!$F:$F,"CH"&amp;$D1021,RawData!$AF:$AF,$F1021)=0,"",SUMIFS(RawData!$Z:$Z,RawData!$E:$E,$E1021,RawData!$F:$F,"CH"&amp;$D1021,RawData!$AF:$AF,$F1021))</f>
        <v>35.01</v>
      </c>
      <c r="J1021" s="2">
        <f>IF(COUNTIFS(RawData!$E:$E,$E1021,RawData!$F:$F,"CH"&amp;$D1021,RawData!$AF:$AF,$F1021)=0,"",SUMIFS(RawData!$AA:$AA,RawData!$E:$E,$E1021,RawData!$F:$F,"CH"&amp;$D1021,RawData!$AF:$AF,$F1021))</f>
        <v>33.14</v>
      </c>
      <c r="K1021" s="2">
        <f t="shared" si="63"/>
        <v>1.999999999998181E-2</v>
      </c>
    </row>
    <row r="1022" spans="1:11" x14ac:dyDescent="0.3">
      <c r="A1022" s="2" t="s">
        <v>62</v>
      </c>
      <c r="B1022" s="2" t="str">
        <f>RawData!A1022</f>
        <v>48226H40040</v>
      </c>
      <c r="C1022" s="2" t="str">
        <f>IF(RawData!$B$2="","",RawData!$B$2)</f>
        <v>A2026100620533560886</v>
      </c>
      <c r="D1022" s="2">
        <f t="shared" si="60"/>
        <v>1</v>
      </c>
      <c r="E1022" s="2">
        <f t="shared" si="61"/>
        <v>35</v>
      </c>
      <c r="F1022" s="2">
        <f t="shared" si="62"/>
        <v>380</v>
      </c>
      <c r="G1022" s="2">
        <f>IF(COUNTIFS(RawData!$E:$E,$E1022,RawData!$F:$F,"CH"&amp;$D1022,RawData!$AF:$AF,$F1022)=0,"",SUMIFS(RawData!$P:$P,RawData!$E:$E,$E1022,RawData!$F:$F,"CH"&amp;$D1022,RawData!$AF:$AF,$F1022))</f>
        <v>1272.06</v>
      </c>
      <c r="H1022" s="2">
        <f>IF(COUNTIFS(RawData!$E:$E,$E1022,RawData!$F:$F,"CH"&amp;$D1022,RawData!$AF:$AF,$F1022)=0,"",SUMIFS(RawData!$T:$T,RawData!$E:$E,$E1022,RawData!$F:$F,"CH"&amp;$D1022,RawData!$AF:$AF,$F1022))</f>
        <v>62</v>
      </c>
      <c r="I1022" s="2">
        <f>IF(COUNTIFS(RawData!$E:$E,$E1022,RawData!$F:$F,"CH"&amp;$D1022,RawData!$AF:$AF,$F1022)=0,"",SUMIFS(RawData!$Z:$Z,RawData!$E:$E,$E1022,RawData!$F:$F,"CH"&amp;$D1022,RawData!$AF:$AF,$F1022))</f>
        <v>35.01</v>
      </c>
      <c r="J1022" s="2">
        <f>IF(COUNTIFS(RawData!$E:$E,$E1022,RawData!$F:$F,"CH"&amp;$D1022,RawData!$AF:$AF,$F1022)=0,"",SUMIFS(RawData!$AA:$AA,RawData!$E:$E,$E1022,RawData!$F:$F,"CH"&amp;$D1022,RawData!$AF:$AF,$F1022))</f>
        <v>33.200000000000003</v>
      </c>
      <c r="K1022" s="2">
        <f t="shared" si="63"/>
        <v>1.999999999998181E-2</v>
      </c>
    </row>
    <row r="1023" spans="1:11" x14ac:dyDescent="0.3">
      <c r="A1023" s="2" t="s">
        <v>62</v>
      </c>
      <c r="B1023" s="2" t="str">
        <f>RawData!A1023</f>
        <v>48226H40040</v>
      </c>
      <c r="C1023" s="2" t="str">
        <f>IF(RawData!$B$2="","",RawData!$B$2)</f>
        <v>A2026100620533560886</v>
      </c>
      <c r="D1023" s="2">
        <f t="shared" si="60"/>
        <v>1</v>
      </c>
      <c r="E1023" s="2">
        <f t="shared" si="61"/>
        <v>35</v>
      </c>
      <c r="F1023" s="2">
        <f t="shared" si="62"/>
        <v>390</v>
      </c>
      <c r="G1023" s="2">
        <f>IF(COUNTIFS(RawData!$E:$E,$E1023,RawData!$F:$F,"CH"&amp;$D1023,RawData!$AF:$AF,$F1023)=0,"",SUMIFS(RawData!$P:$P,RawData!$E:$E,$E1023,RawData!$F:$F,"CH"&amp;$D1023,RawData!$AF:$AF,$F1023))</f>
        <v>1272.1199999999999</v>
      </c>
      <c r="H1023" s="2">
        <f>IF(COUNTIFS(RawData!$E:$E,$E1023,RawData!$F:$F,"CH"&amp;$D1023,RawData!$AF:$AF,$F1023)=0,"",SUMIFS(RawData!$T:$T,RawData!$E:$E,$E1023,RawData!$F:$F,"CH"&amp;$D1023,RawData!$AF:$AF,$F1023))</f>
        <v>61.99</v>
      </c>
      <c r="I1023" s="2">
        <f>IF(COUNTIFS(RawData!$E:$E,$E1023,RawData!$F:$F,"CH"&amp;$D1023,RawData!$AF:$AF,$F1023)=0,"",SUMIFS(RawData!$Z:$Z,RawData!$E:$E,$E1023,RawData!$F:$F,"CH"&amp;$D1023,RawData!$AF:$AF,$F1023))</f>
        <v>35.020000000000003</v>
      </c>
      <c r="J1023" s="2">
        <f>IF(COUNTIFS(RawData!$E:$E,$E1023,RawData!$F:$F,"CH"&amp;$D1023,RawData!$AF:$AF,$F1023)=0,"",SUMIFS(RawData!$AA:$AA,RawData!$E:$E,$E1023,RawData!$F:$F,"CH"&amp;$D1023,RawData!$AF:$AF,$F1023))</f>
        <v>33.29</v>
      </c>
      <c r="K1023" s="2">
        <f t="shared" si="63"/>
        <v>5.999999999994543E-2</v>
      </c>
    </row>
    <row r="1024" spans="1:11" x14ac:dyDescent="0.3">
      <c r="A1024" s="2" t="s">
        <v>62</v>
      </c>
      <c r="B1024" s="2" t="str">
        <f>RawData!A1024</f>
        <v>48226H40040</v>
      </c>
      <c r="C1024" s="2" t="str">
        <f>IF(RawData!$B$2="","",RawData!$B$2)</f>
        <v>A2026100620533560886</v>
      </c>
      <c r="D1024" s="2">
        <f t="shared" si="60"/>
        <v>1</v>
      </c>
      <c r="E1024" s="2">
        <f t="shared" si="61"/>
        <v>35</v>
      </c>
      <c r="F1024" s="2">
        <f t="shared" si="62"/>
        <v>400</v>
      </c>
      <c r="G1024" s="2">
        <f>IF(COUNTIFS(RawData!$E:$E,$E1024,RawData!$F:$F,"CH"&amp;$D1024,RawData!$AF:$AF,$F1024)=0,"",SUMIFS(RawData!$P:$P,RawData!$E:$E,$E1024,RawData!$F:$F,"CH"&amp;$D1024,RawData!$AF:$AF,$F1024))</f>
        <v>1272.1400000000001</v>
      </c>
      <c r="H1024" s="2">
        <f>IF(COUNTIFS(RawData!$E:$E,$E1024,RawData!$F:$F,"CH"&amp;$D1024,RawData!$AF:$AF,$F1024)=0,"",SUMIFS(RawData!$T:$T,RawData!$E:$E,$E1024,RawData!$F:$F,"CH"&amp;$D1024,RawData!$AF:$AF,$F1024))</f>
        <v>62.11</v>
      </c>
      <c r="I1024" s="2">
        <f>IF(COUNTIFS(RawData!$E:$E,$E1024,RawData!$F:$F,"CH"&amp;$D1024,RawData!$AF:$AF,$F1024)=0,"",SUMIFS(RawData!$Z:$Z,RawData!$E:$E,$E1024,RawData!$F:$F,"CH"&amp;$D1024,RawData!$AF:$AF,$F1024))</f>
        <v>35.01</v>
      </c>
      <c r="J1024" s="2">
        <f>IF(COUNTIFS(RawData!$E:$E,$E1024,RawData!$F:$F,"CH"&amp;$D1024,RawData!$AF:$AF,$F1024)=0,"",SUMIFS(RawData!$AA:$AA,RawData!$E:$E,$E1024,RawData!$F:$F,"CH"&amp;$D1024,RawData!$AF:$AF,$F1024))</f>
        <v>33.35</v>
      </c>
      <c r="K1024" s="2">
        <f t="shared" si="63"/>
        <v>2.0000000000209184E-2</v>
      </c>
    </row>
    <row r="1025" spans="1:11" x14ac:dyDescent="0.3">
      <c r="A1025" s="2" t="s">
        <v>63</v>
      </c>
      <c r="B1025" s="2" t="str">
        <f>RawData!A1025</f>
        <v>48226H40040</v>
      </c>
      <c r="C1025" s="2" t="str">
        <f>IF(RawData!$B$2="","",RawData!$B$2)</f>
        <v>A2026100620533560886</v>
      </c>
      <c r="D1025" s="2">
        <f t="shared" si="60"/>
        <v>2</v>
      </c>
      <c r="E1025" s="2">
        <f t="shared" si="61"/>
        <v>35</v>
      </c>
      <c r="F1025" s="2">
        <f t="shared" si="62"/>
        <v>100</v>
      </c>
      <c r="G1025" s="2">
        <f>IF(COUNTIFS(RawData!$E:$E,$E1025,RawData!$F:$F,"CH"&amp;$D1025,RawData!$AF:$AF,$F1025)=0,"",SUMIFS(RawData!$P:$P,RawData!$E:$E,$E1025,RawData!$F:$F,"CH"&amp;$D1025,RawData!$AF:$AF,$F1025))</f>
        <v>1291</v>
      </c>
      <c r="H1025" s="2">
        <f>IF(COUNTIFS(RawData!$E:$E,$E1025,RawData!$F:$F,"CH"&amp;$D1025,RawData!$AF:$AF,$F1025)=0,"",SUMIFS(RawData!$T:$T,RawData!$E:$E,$E1025,RawData!$F:$F,"CH"&amp;$D1025,RawData!$AF:$AF,$F1025))</f>
        <v>58.95</v>
      </c>
      <c r="I1025" s="2">
        <f>IF(COUNTIFS(RawData!$E:$E,$E1025,RawData!$F:$F,"CH"&amp;$D1025,RawData!$AF:$AF,$F1025)=0,"",SUMIFS(RawData!$Z:$Z,RawData!$E:$E,$E1025,RawData!$F:$F,"CH"&amp;$D1025,RawData!$AF:$AF,$F1025))</f>
        <v>34.99</v>
      </c>
      <c r="J1025" s="2">
        <f>IF(COUNTIFS(RawData!$E:$E,$E1025,RawData!$F:$F,"CH"&amp;$D1025,RawData!$AF:$AF,$F1025)=0,"",SUMIFS(RawData!$AA:$AA,RawData!$E:$E,$E1025,RawData!$F:$F,"CH"&amp;$D1025,RawData!$AF:$AF,$F1025))</f>
        <v>31.76</v>
      </c>
      <c r="K1025" s="2">
        <f t="shared" si="63"/>
        <v>18.8599999999999</v>
      </c>
    </row>
    <row r="1026" spans="1:11" x14ac:dyDescent="0.3">
      <c r="A1026" s="2" t="s">
        <v>63</v>
      </c>
      <c r="B1026" s="2" t="str">
        <f>RawData!A1026</f>
        <v>48226H40040</v>
      </c>
      <c r="C1026" s="2" t="str">
        <f>IF(RawData!$B$2="","",RawData!$B$2)</f>
        <v>A2026100620533560886</v>
      </c>
      <c r="D1026" s="2">
        <f t="shared" si="60"/>
        <v>2</v>
      </c>
      <c r="E1026" s="2">
        <f t="shared" si="61"/>
        <v>35</v>
      </c>
      <c r="F1026" s="2">
        <f t="shared" si="62"/>
        <v>110</v>
      </c>
      <c r="G1026" s="2">
        <f>IF(COUNTIFS(RawData!$E:$E,$E1026,RawData!$F:$F,"CH"&amp;$D1026,RawData!$AF:$AF,$F1026)=0,"",SUMIFS(RawData!$P:$P,RawData!$E:$E,$E1026,RawData!$F:$F,"CH"&amp;$D1026,RawData!$AF:$AF,$F1026))</f>
        <v>1291.02</v>
      </c>
      <c r="H1026" s="2">
        <f>IF(COUNTIFS(RawData!$E:$E,$E1026,RawData!$F:$F,"CH"&amp;$D1026,RawData!$AF:$AF,$F1026)=0,"",SUMIFS(RawData!$T:$T,RawData!$E:$E,$E1026,RawData!$F:$F,"CH"&amp;$D1026,RawData!$AF:$AF,$F1026))</f>
        <v>59.35</v>
      </c>
      <c r="I1026" s="2">
        <f>IF(COUNTIFS(RawData!$E:$E,$E1026,RawData!$F:$F,"CH"&amp;$D1026,RawData!$AF:$AF,$F1026)=0,"",SUMIFS(RawData!$Z:$Z,RawData!$E:$E,$E1026,RawData!$F:$F,"CH"&amp;$D1026,RawData!$AF:$AF,$F1026))</f>
        <v>35</v>
      </c>
      <c r="J1026" s="2">
        <f>IF(COUNTIFS(RawData!$E:$E,$E1026,RawData!$F:$F,"CH"&amp;$D1026,RawData!$AF:$AF,$F1026)=0,"",SUMIFS(RawData!$AA:$AA,RawData!$E:$E,$E1026,RawData!$F:$F,"CH"&amp;$D1026,RawData!$AF:$AF,$F1026))</f>
        <v>31.82</v>
      </c>
      <c r="K1026" s="2">
        <f t="shared" si="63"/>
        <v>1.999999999998181E-2</v>
      </c>
    </row>
    <row r="1027" spans="1:11" x14ac:dyDescent="0.3">
      <c r="A1027" s="2" t="s">
        <v>63</v>
      </c>
      <c r="B1027" s="2" t="str">
        <f>RawData!A1027</f>
        <v>48226H40040</v>
      </c>
      <c r="C1027" s="2" t="str">
        <f>IF(RawData!$B$2="","",RawData!$B$2)</f>
        <v>A2026100620533560886</v>
      </c>
      <c r="D1027" s="2">
        <f t="shared" ref="D1027:D1090" si="64">MOD(INT((ROW()-2)/31),4)+1</f>
        <v>2</v>
      </c>
      <c r="E1027" s="2">
        <f t="shared" ref="E1027:E1090" si="65">-5+5*INT((ROW()-2)/124)</f>
        <v>35</v>
      </c>
      <c r="F1027" s="2">
        <f t="shared" ref="F1027:F1090" si="66">100+10*MOD(ROW()-2,31)</f>
        <v>120</v>
      </c>
      <c r="G1027" s="2">
        <f>IF(COUNTIFS(RawData!$E:$E,$E1027,RawData!$F:$F,"CH"&amp;$D1027,RawData!$AF:$AF,$F1027)=0,"",SUMIFS(RawData!$P:$P,RawData!$E:$E,$E1027,RawData!$F:$F,"CH"&amp;$D1027,RawData!$AF:$AF,$F1027))</f>
        <v>1291.04</v>
      </c>
      <c r="H1027" s="2">
        <f>IF(COUNTIFS(RawData!$E:$E,$E1027,RawData!$F:$F,"CH"&amp;$D1027,RawData!$AF:$AF,$F1027)=0,"",SUMIFS(RawData!$T:$T,RawData!$E:$E,$E1027,RawData!$F:$F,"CH"&amp;$D1027,RawData!$AF:$AF,$F1027))</f>
        <v>59.69</v>
      </c>
      <c r="I1027" s="2">
        <f>IF(COUNTIFS(RawData!$E:$E,$E1027,RawData!$F:$F,"CH"&amp;$D1027,RawData!$AF:$AF,$F1027)=0,"",SUMIFS(RawData!$Z:$Z,RawData!$E:$E,$E1027,RawData!$F:$F,"CH"&amp;$D1027,RawData!$AF:$AF,$F1027))</f>
        <v>34.99</v>
      </c>
      <c r="J1027" s="2">
        <f>IF(COUNTIFS(RawData!$E:$E,$E1027,RawData!$F:$F,"CH"&amp;$D1027,RawData!$AF:$AF,$F1027)=0,"",SUMIFS(RawData!$AA:$AA,RawData!$E:$E,$E1027,RawData!$F:$F,"CH"&amp;$D1027,RawData!$AF:$AF,$F1027))</f>
        <v>31.84</v>
      </c>
      <c r="K1027" s="2">
        <f t="shared" si="63"/>
        <v>1.999999999998181E-2</v>
      </c>
    </row>
    <row r="1028" spans="1:11" x14ac:dyDescent="0.3">
      <c r="A1028" s="2" t="s">
        <v>63</v>
      </c>
      <c r="B1028" s="2" t="str">
        <f>RawData!A1028</f>
        <v>48226H40040</v>
      </c>
      <c r="C1028" s="2" t="str">
        <f>IF(RawData!$B$2="","",RawData!$B$2)</f>
        <v>A2026100620533560886</v>
      </c>
      <c r="D1028" s="2">
        <f t="shared" si="64"/>
        <v>2</v>
      </c>
      <c r="E1028" s="2">
        <f t="shared" si="65"/>
        <v>35</v>
      </c>
      <c r="F1028" s="2">
        <f t="shared" si="66"/>
        <v>130</v>
      </c>
      <c r="G1028" s="2">
        <f>IF(COUNTIFS(RawData!$E:$E,$E1028,RawData!$F:$F,"CH"&amp;$D1028,RawData!$AF:$AF,$F1028)=0,"",SUMIFS(RawData!$P:$P,RawData!$E:$E,$E1028,RawData!$F:$F,"CH"&amp;$D1028,RawData!$AF:$AF,$F1028))</f>
        <v>1291.06</v>
      </c>
      <c r="H1028" s="2">
        <f>IF(COUNTIFS(RawData!$E:$E,$E1028,RawData!$F:$F,"CH"&amp;$D1028,RawData!$AF:$AF,$F1028)=0,"",SUMIFS(RawData!$T:$T,RawData!$E:$E,$E1028,RawData!$F:$F,"CH"&amp;$D1028,RawData!$AF:$AF,$F1028))</f>
        <v>59.86</v>
      </c>
      <c r="I1028" s="2">
        <f>IF(COUNTIFS(RawData!$E:$E,$E1028,RawData!$F:$F,"CH"&amp;$D1028,RawData!$AF:$AF,$F1028)=0,"",SUMIFS(RawData!$Z:$Z,RawData!$E:$E,$E1028,RawData!$F:$F,"CH"&amp;$D1028,RawData!$AF:$AF,$F1028))</f>
        <v>35</v>
      </c>
      <c r="J1028" s="2">
        <f>IF(COUNTIFS(RawData!$E:$E,$E1028,RawData!$F:$F,"CH"&amp;$D1028,RawData!$AF:$AF,$F1028)=0,"",SUMIFS(RawData!$AA:$AA,RawData!$E:$E,$E1028,RawData!$F:$F,"CH"&amp;$D1028,RawData!$AF:$AF,$F1028))</f>
        <v>31.9</v>
      </c>
      <c r="K1028" s="2">
        <f t="shared" ref="K1028:K1091" si="67">G1028-G1027</f>
        <v>1.999999999998181E-2</v>
      </c>
    </row>
    <row r="1029" spans="1:11" x14ac:dyDescent="0.3">
      <c r="A1029" s="2" t="s">
        <v>63</v>
      </c>
      <c r="B1029" s="2" t="str">
        <f>RawData!A1029</f>
        <v>48226H40040</v>
      </c>
      <c r="C1029" s="2" t="str">
        <f>IF(RawData!$B$2="","",RawData!$B$2)</f>
        <v>A2026100620533560886</v>
      </c>
      <c r="D1029" s="2">
        <f t="shared" si="64"/>
        <v>2</v>
      </c>
      <c r="E1029" s="2">
        <f t="shared" si="65"/>
        <v>35</v>
      </c>
      <c r="F1029" s="2">
        <f t="shared" si="66"/>
        <v>140</v>
      </c>
      <c r="G1029" s="2">
        <f>IF(COUNTIFS(RawData!$E:$E,$E1029,RawData!$F:$F,"CH"&amp;$D1029,RawData!$AF:$AF,$F1029)=0,"",SUMIFS(RawData!$P:$P,RawData!$E:$E,$E1029,RawData!$F:$F,"CH"&amp;$D1029,RawData!$AF:$AF,$F1029))</f>
        <v>1291.08</v>
      </c>
      <c r="H1029" s="2">
        <f>IF(COUNTIFS(RawData!$E:$E,$E1029,RawData!$F:$F,"CH"&amp;$D1029,RawData!$AF:$AF,$F1029)=0,"",SUMIFS(RawData!$T:$T,RawData!$E:$E,$E1029,RawData!$F:$F,"CH"&amp;$D1029,RawData!$AF:$AF,$F1029))</f>
        <v>60.12</v>
      </c>
      <c r="I1029" s="2">
        <f>IF(COUNTIFS(RawData!$E:$E,$E1029,RawData!$F:$F,"CH"&amp;$D1029,RawData!$AF:$AF,$F1029)=0,"",SUMIFS(RawData!$Z:$Z,RawData!$E:$E,$E1029,RawData!$F:$F,"CH"&amp;$D1029,RawData!$AF:$AF,$F1029))</f>
        <v>34.99</v>
      </c>
      <c r="J1029" s="2">
        <f>IF(COUNTIFS(RawData!$E:$E,$E1029,RawData!$F:$F,"CH"&amp;$D1029,RawData!$AF:$AF,$F1029)=0,"",SUMIFS(RawData!$AA:$AA,RawData!$E:$E,$E1029,RawData!$F:$F,"CH"&amp;$D1029,RawData!$AF:$AF,$F1029))</f>
        <v>31.93</v>
      </c>
      <c r="K1029" s="2">
        <f t="shared" si="67"/>
        <v>1.999999999998181E-2</v>
      </c>
    </row>
    <row r="1030" spans="1:11" x14ac:dyDescent="0.3">
      <c r="A1030" s="2" t="s">
        <v>63</v>
      </c>
      <c r="B1030" s="2" t="str">
        <f>RawData!A1030</f>
        <v>48226H40040</v>
      </c>
      <c r="C1030" s="2" t="str">
        <f>IF(RawData!$B$2="","",RawData!$B$2)</f>
        <v>A2026100620533560886</v>
      </c>
      <c r="D1030" s="2">
        <f t="shared" si="64"/>
        <v>2</v>
      </c>
      <c r="E1030" s="2">
        <f t="shared" si="65"/>
        <v>35</v>
      </c>
      <c r="F1030" s="2">
        <f t="shared" si="66"/>
        <v>150</v>
      </c>
      <c r="G1030" s="2">
        <f>IF(COUNTIFS(RawData!$E:$E,$E1030,RawData!$F:$F,"CH"&amp;$D1030,RawData!$AF:$AF,$F1030)=0,"",SUMIFS(RawData!$P:$P,RawData!$E:$E,$E1030,RawData!$F:$F,"CH"&amp;$D1030,RawData!$AF:$AF,$F1030))</f>
        <v>1291.1199999999999</v>
      </c>
      <c r="H1030" s="2">
        <f>IF(COUNTIFS(RawData!$E:$E,$E1030,RawData!$F:$F,"CH"&amp;$D1030,RawData!$AF:$AF,$F1030)=0,"",SUMIFS(RawData!$T:$T,RawData!$E:$E,$E1030,RawData!$F:$F,"CH"&amp;$D1030,RawData!$AF:$AF,$F1030))</f>
        <v>60.24</v>
      </c>
      <c r="I1030" s="2">
        <f>IF(COUNTIFS(RawData!$E:$E,$E1030,RawData!$F:$F,"CH"&amp;$D1030,RawData!$AF:$AF,$F1030)=0,"",SUMIFS(RawData!$Z:$Z,RawData!$E:$E,$E1030,RawData!$F:$F,"CH"&amp;$D1030,RawData!$AF:$AF,$F1030))</f>
        <v>35</v>
      </c>
      <c r="J1030" s="2">
        <f>IF(COUNTIFS(RawData!$E:$E,$E1030,RawData!$F:$F,"CH"&amp;$D1030,RawData!$AF:$AF,$F1030)=0,"",SUMIFS(RawData!$AA:$AA,RawData!$E:$E,$E1030,RawData!$F:$F,"CH"&amp;$D1030,RawData!$AF:$AF,$F1030))</f>
        <v>31.99</v>
      </c>
      <c r="K1030" s="2">
        <f t="shared" si="67"/>
        <v>3.999999999996362E-2</v>
      </c>
    </row>
    <row r="1031" spans="1:11" x14ac:dyDescent="0.3">
      <c r="A1031" s="2" t="s">
        <v>63</v>
      </c>
      <c r="B1031" s="2" t="str">
        <f>RawData!A1031</f>
        <v>48226H40040</v>
      </c>
      <c r="C1031" s="2" t="str">
        <f>IF(RawData!$B$2="","",RawData!$B$2)</f>
        <v>A2026100620533560886</v>
      </c>
      <c r="D1031" s="2">
        <f t="shared" si="64"/>
        <v>2</v>
      </c>
      <c r="E1031" s="2">
        <f t="shared" si="65"/>
        <v>35</v>
      </c>
      <c r="F1031" s="2">
        <f t="shared" si="66"/>
        <v>160</v>
      </c>
      <c r="G1031" s="2">
        <f>IF(COUNTIFS(RawData!$E:$E,$E1031,RawData!$F:$F,"CH"&amp;$D1031,RawData!$AF:$AF,$F1031)=0,"",SUMIFS(RawData!$P:$P,RawData!$E:$E,$E1031,RawData!$F:$F,"CH"&amp;$D1031,RawData!$AF:$AF,$F1031))</f>
        <v>1291.1400000000001</v>
      </c>
      <c r="H1031" s="2">
        <f>IF(COUNTIFS(RawData!$E:$E,$E1031,RawData!$F:$F,"CH"&amp;$D1031,RawData!$AF:$AF,$F1031)=0,"",SUMIFS(RawData!$T:$T,RawData!$E:$E,$E1031,RawData!$F:$F,"CH"&amp;$D1031,RawData!$AF:$AF,$F1031))</f>
        <v>60.46</v>
      </c>
      <c r="I1031" s="2">
        <f>IF(COUNTIFS(RawData!$E:$E,$E1031,RawData!$F:$F,"CH"&amp;$D1031,RawData!$AF:$AF,$F1031)=0,"",SUMIFS(RawData!$Z:$Z,RawData!$E:$E,$E1031,RawData!$F:$F,"CH"&amp;$D1031,RawData!$AF:$AF,$F1031))</f>
        <v>35</v>
      </c>
      <c r="J1031" s="2">
        <f>IF(COUNTIFS(RawData!$E:$E,$E1031,RawData!$F:$F,"CH"&amp;$D1031,RawData!$AF:$AF,$F1031)=0,"",SUMIFS(RawData!$AA:$AA,RawData!$E:$E,$E1031,RawData!$F:$F,"CH"&amp;$D1031,RawData!$AF:$AF,$F1031))</f>
        <v>32.020000000000003</v>
      </c>
      <c r="K1031" s="2">
        <f t="shared" si="67"/>
        <v>2.0000000000209184E-2</v>
      </c>
    </row>
    <row r="1032" spans="1:11" x14ac:dyDescent="0.3">
      <c r="A1032" s="2" t="s">
        <v>63</v>
      </c>
      <c r="B1032" s="2" t="str">
        <f>RawData!A1032</f>
        <v>48226H40040</v>
      </c>
      <c r="C1032" s="2" t="str">
        <f>IF(RawData!$B$2="","",RawData!$B$2)</f>
        <v>A2026100620533560886</v>
      </c>
      <c r="D1032" s="2">
        <f t="shared" si="64"/>
        <v>2</v>
      </c>
      <c r="E1032" s="2">
        <f t="shared" si="65"/>
        <v>35</v>
      </c>
      <c r="F1032" s="2">
        <f t="shared" si="66"/>
        <v>170</v>
      </c>
      <c r="G1032" s="2">
        <f>IF(COUNTIFS(RawData!$E:$E,$E1032,RawData!$F:$F,"CH"&amp;$D1032,RawData!$AF:$AF,$F1032)=0,"",SUMIFS(RawData!$P:$P,RawData!$E:$E,$E1032,RawData!$F:$F,"CH"&amp;$D1032,RawData!$AF:$AF,$F1032))</f>
        <v>1291.1600000000001</v>
      </c>
      <c r="H1032" s="2">
        <f>IF(COUNTIFS(RawData!$E:$E,$E1032,RawData!$F:$F,"CH"&amp;$D1032,RawData!$AF:$AF,$F1032)=0,"",SUMIFS(RawData!$T:$T,RawData!$E:$E,$E1032,RawData!$F:$F,"CH"&amp;$D1032,RawData!$AF:$AF,$F1032))</f>
        <v>60.5</v>
      </c>
      <c r="I1032" s="2">
        <f>IF(COUNTIFS(RawData!$E:$E,$E1032,RawData!$F:$F,"CH"&amp;$D1032,RawData!$AF:$AF,$F1032)=0,"",SUMIFS(RawData!$Z:$Z,RawData!$E:$E,$E1032,RawData!$F:$F,"CH"&amp;$D1032,RawData!$AF:$AF,$F1032))</f>
        <v>35.01</v>
      </c>
      <c r="J1032" s="2">
        <f>IF(COUNTIFS(RawData!$E:$E,$E1032,RawData!$F:$F,"CH"&amp;$D1032,RawData!$AF:$AF,$F1032)=0,"",SUMIFS(RawData!$AA:$AA,RawData!$E:$E,$E1032,RawData!$F:$F,"CH"&amp;$D1032,RawData!$AF:$AF,$F1032))</f>
        <v>32.11</v>
      </c>
      <c r="K1032" s="2">
        <f t="shared" si="67"/>
        <v>1.999999999998181E-2</v>
      </c>
    </row>
    <row r="1033" spans="1:11" x14ac:dyDescent="0.3">
      <c r="A1033" s="2" t="s">
        <v>63</v>
      </c>
      <c r="B1033" s="2" t="str">
        <f>RawData!A1033</f>
        <v>48226H40040</v>
      </c>
      <c r="C1033" s="2" t="str">
        <f>IF(RawData!$B$2="","",RawData!$B$2)</f>
        <v>A2026100620533560886</v>
      </c>
      <c r="D1033" s="2">
        <f t="shared" si="64"/>
        <v>2</v>
      </c>
      <c r="E1033" s="2">
        <f t="shared" si="65"/>
        <v>35</v>
      </c>
      <c r="F1033" s="2">
        <f t="shared" si="66"/>
        <v>180</v>
      </c>
      <c r="G1033" s="2">
        <f>IF(COUNTIFS(RawData!$E:$E,$E1033,RawData!$F:$F,"CH"&amp;$D1033,RawData!$AF:$AF,$F1033)=0,"",SUMIFS(RawData!$P:$P,RawData!$E:$E,$E1033,RawData!$F:$F,"CH"&amp;$D1033,RawData!$AF:$AF,$F1033))</f>
        <v>1291.2</v>
      </c>
      <c r="H1033" s="2">
        <f>IF(COUNTIFS(RawData!$E:$E,$E1033,RawData!$F:$F,"CH"&amp;$D1033,RawData!$AF:$AF,$F1033)=0,"",SUMIFS(RawData!$T:$T,RawData!$E:$E,$E1033,RawData!$F:$F,"CH"&amp;$D1033,RawData!$AF:$AF,$F1033))</f>
        <v>60.74</v>
      </c>
      <c r="I1033" s="2">
        <f>IF(COUNTIFS(RawData!$E:$E,$E1033,RawData!$F:$F,"CH"&amp;$D1033,RawData!$AF:$AF,$F1033)=0,"",SUMIFS(RawData!$Z:$Z,RawData!$E:$E,$E1033,RawData!$F:$F,"CH"&amp;$D1033,RawData!$AF:$AF,$F1033))</f>
        <v>35.01</v>
      </c>
      <c r="J1033" s="2">
        <f>IF(COUNTIFS(RawData!$E:$E,$E1033,RawData!$F:$F,"CH"&amp;$D1033,RawData!$AF:$AF,$F1033)=0,"",SUMIFS(RawData!$AA:$AA,RawData!$E:$E,$E1033,RawData!$F:$F,"CH"&amp;$D1033,RawData!$AF:$AF,$F1033))</f>
        <v>32.11</v>
      </c>
      <c r="K1033" s="2">
        <f t="shared" si="67"/>
        <v>3.999999999996362E-2</v>
      </c>
    </row>
    <row r="1034" spans="1:11" x14ac:dyDescent="0.3">
      <c r="A1034" s="2" t="s">
        <v>63</v>
      </c>
      <c r="B1034" s="2" t="str">
        <f>RawData!A1034</f>
        <v>48226H40040</v>
      </c>
      <c r="C1034" s="2" t="str">
        <f>IF(RawData!$B$2="","",RawData!$B$2)</f>
        <v>A2026100620533560886</v>
      </c>
      <c r="D1034" s="2">
        <f t="shared" si="64"/>
        <v>2</v>
      </c>
      <c r="E1034" s="2">
        <f t="shared" si="65"/>
        <v>35</v>
      </c>
      <c r="F1034" s="2">
        <f t="shared" si="66"/>
        <v>190</v>
      </c>
      <c r="G1034" s="2">
        <f>IF(COUNTIFS(RawData!$E:$E,$E1034,RawData!$F:$F,"CH"&amp;$D1034,RawData!$AF:$AF,$F1034)=0,"",SUMIFS(RawData!$P:$P,RawData!$E:$E,$E1034,RawData!$F:$F,"CH"&amp;$D1034,RawData!$AF:$AF,$F1034))</f>
        <v>1291.22</v>
      </c>
      <c r="H1034" s="2">
        <f>IF(COUNTIFS(RawData!$E:$E,$E1034,RawData!$F:$F,"CH"&amp;$D1034,RawData!$AF:$AF,$F1034)=0,"",SUMIFS(RawData!$T:$T,RawData!$E:$E,$E1034,RawData!$F:$F,"CH"&amp;$D1034,RawData!$AF:$AF,$F1034))</f>
        <v>60.83</v>
      </c>
      <c r="I1034" s="2">
        <f>IF(COUNTIFS(RawData!$E:$E,$E1034,RawData!$F:$F,"CH"&amp;$D1034,RawData!$AF:$AF,$F1034)=0,"",SUMIFS(RawData!$Z:$Z,RawData!$E:$E,$E1034,RawData!$F:$F,"CH"&amp;$D1034,RawData!$AF:$AF,$F1034))</f>
        <v>35.020000000000003</v>
      </c>
      <c r="J1034" s="2">
        <f>IF(COUNTIFS(RawData!$E:$E,$E1034,RawData!$F:$F,"CH"&amp;$D1034,RawData!$AF:$AF,$F1034)=0,"",SUMIFS(RawData!$AA:$AA,RawData!$E:$E,$E1034,RawData!$F:$F,"CH"&amp;$D1034,RawData!$AF:$AF,$F1034))</f>
        <v>32.200000000000003</v>
      </c>
      <c r="K1034" s="2">
        <f t="shared" si="67"/>
        <v>1.999999999998181E-2</v>
      </c>
    </row>
    <row r="1035" spans="1:11" x14ac:dyDescent="0.3">
      <c r="A1035" s="2" t="s">
        <v>63</v>
      </c>
      <c r="B1035" s="2" t="str">
        <f>RawData!A1035</f>
        <v>48226H40040</v>
      </c>
      <c r="C1035" s="2" t="str">
        <f>IF(RawData!$B$2="","",RawData!$B$2)</f>
        <v>A2026100620533560886</v>
      </c>
      <c r="D1035" s="2">
        <f t="shared" si="64"/>
        <v>2</v>
      </c>
      <c r="E1035" s="2">
        <f t="shared" si="65"/>
        <v>35</v>
      </c>
      <c r="F1035" s="2">
        <f t="shared" si="66"/>
        <v>200</v>
      </c>
      <c r="G1035" s="2">
        <f>IF(COUNTIFS(RawData!$E:$E,$E1035,RawData!$F:$F,"CH"&amp;$D1035,RawData!$AF:$AF,$F1035)=0,"",SUMIFS(RawData!$P:$P,RawData!$E:$E,$E1035,RawData!$F:$F,"CH"&amp;$D1035,RawData!$AF:$AF,$F1035))</f>
        <v>1291.24</v>
      </c>
      <c r="H1035" s="2">
        <f>IF(COUNTIFS(RawData!$E:$E,$E1035,RawData!$F:$F,"CH"&amp;$D1035,RawData!$AF:$AF,$F1035)=0,"",SUMIFS(RawData!$T:$T,RawData!$E:$E,$E1035,RawData!$F:$F,"CH"&amp;$D1035,RawData!$AF:$AF,$F1035))</f>
        <v>60.92</v>
      </c>
      <c r="I1035" s="2">
        <f>IF(COUNTIFS(RawData!$E:$E,$E1035,RawData!$F:$F,"CH"&amp;$D1035,RawData!$AF:$AF,$F1035)=0,"",SUMIFS(RawData!$Z:$Z,RawData!$E:$E,$E1035,RawData!$F:$F,"CH"&amp;$D1035,RawData!$AF:$AF,$F1035))</f>
        <v>35.01</v>
      </c>
      <c r="J1035" s="2">
        <f>IF(COUNTIFS(RawData!$E:$E,$E1035,RawData!$F:$F,"CH"&amp;$D1035,RawData!$AF:$AF,$F1035)=0,"",SUMIFS(RawData!$AA:$AA,RawData!$E:$E,$E1035,RawData!$F:$F,"CH"&amp;$D1035,RawData!$AF:$AF,$F1035))</f>
        <v>32.25</v>
      </c>
      <c r="K1035" s="2">
        <f t="shared" si="67"/>
        <v>1.999999999998181E-2</v>
      </c>
    </row>
    <row r="1036" spans="1:11" x14ac:dyDescent="0.3">
      <c r="A1036" s="2" t="s">
        <v>63</v>
      </c>
      <c r="B1036" s="2" t="str">
        <f>RawData!A1036</f>
        <v>48226H40040</v>
      </c>
      <c r="C1036" s="2" t="str">
        <f>IF(RawData!$B$2="","",RawData!$B$2)</f>
        <v>A2026100620533560886</v>
      </c>
      <c r="D1036" s="2">
        <f t="shared" si="64"/>
        <v>2</v>
      </c>
      <c r="E1036" s="2">
        <f t="shared" si="65"/>
        <v>35</v>
      </c>
      <c r="F1036" s="2">
        <f t="shared" si="66"/>
        <v>210</v>
      </c>
      <c r="G1036" s="2">
        <f>IF(COUNTIFS(RawData!$E:$E,$E1036,RawData!$F:$F,"CH"&amp;$D1036,RawData!$AF:$AF,$F1036)=0,"",SUMIFS(RawData!$P:$P,RawData!$E:$E,$E1036,RawData!$F:$F,"CH"&amp;$D1036,RawData!$AF:$AF,$F1036))</f>
        <v>1291.28</v>
      </c>
      <c r="H1036" s="2">
        <f>IF(COUNTIFS(RawData!$E:$E,$E1036,RawData!$F:$F,"CH"&amp;$D1036,RawData!$AF:$AF,$F1036)=0,"",SUMIFS(RawData!$T:$T,RawData!$E:$E,$E1036,RawData!$F:$F,"CH"&amp;$D1036,RawData!$AF:$AF,$F1036))</f>
        <v>61.14</v>
      </c>
      <c r="I1036" s="2">
        <f>IF(COUNTIFS(RawData!$E:$E,$E1036,RawData!$F:$F,"CH"&amp;$D1036,RawData!$AF:$AF,$F1036)=0,"",SUMIFS(RawData!$Z:$Z,RawData!$E:$E,$E1036,RawData!$F:$F,"CH"&amp;$D1036,RawData!$AF:$AF,$F1036))</f>
        <v>35.01</v>
      </c>
      <c r="J1036" s="2">
        <f>IF(COUNTIFS(RawData!$E:$E,$E1036,RawData!$F:$F,"CH"&amp;$D1036,RawData!$AF:$AF,$F1036)=0,"",SUMIFS(RawData!$AA:$AA,RawData!$E:$E,$E1036,RawData!$F:$F,"CH"&amp;$D1036,RawData!$AF:$AF,$F1036))</f>
        <v>32.31</v>
      </c>
      <c r="K1036" s="2">
        <f t="shared" si="67"/>
        <v>3.999999999996362E-2</v>
      </c>
    </row>
    <row r="1037" spans="1:11" x14ac:dyDescent="0.3">
      <c r="A1037" s="2" t="s">
        <v>63</v>
      </c>
      <c r="B1037" s="2" t="str">
        <f>RawData!A1037</f>
        <v>48226H40040</v>
      </c>
      <c r="C1037" s="2" t="str">
        <f>IF(RawData!$B$2="","",RawData!$B$2)</f>
        <v>A2026100620533560886</v>
      </c>
      <c r="D1037" s="2">
        <f t="shared" si="64"/>
        <v>2</v>
      </c>
      <c r="E1037" s="2">
        <f t="shared" si="65"/>
        <v>35</v>
      </c>
      <c r="F1037" s="2">
        <f t="shared" si="66"/>
        <v>220</v>
      </c>
      <c r="G1037" s="2">
        <f>IF(COUNTIFS(RawData!$E:$E,$E1037,RawData!$F:$F,"CH"&amp;$D1037,RawData!$AF:$AF,$F1037)=0,"",SUMIFS(RawData!$P:$P,RawData!$E:$E,$E1037,RawData!$F:$F,"CH"&amp;$D1037,RawData!$AF:$AF,$F1037))</f>
        <v>1291.3</v>
      </c>
      <c r="H1037" s="2">
        <f>IF(COUNTIFS(RawData!$E:$E,$E1037,RawData!$F:$F,"CH"&amp;$D1037,RawData!$AF:$AF,$F1037)=0,"",SUMIFS(RawData!$T:$T,RawData!$E:$E,$E1037,RawData!$F:$F,"CH"&amp;$D1037,RawData!$AF:$AF,$F1037))</f>
        <v>61.19</v>
      </c>
      <c r="I1037" s="2">
        <f>IF(COUNTIFS(RawData!$E:$E,$E1037,RawData!$F:$F,"CH"&amp;$D1037,RawData!$AF:$AF,$F1037)=0,"",SUMIFS(RawData!$Z:$Z,RawData!$E:$E,$E1037,RawData!$F:$F,"CH"&amp;$D1037,RawData!$AF:$AF,$F1037))</f>
        <v>35.01</v>
      </c>
      <c r="J1037" s="2">
        <f>IF(COUNTIFS(RawData!$E:$E,$E1037,RawData!$F:$F,"CH"&amp;$D1037,RawData!$AF:$AF,$F1037)=0,"",SUMIFS(RawData!$AA:$AA,RawData!$E:$E,$E1037,RawData!$F:$F,"CH"&amp;$D1037,RawData!$AF:$AF,$F1037))</f>
        <v>32.369999999999997</v>
      </c>
      <c r="K1037" s="2">
        <f t="shared" si="67"/>
        <v>1.999999999998181E-2</v>
      </c>
    </row>
    <row r="1038" spans="1:11" x14ac:dyDescent="0.3">
      <c r="A1038" s="2" t="s">
        <v>63</v>
      </c>
      <c r="B1038" s="2" t="str">
        <f>RawData!A1038</f>
        <v>48226H40040</v>
      </c>
      <c r="C1038" s="2" t="str">
        <f>IF(RawData!$B$2="","",RawData!$B$2)</f>
        <v>A2026100620533560886</v>
      </c>
      <c r="D1038" s="2">
        <f t="shared" si="64"/>
        <v>2</v>
      </c>
      <c r="E1038" s="2">
        <f t="shared" si="65"/>
        <v>35</v>
      </c>
      <c r="F1038" s="2">
        <f t="shared" si="66"/>
        <v>230</v>
      </c>
      <c r="G1038" s="2">
        <f>IF(COUNTIFS(RawData!$E:$E,$E1038,RawData!$F:$F,"CH"&amp;$D1038,RawData!$AF:$AF,$F1038)=0,"",SUMIFS(RawData!$P:$P,RawData!$E:$E,$E1038,RawData!$F:$F,"CH"&amp;$D1038,RawData!$AF:$AF,$F1038))</f>
        <v>1291.3399999999999</v>
      </c>
      <c r="H1038" s="2">
        <f>IF(COUNTIFS(RawData!$E:$E,$E1038,RawData!$F:$F,"CH"&amp;$D1038,RawData!$AF:$AF,$F1038)=0,"",SUMIFS(RawData!$T:$T,RawData!$E:$E,$E1038,RawData!$F:$F,"CH"&amp;$D1038,RawData!$AF:$AF,$F1038))</f>
        <v>61.2</v>
      </c>
      <c r="I1038" s="2">
        <f>IF(COUNTIFS(RawData!$E:$E,$E1038,RawData!$F:$F,"CH"&amp;$D1038,RawData!$AF:$AF,$F1038)=0,"",SUMIFS(RawData!$Z:$Z,RawData!$E:$E,$E1038,RawData!$F:$F,"CH"&amp;$D1038,RawData!$AF:$AF,$F1038))</f>
        <v>35</v>
      </c>
      <c r="J1038" s="2">
        <f>IF(COUNTIFS(RawData!$E:$E,$E1038,RawData!$F:$F,"CH"&amp;$D1038,RawData!$AF:$AF,$F1038)=0,"",SUMIFS(RawData!$AA:$AA,RawData!$E:$E,$E1038,RawData!$F:$F,"CH"&amp;$D1038,RawData!$AF:$AF,$F1038))</f>
        <v>32.4</v>
      </c>
      <c r="K1038" s="2">
        <f t="shared" si="67"/>
        <v>3.999999999996362E-2</v>
      </c>
    </row>
    <row r="1039" spans="1:11" x14ac:dyDescent="0.3">
      <c r="A1039" s="2" t="s">
        <v>63</v>
      </c>
      <c r="B1039" s="2" t="str">
        <f>RawData!A1039</f>
        <v>48226H40040</v>
      </c>
      <c r="C1039" s="2" t="str">
        <f>IF(RawData!$B$2="","",RawData!$B$2)</f>
        <v>A2026100620533560886</v>
      </c>
      <c r="D1039" s="2">
        <f t="shared" si="64"/>
        <v>2</v>
      </c>
      <c r="E1039" s="2">
        <f t="shared" si="65"/>
        <v>35</v>
      </c>
      <c r="F1039" s="2">
        <f t="shared" si="66"/>
        <v>240</v>
      </c>
      <c r="G1039" s="2">
        <f>IF(COUNTIFS(RawData!$E:$E,$E1039,RawData!$F:$F,"CH"&amp;$D1039,RawData!$AF:$AF,$F1039)=0,"",SUMIFS(RawData!$P:$P,RawData!$E:$E,$E1039,RawData!$F:$F,"CH"&amp;$D1039,RawData!$AF:$AF,$F1039))</f>
        <v>1291.3599999999999</v>
      </c>
      <c r="H1039" s="2">
        <f>IF(COUNTIFS(RawData!$E:$E,$E1039,RawData!$F:$F,"CH"&amp;$D1039,RawData!$AF:$AF,$F1039)=0,"",SUMIFS(RawData!$T:$T,RawData!$E:$E,$E1039,RawData!$F:$F,"CH"&amp;$D1039,RawData!$AF:$AF,$F1039))</f>
        <v>61.36</v>
      </c>
      <c r="I1039" s="2">
        <f>IF(COUNTIFS(RawData!$E:$E,$E1039,RawData!$F:$F,"CH"&amp;$D1039,RawData!$AF:$AF,$F1039)=0,"",SUMIFS(RawData!$Z:$Z,RawData!$E:$E,$E1039,RawData!$F:$F,"CH"&amp;$D1039,RawData!$AF:$AF,$F1039))</f>
        <v>35</v>
      </c>
      <c r="J1039" s="2">
        <f>IF(COUNTIFS(RawData!$E:$E,$E1039,RawData!$F:$F,"CH"&amp;$D1039,RawData!$AF:$AF,$F1039)=0,"",SUMIFS(RawData!$AA:$AA,RawData!$E:$E,$E1039,RawData!$F:$F,"CH"&amp;$D1039,RawData!$AF:$AF,$F1039))</f>
        <v>32.43</v>
      </c>
      <c r="K1039" s="2">
        <f t="shared" si="67"/>
        <v>1.999999999998181E-2</v>
      </c>
    </row>
    <row r="1040" spans="1:11" x14ac:dyDescent="0.3">
      <c r="A1040" s="2" t="s">
        <v>63</v>
      </c>
      <c r="B1040" s="2" t="str">
        <f>RawData!A1040</f>
        <v>48226H40040</v>
      </c>
      <c r="C1040" s="2" t="str">
        <f>IF(RawData!$B$2="","",RawData!$B$2)</f>
        <v>A2026100620533560886</v>
      </c>
      <c r="D1040" s="2">
        <f t="shared" si="64"/>
        <v>2</v>
      </c>
      <c r="E1040" s="2">
        <f t="shared" si="65"/>
        <v>35</v>
      </c>
      <c r="F1040" s="2">
        <f t="shared" si="66"/>
        <v>250</v>
      </c>
      <c r="G1040" s="2">
        <f>IF(COUNTIFS(RawData!$E:$E,$E1040,RawData!$F:$F,"CH"&amp;$D1040,RawData!$AF:$AF,$F1040)=0,"",SUMIFS(RawData!$P:$P,RawData!$E:$E,$E1040,RawData!$F:$F,"CH"&amp;$D1040,RawData!$AF:$AF,$F1040))</f>
        <v>1291.3800000000001</v>
      </c>
      <c r="H1040" s="2">
        <f>IF(COUNTIFS(RawData!$E:$E,$E1040,RawData!$F:$F,"CH"&amp;$D1040,RawData!$AF:$AF,$F1040)=0,"",SUMIFS(RawData!$T:$T,RawData!$E:$E,$E1040,RawData!$F:$F,"CH"&amp;$D1040,RawData!$AF:$AF,$F1040))</f>
        <v>61.39</v>
      </c>
      <c r="I1040" s="2">
        <f>IF(COUNTIFS(RawData!$E:$E,$E1040,RawData!$F:$F,"CH"&amp;$D1040,RawData!$AF:$AF,$F1040)=0,"",SUMIFS(RawData!$Z:$Z,RawData!$E:$E,$E1040,RawData!$F:$F,"CH"&amp;$D1040,RawData!$AF:$AF,$F1040))</f>
        <v>34.99</v>
      </c>
      <c r="J1040" s="2">
        <f>IF(COUNTIFS(RawData!$E:$E,$E1040,RawData!$F:$F,"CH"&amp;$D1040,RawData!$AF:$AF,$F1040)=0,"",SUMIFS(RawData!$AA:$AA,RawData!$E:$E,$E1040,RawData!$F:$F,"CH"&amp;$D1040,RawData!$AF:$AF,$F1040))</f>
        <v>32.49</v>
      </c>
      <c r="K1040" s="2">
        <f t="shared" si="67"/>
        <v>2.0000000000209184E-2</v>
      </c>
    </row>
    <row r="1041" spans="1:11" x14ac:dyDescent="0.3">
      <c r="A1041" s="2" t="s">
        <v>63</v>
      </c>
      <c r="B1041" s="2" t="str">
        <f>RawData!A1041</f>
        <v>48226H40040</v>
      </c>
      <c r="C1041" s="2" t="str">
        <f>IF(RawData!$B$2="","",RawData!$B$2)</f>
        <v>A2026100620533560886</v>
      </c>
      <c r="D1041" s="2">
        <f t="shared" si="64"/>
        <v>2</v>
      </c>
      <c r="E1041" s="2">
        <f t="shared" si="65"/>
        <v>35</v>
      </c>
      <c r="F1041" s="2">
        <f t="shared" si="66"/>
        <v>260</v>
      </c>
      <c r="G1041" s="2">
        <f>IF(COUNTIFS(RawData!$E:$E,$E1041,RawData!$F:$F,"CH"&amp;$D1041,RawData!$AF:$AF,$F1041)=0,"",SUMIFS(RawData!$P:$P,RawData!$E:$E,$E1041,RawData!$F:$F,"CH"&amp;$D1041,RawData!$AF:$AF,$F1041))</f>
        <v>1291.42</v>
      </c>
      <c r="H1041" s="2">
        <f>IF(COUNTIFS(RawData!$E:$E,$E1041,RawData!$F:$F,"CH"&amp;$D1041,RawData!$AF:$AF,$F1041)=0,"",SUMIFS(RawData!$T:$T,RawData!$E:$E,$E1041,RawData!$F:$F,"CH"&amp;$D1041,RawData!$AF:$AF,$F1041))</f>
        <v>61.52</v>
      </c>
      <c r="I1041" s="2">
        <f>IF(COUNTIFS(RawData!$E:$E,$E1041,RawData!$F:$F,"CH"&amp;$D1041,RawData!$AF:$AF,$F1041)=0,"",SUMIFS(RawData!$Z:$Z,RawData!$E:$E,$E1041,RawData!$F:$F,"CH"&amp;$D1041,RawData!$AF:$AF,$F1041))</f>
        <v>35.01</v>
      </c>
      <c r="J1041" s="2">
        <f>IF(COUNTIFS(RawData!$E:$E,$E1041,RawData!$F:$F,"CH"&amp;$D1041,RawData!$AF:$AF,$F1041)=0,"",SUMIFS(RawData!$AA:$AA,RawData!$E:$E,$E1041,RawData!$F:$F,"CH"&amp;$D1041,RawData!$AF:$AF,$F1041))</f>
        <v>32.58</v>
      </c>
      <c r="K1041" s="2">
        <f t="shared" si="67"/>
        <v>3.999999999996362E-2</v>
      </c>
    </row>
    <row r="1042" spans="1:11" x14ac:dyDescent="0.3">
      <c r="A1042" s="2" t="s">
        <v>63</v>
      </c>
      <c r="B1042" s="2" t="str">
        <f>RawData!A1042</f>
        <v>48226H40040</v>
      </c>
      <c r="C1042" s="2" t="str">
        <f>IF(RawData!$B$2="","",RawData!$B$2)</f>
        <v>A2026100620533560886</v>
      </c>
      <c r="D1042" s="2">
        <f t="shared" si="64"/>
        <v>2</v>
      </c>
      <c r="E1042" s="2">
        <f t="shared" si="65"/>
        <v>35</v>
      </c>
      <c r="F1042" s="2">
        <f t="shared" si="66"/>
        <v>270</v>
      </c>
      <c r="G1042" s="2">
        <f>IF(COUNTIFS(RawData!$E:$E,$E1042,RawData!$F:$F,"CH"&amp;$D1042,RawData!$AF:$AF,$F1042)=0,"",SUMIFS(RawData!$P:$P,RawData!$E:$E,$E1042,RawData!$F:$F,"CH"&amp;$D1042,RawData!$AF:$AF,$F1042))</f>
        <v>1291.44</v>
      </c>
      <c r="H1042" s="2">
        <f>IF(COUNTIFS(RawData!$E:$E,$E1042,RawData!$F:$F,"CH"&amp;$D1042,RawData!$AF:$AF,$F1042)=0,"",SUMIFS(RawData!$T:$T,RawData!$E:$E,$E1042,RawData!$F:$F,"CH"&amp;$D1042,RawData!$AF:$AF,$F1042))</f>
        <v>61.62</v>
      </c>
      <c r="I1042" s="2">
        <f>IF(COUNTIFS(RawData!$E:$E,$E1042,RawData!$F:$F,"CH"&amp;$D1042,RawData!$AF:$AF,$F1042)=0,"",SUMIFS(RawData!$Z:$Z,RawData!$E:$E,$E1042,RawData!$F:$F,"CH"&amp;$D1042,RawData!$AF:$AF,$F1042))</f>
        <v>35.01</v>
      </c>
      <c r="J1042" s="2">
        <f>IF(COUNTIFS(RawData!$E:$E,$E1042,RawData!$F:$F,"CH"&amp;$D1042,RawData!$AF:$AF,$F1042)=0,"",SUMIFS(RawData!$AA:$AA,RawData!$E:$E,$E1042,RawData!$F:$F,"CH"&amp;$D1042,RawData!$AF:$AF,$F1042))</f>
        <v>32.61</v>
      </c>
      <c r="K1042" s="2">
        <f t="shared" si="67"/>
        <v>1.999999999998181E-2</v>
      </c>
    </row>
    <row r="1043" spans="1:11" x14ac:dyDescent="0.3">
      <c r="A1043" s="2" t="s">
        <v>63</v>
      </c>
      <c r="B1043" s="2" t="str">
        <f>RawData!A1043</f>
        <v>48226H40040</v>
      </c>
      <c r="C1043" s="2" t="str">
        <f>IF(RawData!$B$2="","",RawData!$B$2)</f>
        <v>A2026100620533560886</v>
      </c>
      <c r="D1043" s="2">
        <f t="shared" si="64"/>
        <v>2</v>
      </c>
      <c r="E1043" s="2">
        <f t="shared" si="65"/>
        <v>35</v>
      </c>
      <c r="F1043" s="2">
        <f t="shared" si="66"/>
        <v>280</v>
      </c>
      <c r="G1043" s="2">
        <f>IF(COUNTIFS(RawData!$E:$E,$E1043,RawData!$F:$F,"CH"&amp;$D1043,RawData!$AF:$AF,$F1043)=0,"",SUMIFS(RawData!$P:$P,RawData!$E:$E,$E1043,RawData!$F:$F,"CH"&amp;$D1043,RawData!$AF:$AF,$F1043))</f>
        <v>1291.48</v>
      </c>
      <c r="H1043" s="2">
        <f>IF(COUNTIFS(RawData!$E:$E,$E1043,RawData!$F:$F,"CH"&amp;$D1043,RawData!$AF:$AF,$F1043)=0,"",SUMIFS(RawData!$T:$T,RawData!$E:$E,$E1043,RawData!$F:$F,"CH"&amp;$D1043,RawData!$AF:$AF,$F1043))</f>
        <v>61.76</v>
      </c>
      <c r="I1043" s="2">
        <f>IF(COUNTIFS(RawData!$E:$E,$E1043,RawData!$F:$F,"CH"&amp;$D1043,RawData!$AF:$AF,$F1043)=0,"",SUMIFS(RawData!$Z:$Z,RawData!$E:$E,$E1043,RawData!$F:$F,"CH"&amp;$D1043,RawData!$AF:$AF,$F1043))</f>
        <v>35</v>
      </c>
      <c r="J1043" s="2">
        <f>IF(COUNTIFS(RawData!$E:$E,$E1043,RawData!$F:$F,"CH"&amp;$D1043,RawData!$AF:$AF,$F1043)=0,"",SUMIFS(RawData!$AA:$AA,RawData!$E:$E,$E1043,RawData!$F:$F,"CH"&amp;$D1043,RawData!$AF:$AF,$F1043))</f>
        <v>32.64</v>
      </c>
      <c r="K1043" s="2">
        <f t="shared" si="67"/>
        <v>3.999999999996362E-2</v>
      </c>
    </row>
    <row r="1044" spans="1:11" x14ac:dyDescent="0.3">
      <c r="A1044" s="2" t="s">
        <v>63</v>
      </c>
      <c r="B1044" s="2" t="str">
        <f>RawData!A1044</f>
        <v>48226H40040</v>
      </c>
      <c r="C1044" s="2" t="str">
        <f>IF(RawData!$B$2="","",RawData!$B$2)</f>
        <v>A2026100620533560886</v>
      </c>
      <c r="D1044" s="2">
        <f t="shared" si="64"/>
        <v>2</v>
      </c>
      <c r="E1044" s="2">
        <f t="shared" si="65"/>
        <v>35</v>
      </c>
      <c r="F1044" s="2">
        <f t="shared" si="66"/>
        <v>290</v>
      </c>
      <c r="G1044" s="2">
        <f>IF(COUNTIFS(RawData!$E:$E,$E1044,RawData!$F:$F,"CH"&amp;$D1044,RawData!$AF:$AF,$F1044)=0,"",SUMIFS(RawData!$P:$P,RawData!$E:$E,$E1044,RawData!$F:$F,"CH"&amp;$D1044,RawData!$AF:$AF,$F1044))</f>
        <v>1291.5</v>
      </c>
      <c r="H1044" s="2">
        <f>IF(COUNTIFS(RawData!$E:$E,$E1044,RawData!$F:$F,"CH"&amp;$D1044,RawData!$AF:$AF,$F1044)=0,"",SUMIFS(RawData!$T:$T,RawData!$E:$E,$E1044,RawData!$F:$F,"CH"&amp;$D1044,RawData!$AF:$AF,$F1044))</f>
        <v>61.7</v>
      </c>
      <c r="I1044" s="2">
        <f>IF(COUNTIFS(RawData!$E:$E,$E1044,RawData!$F:$F,"CH"&amp;$D1044,RawData!$AF:$AF,$F1044)=0,"",SUMIFS(RawData!$Z:$Z,RawData!$E:$E,$E1044,RawData!$F:$F,"CH"&amp;$D1044,RawData!$AF:$AF,$F1044))</f>
        <v>34.99</v>
      </c>
      <c r="J1044" s="2">
        <f>IF(COUNTIFS(RawData!$E:$E,$E1044,RawData!$F:$F,"CH"&amp;$D1044,RawData!$AF:$AF,$F1044)=0,"",SUMIFS(RawData!$AA:$AA,RawData!$E:$E,$E1044,RawData!$F:$F,"CH"&amp;$D1044,RawData!$AF:$AF,$F1044))</f>
        <v>32.700000000000003</v>
      </c>
      <c r="K1044" s="2">
        <f t="shared" si="67"/>
        <v>1.999999999998181E-2</v>
      </c>
    </row>
    <row r="1045" spans="1:11" x14ac:dyDescent="0.3">
      <c r="A1045" s="2" t="s">
        <v>63</v>
      </c>
      <c r="B1045" s="2" t="str">
        <f>RawData!A1045</f>
        <v>48226H40040</v>
      </c>
      <c r="C1045" s="2" t="str">
        <f>IF(RawData!$B$2="","",RawData!$B$2)</f>
        <v>A2026100620533560886</v>
      </c>
      <c r="D1045" s="2">
        <f t="shared" si="64"/>
        <v>2</v>
      </c>
      <c r="E1045" s="2">
        <f t="shared" si="65"/>
        <v>35</v>
      </c>
      <c r="F1045" s="2">
        <f t="shared" si="66"/>
        <v>300</v>
      </c>
      <c r="G1045" s="2">
        <f>IF(COUNTIFS(RawData!$E:$E,$E1045,RawData!$F:$F,"CH"&amp;$D1045,RawData!$AF:$AF,$F1045)=0,"",SUMIFS(RawData!$P:$P,RawData!$E:$E,$E1045,RawData!$F:$F,"CH"&amp;$D1045,RawData!$AF:$AF,$F1045))</f>
        <v>1291.54</v>
      </c>
      <c r="H1045" s="2">
        <f>IF(COUNTIFS(RawData!$E:$E,$E1045,RawData!$F:$F,"CH"&amp;$D1045,RawData!$AF:$AF,$F1045)=0,"",SUMIFS(RawData!$T:$T,RawData!$E:$E,$E1045,RawData!$F:$F,"CH"&amp;$D1045,RawData!$AF:$AF,$F1045))</f>
        <v>61.68</v>
      </c>
      <c r="I1045" s="2">
        <f>IF(COUNTIFS(RawData!$E:$E,$E1045,RawData!$F:$F,"CH"&amp;$D1045,RawData!$AF:$AF,$F1045)=0,"",SUMIFS(RawData!$Z:$Z,RawData!$E:$E,$E1045,RawData!$F:$F,"CH"&amp;$D1045,RawData!$AF:$AF,$F1045))</f>
        <v>34.97</v>
      </c>
      <c r="J1045" s="2">
        <f>IF(COUNTIFS(RawData!$E:$E,$E1045,RawData!$F:$F,"CH"&amp;$D1045,RawData!$AF:$AF,$F1045)=0,"",SUMIFS(RawData!$AA:$AA,RawData!$E:$E,$E1045,RawData!$F:$F,"CH"&amp;$D1045,RawData!$AF:$AF,$F1045))</f>
        <v>32.729999999999997</v>
      </c>
      <c r="K1045" s="2">
        <f t="shared" si="67"/>
        <v>3.999999999996362E-2</v>
      </c>
    </row>
    <row r="1046" spans="1:11" x14ac:dyDescent="0.3">
      <c r="A1046" s="2" t="s">
        <v>63</v>
      </c>
      <c r="B1046" s="2" t="str">
        <f>RawData!A1046</f>
        <v>48226H40040</v>
      </c>
      <c r="C1046" s="2" t="str">
        <f>IF(RawData!$B$2="","",RawData!$B$2)</f>
        <v>A2026100620533560886</v>
      </c>
      <c r="D1046" s="2">
        <f t="shared" si="64"/>
        <v>2</v>
      </c>
      <c r="E1046" s="2">
        <f t="shared" si="65"/>
        <v>35</v>
      </c>
      <c r="F1046" s="2">
        <f t="shared" si="66"/>
        <v>310</v>
      </c>
      <c r="G1046" s="2">
        <f>IF(COUNTIFS(RawData!$E:$E,$E1046,RawData!$F:$F,"CH"&amp;$D1046,RawData!$AF:$AF,$F1046)=0,"",SUMIFS(RawData!$P:$P,RawData!$E:$E,$E1046,RawData!$F:$F,"CH"&amp;$D1046,RawData!$AF:$AF,$F1046))</f>
        <v>1291.58</v>
      </c>
      <c r="H1046" s="2">
        <f>IF(COUNTIFS(RawData!$E:$E,$E1046,RawData!$F:$F,"CH"&amp;$D1046,RawData!$AF:$AF,$F1046)=0,"",SUMIFS(RawData!$T:$T,RawData!$E:$E,$E1046,RawData!$F:$F,"CH"&amp;$D1046,RawData!$AF:$AF,$F1046))</f>
        <v>61.93</v>
      </c>
      <c r="I1046" s="2">
        <f>IF(COUNTIFS(RawData!$E:$E,$E1046,RawData!$F:$F,"CH"&amp;$D1046,RawData!$AF:$AF,$F1046)=0,"",SUMIFS(RawData!$Z:$Z,RawData!$E:$E,$E1046,RawData!$F:$F,"CH"&amp;$D1046,RawData!$AF:$AF,$F1046))</f>
        <v>35</v>
      </c>
      <c r="J1046" s="2">
        <f>IF(COUNTIFS(RawData!$E:$E,$E1046,RawData!$F:$F,"CH"&amp;$D1046,RawData!$AF:$AF,$F1046)=0,"",SUMIFS(RawData!$AA:$AA,RawData!$E:$E,$E1046,RawData!$F:$F,"CH"&amp;$D1046,RawData!$AF:$AF,$F1046))</f>
        <v>32.82</v>
      </c>
      <c r="K1046" s="2">
        <f t="shared" si="67"/>
        <v>3.999999999996362E-2</v>
      </c>
    </row>
    <row r="1047" spans="1:11" x14ac:dyDescent="0.3">
      <c r="A1047" s="2" t="s">
        <v>63</v>
      </c>
      <c r="B1047" s="2" t="str">
        <f>RawData!A1047</f>
        <v>48226H40040</v>
      </c>
      <c r="C1047" s="2" t="str">
        <f>IF(RawData!$B$2="","",RawData!$B$2)</f>
        <v>A2026100620533560886</v>
      </c>
      <c r="D1047" s="2">
        <f t="shared" si="64"/>
        <v>2</v>
      </c>
      <c r="E1047" s="2">
        <f t="shared" si="65"/>
        <v>35</v>
      </c>
      <c r="F1047" s="2">
        <f t="shared" si="66"/>
        <v>320</v>
      </c>
      <c r="G1047" s="2">
        <f>IF(COUNTIFS(RawData!$E:$E,$E1047,RawData!$F:$F,"CH"&amp;$D1047,RawData!$AF:$AF,$F1047)=0,"",SUMIFS(RawData!$P:$P,RawData!$E:$E,$E1047,RawData!$F:$F,"CH"&amp;$D1047,RawData!$AF:$AF,$F1047))</f>
        <v>1291.6199999999999</v>
      </c>
      <c r="H1047" s="2">
        <f>IF(COUNTIFS(RawData!$E:$E,$E1047,RawData!$F:$F,"CH"&amp;$D1047,RawData!$AF:$AF,$F1047)=0,"",SUMIFS(RawData!$T:$T,RawData!$E:$E,$E1047,RawData!$F:$F,"CH"&amp;$D1047,RawData!$AF:$AF,$F1047))</f>
        <v>62</v>
      </c>
      <c r="I1047" s="2">
        <f>IF(COUNTIFS(RawData!$E:$E,$E1047,RawData!$F:$F,"CH"&amp;$D1047,RawData!$AF:$AF,$F1047)=0,"",SUMIFS(RawData!$Z:$Z,RawData!$E:$E,$E1047,RawData!$F:$F,"CH"&amp;$D1047,RawData!$AF:$AF,$F1047))</f>
        <v>35</v>
      </c>
      <c r="J1047" s="2">
        <f>IF(COUNTIFS(RawData!$E:$E,$E1047,RawData!$F:$F,"CH"&amp;$D1047,RawData!$AF:$AF,$F1047)=0,"",SUMIFS(RawData!$AA:$AA,RawData!$E:$E,$E1047,RawData!$F:$F,"CH"&amp;$D1047,RawData!$AF:$AF,$F1047))</f>
        <v>32.840000000000003</v>
      </c>
      <c r="K1047" s="2">
        <f t="shared" si="67"/>
        <v>3.999999999996362E-2</v>
      </c>
    </row>
    <row r="1048" spans="1:11" x14ac:dyDescent="0.3">
      <c r="A1048" s="2" t="s">
        <v>63</v>
      </c>
      <c r="B1048" s="2" t="str">
        <f>RawData!A1048</f>
        <v>48226H40040</v>
      </c>
      <c r="C1048" s="2" t="str">
        <f>IF(RawData!$B$2="","",RawData!$B$2)</f>
        <v>A2026100620533560886</v>
      </c>
      <c r="D1048" s="2">
        <f t="shared" si="64"/>
        <v>2</v>
      </c>
      <c r="E1048" s="2">
        <f t="shared" si="65"/>
        <v>35</v>
      </c>
      <c r="F1048" s="2">
        <f t="shared" si="66"/>
        <v>330</v>
      </c>
      <c r="G1048" s="2">
        <f>IF(COUNTIFS(RawData!$E:$E,$E1048,RawData!$F:$F,"CH"&amp;$D1048,RawData!$AF:$AF,$F1048)=0,"",SUMIFS(RawData!$P:$P,RawData!$E:$E,$E1048,RawData!$F:$F,"CH"&amp;$D1048,RawData!$AF:$AF,$F1048))</f>
        <v>1291.6400000000001</v>
      </c>
      <c r="H1048" s="2">
        <f>IF(COUNTIFS(RawData!$E:$E,$E1048,RawData!$F:$F,"CH"&amp;$D1048,RawData!$AF:$AF,$F1048)=0,"",SUMIFS(RawData!$T:$T,RawData!$E:$E,$E1048,RawData!$F:$F,"CH"&amp;$D1048,RawData!$AF:$AF,$F1048))</f>
        <v>61.91</v>
      </c>
      <c r="I1048" s="2">
        <f>IF(COUNTIFS(RawData!$E:$E,$E1048,RawData!$F:$F,"CH"&amp;$D1048,RawData!$AF:$AF,$F1048)=0,"",SUMIFS(RawData!$Z:$Z,RawData!$E:$E,$E1048,RawData!$F:$F,"CH"&amp;$D1048,RawData!$AF:$AF,$F1048))</f>
        <v>34.979999999999997</v>
      </c>
      <c r="J1048" s="2">
        <f>IF(COUNTIFS(RawData!$E:$E,$E1048,RawData!$F:$F,"CH"&amp;$D1048,RawData!$AF:$AF,$F1048)=0,"",SUMIFS(RawData!$AA:$AA,RawData!$E:$E,$E1048,RawData!$F:$F,"CH"&amp;$D1048,RawData!$AF:$AF,$F1048))</f>
        <v>32.869999999999997</v>
      </c>
      <c r="K1048" s="2">
        <f t="shared" si="67"/>
        <v>2.0000000000209184E-2</v>
      </c>
    </row>
    <row r="1049" spans="1:11" x14ac:dyDescent="0.3">
      <c r="A1049" s="2" t="s">
        <v>63</v>
      </c>
      <c r="B1049" s="2" t="str">
        <f>RawData!A1049</f>
        <v>48226H40040</v>
      </c>
      <c r="C1049" s="2" t="str">
        <f>IF(RawData!$B$2="","",RawData!$B$2)</f>
        <v>A2026100620533560886</v>
      </c>
      <c r="D1049" s="2">
        <f t="shared" si="64"/>
        <v>2</v>
      </c>
      <c r="E1049" s="2">
        <f t="shared" si="65"/>
        <v>35</v>
      </c>
      <c r="F1049" s="2">
        <f t="shared" si="66"/>
        <v>340</v>
      </c>
      <c r="G1049" s="2">
        <f>IF(COUNTIFS(RawData!$E:$E,$E1049,RawData!$F:$F,"CH"&amp;$D1049,RawData!$AF:$AF,$F1049)=0,"",SUMIFS(RawData!$P:$P,RawData!$E:$E,$E1049,RawData!$F:$F,"CH"&amp;$D1049,RawData!$AF:$AF,$F1049))</f>
        <v>1291.68</v>
      </c>
      <c r="H1049" s="2">
        <f>IF(COUNTIFS(RawData!$E:$E,$E1049,RawData!$F:$F,"CH"&amp;$D1049,RawData!$AF:$AF,$F1049)=0,"",SUMIFS(RawData!$T:$T,RawData!$E:$E,$E1049,RawData!$F:$F,"CH"&amp;$D1049,RawData!$AF:$AF,$F1049))</f>
        <v>61.93</v>
      </c>
      <c r="I1049" s="2">
        <f>IF(COUNTIFS(RawData!$E:$E,$E1049,RawData!$F:$F,"CH"&amp;$D1049,RawData!$AF:$AF,$F1049)=0,"",SUMIFS(RawData!$Z:$Z,RawData!$E:$E,$E1049,RawData!$F:$F,"CH"&amp;$D1049,RawData!$AF:$AF,$F1049))</f>
        <v>35</v>
      </c>
      <c r="J1049" s="2">
        <f>IF(COUNTIFS(RawData!$E:$E,$E1049,RawData!$F:$F,"CH"&amp;$D1049,RawData!$AF:$AF,$F1049)=0,"",SUMIFS(RawData!$AA:$AA,RawData!$E:$E,$E1049,RawData!$F:$F,"CH"&amp;$D1049,RawData!$AF:$AF,$F1049))</f>
        <v>32.96</v>
      </c>
      <c r="K1049" s="2">
        <f t="shared" si="67"/>
        <v>3.999999999996362E-2</v>
      </c>
    </row>
    <row r="1050" spans="1:11" x14ac:dyDescent="0.3">
      <c r="A1050" s="2" t="s">
        <v>63</v>
      </c>
      <c r="B1050" s="2" t="str">
        <f>RawData!A1050</f>
        <v>48226H40040</v>
      </c>
      <c r="C1050" s="2" t="str">
        <f>IF(RawData!$B$2="","",RawData!$B$2)</f>
        <v>A2026100620533560886</v>
      </c>
      <c r="D1050" s="2">
        <f t="shared" si="64"/>
        <v>2</v>
      </c>
      <c r="E1050" s="2">
        <f t="shared" si="65"/>
        <v>35</v>
      </c>
      <c r="F1050" s="2">
        <f t="shared" si="66"/>
        <v>350</v>
      </c>
      <c r="G1050" s="2">
        <f>IF(COUNTIFS(RawData!$E:$E,$E1050,RawData!$F:$F,"CH"&amp;$D1050,RawData!$AF:$AF,$F1050)=0,"",SUMIFS(RawData!$P:$P,RawData!$E:$E,$E1050,RawData!$F:$F,"CH"&amp;$D1050,RawData!$AF:$AF,$F1050))</f>
        <v>1291.7</v>
      </c>
      <c r="H1050" s="2">
        <f>IF(COUNTIFS(RawData!$E:$E,$E1050,RawData!$F:$F,"CH"&amp;$D1050,RawData!$AF:$AF,$F1050)=0,"",SUMIFS(RawData!$T:$T,RawData!$E:$E,$E1050,RawData!$F:$F,"CH"&amp;$D1050,RawData!$AF:$AF,$F1050))</f>
        <v>61.95</v>
      </c>
      <c r="I1050" s="2">
        <f>IF(COUNTIFS(RawData!$E:$E,$E1050,RawData!$F:$F,"CH"&amp;$D1050,RawData!$AF:$AF,$F1050)=0,"",SUMIFS(RawData!$Z:$Z,RawData!$E:$E,$E1050,RawData!$F:$F,"CH"&amp;$D1050,RawData!$AF:$AF,$F1050))</f>
        <v>35</v>
      </c>
      <c r="J1050" s="2">
        <f>IF(COUNTIFS(RawData!$E:$E,$E1050,RawData!$F:$F,"CH"&amp;$D1050,RawData!$AF:$AF,$F1050)=0,"",SUMIFS(RawData!$AA:$AA,RawData!$E:$E,$E1050,RawData!$F:$F,"CH"&amp;$D1050,RawData!$AF:$AF,$F1050))</f>
        <v>33.049999999999997</v>
      </c>
      <c r="K1050" s="2">
        <f t="shared" si="67"/>
        <v>1.999999999998181E-2</v>
      </c>
    </row>
    <row r="1051" spans="1:11" x14ac:dyDescent="0.3">
      <c r="A1051" s="2" t="s">
        <v>63</v>
      </c>
      <c r="B1051" s="2" t="str">
        <f>RawData!A1051</f>
        <v>48226H40040</v>
      </c>
      <c r="C1051" s="2" t="str">
        <f>IF(RawData!$B$2="","",RawData!$B$2)</f>
        <v>A2026100620533560886</v>
      </c>
      <c r="D1051" s="2">
        <f t="shared" si="64"/>
        <v>2</v>
      </c>
      <c r="E1051" s="2">
        <f t="shared" si="65"/>
        <v>35</v>
      </c>
      <c r="F1051" s="2">
        <f t="shared" si="66"/>
        <v>360</v>
      </c>
      <c r="G1051" s="2">
        <f>IF(COUNTIFS(RawData!$E:$E,$E1051,RawData!$F:$F,"CH"&amp;$D1051,RawData!$AF:$AF,$F1051)=0,"",SUMIFS(RawData!$P:$P,RawData!$E:$E,$E1051,RawData!$F:$F,"CH"&amp;$D1051,RawData!$AF:$AF,$F1051))</f>
        <v>1291.74</v>
      </c>
      <c r="H1051" s="2">
        <f>IF(COUNTIFS(RawData!$E:$E,$E1051,RawData!$F:$F,"CH"&amp;$D1051,RawData!$AF:$AF,$F1051)=0,"",SUMIFS(RawData!$T:$T,RawData!$E:$E,$E1051,RawData!$F:$F,"CH"&amp;$D1051,RawData!$AF:$AF,$F1051))</f>
        <v>61.98</v>
      </c>
      <c r="I1051" s="2">
        <f>IF(COUNTIFS(RawData!$E:$E,$E1051,RawData!$F:$F,"CH"&amp;$D1051,RawData!$AF:$AF,$F1051)=0,"",SUMIFS(RawData!$Z:$Z,RawData!$E:$E,$E1051,RawData!$F:$F,"CH"&amp;$D1051,RawData!$AF:$AF,$F1051))</f>
        <v>34.99</v>
      </c>
      <c r="J1051" s="2">
        <f>IF(COUNTIFS(RawData!$E:$E,$E1051,RawData!$F:$F,"CH"&amp;$D1051,RawData!$AF:$AF,$F1051)=0,"",SUMIFS(RawData!$AA:$AA,RawData!$E:$E,$E1051,RawData!$F:$F,"CH"&amp;$D1051,RawData!$AF:$AF,$F1051))</f>
        <v>33.049999999999997</v>
      </c>
      <c r="K1051" s="2">
        <f t="shared" si="67"/>
        <v>3.999999999996362E-2</v>
      </c>
    </row>
    <row r="1052" spans="1:11" x14ac:dyDescent="0.3">
      <c r="A1052" s="2" t="s">
        <v>63</v>
      </c>
      <c r="B1052" s="2" t="str">
        <f>RawData!A1052</f>
        <v>48226H40040</v>
      </c>
      <c r="C1052" s="2" t="str">
        <f>IF(RawData!$B$2="","",RawData!$B$2)</f>
        <v>A2026100620533560886</v>
      </c>
      <c r="D1052" s="2">
        <f t="shared" si="64"/>
        <v>2</v>
      </c>
      <c r="E1052" s="2">
        <f t="shared" si="65"/>
        <v>35</v>
      </c>
      <c r="F1052" s="2">
        <f t="shared" si="66"/>
        <v>370</v>
      </c>
      <c r="G1052" s="2">
        <f>IF(COUNTIFS(RawData!$E:$E,$E1052,RawData!$F:$F,"CH"&amp;$D1052,RawData!$AF:$AF,$F1052)=0,"",SUMIFS(RawData!$P:$P,RawData!$E:$E,$E1052,RawData!$F:$F,"CH"&amp;$D1052,RawData!$AF:$AF,$F1052))</f>
        <v>1291.78</v>
      </c>
      <c r="H1052" s="2">
        <f>IF(COUNTIFS(RawData!$E:$E,$E1052,RawData!$F:$F,"CH"&amp;$D1052,RawData!$AF:$AF,$F1052)=0,"",SUMIFS(RawData!$T:$T,RawData!$E:$E,$E1052,RawData!$F:$F,"CH"&amp;$D1052,RawData!$AF:$AF,$F1052))</f>
        <v>62.1</v>
      </c>
      <c r="I1052" s="2">
        <f>IF(COUNTIFS(RawData!$E:$E,$E1052,RawData!$F:$F,"CH"&amp;$D1052,RawData!$AF:$AF,$F1052)=0,"",SUMIFS(RawData!$Z:$Z,RawData!$E:$E,$E1052,RawData!$F:$F,"CH"&amp;$D1052,RawData!$AF:$AF,$F1052))</f>
        <v>35.01</v>
      </c>
      <c r="J1052" s="2">
        <f>IF(COUNTIFS(RawData!$E:$E,$E1052,RawData!$F:$F,"CH"&amp;$D1052,RawData!$AF:$AF,$F1052)=0,"",SUMIFS(RawData!$AA:$AA,RawData!$E:$E,$E1052,RawData!$F:$F,"CH"&amp;$D1052,RawData!$AF:$AF,$F1052))</f>
        <v>33.14</v>
      </c>
      <c r="K1052" s="2">
        <f t="shared" si="67"/>
        <v>3.999999999996362E-2</v>
      </c>
    </row>
    <row r="1053" spans="1:11" x14ac:dyDescent="0.3">
      <c r="A1053" s="2" t="s">
        <v>63</v>
      </c>
      <c r="B1053" s="2" t="str">
        <f>RawData!A1053</f>
        <v>48226H40040</v>
      </c>
      <c r="C1053" s="2" t="str">
        <f>IF(RawData!$B$2="","",RawData!$B$2)</f>
        <v>A2026100620533560886</v>
      </c>
      <c r="D1053" s="2">
        <f t="shared" si="64"/>
        <v>2</v>
      </c>
      <c r="E1053" s="2">
        <f t="shared" si="65"/>
        <v>35</v>
      </c>
      <c r="F1053" s="2">
        <f t="shared" si="66"/>
        <v>380</v>
      </c>
      <c r="G1053" s="2">
        <f>IF(COUNTIFS(RawData!$E:$E,$E1053,RawData!$F:$F,"CH"&amp;$D1053,RawData!$AF:$AF,$F1053)=0,"",SUMIFS(RawData!$P:$P,RawData!$E:$E,$E1053,RawData!$F:$F,"CH"&amp;$D1053,RawData!$AF:$AF,$F1053))</f>
        <v>1291.8399999999999</v>
      </c>
      <c r="H1053" s="2">
        <f>IF(COUNTIFS(RawData!$E:$E,$E1053,RawData!$F:$F,"CH"&amp;$D1053,RawData!$AF:$AF,$F1053)=0,"",SUMIFS(RawData!$T:$T,RawData!$E:$E,$E1053,RawData!$F:$F,"CH"&amp;$D1053,RawData!$AF:$AF,$F1053))</f>
        <v>62.05</v>
      </c>
      <c r="I1053" s="2">
        <f>IF(COUNTIFS(RawData!$E:$E,$E1053,RawData!$F:$F,"CH"&amp;$D1053,RawData!$AF:$AF,$F1053)=0,"",SUMIFS(RawData!$Z:$Z,RawData!$E:$E,$E1053,RawData!$F:$F,"CH"&amp;$D1053,RawData!$AF:$AF,$F1053))</f>
        <v>35.01</v>
      </c>
      <c r="J1053" s="2">
        <f>IF(COUNTIFS(RawData!$E:$E,$E1053,RawData!$F:$F,"CH"&amp;$D1053,RawData!$AF:$AF,$F1053)=0,"",SUMIFS(RawData!$AA:$AA,RawData!$E:$E,$E1053,RawData!$F:$F,"CH"&amp;$D1053,RawData!$AF:$AF,$F1053))</f>
        <v>33.200000000000003</v>
      </c>
      <c r="K1053" s="2">
        <f t="shared" si="67"/>
        <v>5.999999999994543E-2</v>
      </c>
    </row>
    <row r="1054" spans="1:11" x14ac:dyDescent="0.3">
      <c r="A1054" s="2" t="s">
        <v>63</v>
      </c>
      <c r="B1054" s="2" t="str">
        <f>RawData!A1054</f>
        <v>48226H40040</v>
      </c>
      <c r="C1054" s="2" t="str">
        <f>IF(RawData!$B$2="","",RawData!$B$2)</f>
        <v>A2026100620533560886</v>
      </c>
      <c r="D1054" s="2">
        <f t="shared" si="64"/>
        <v>2</v>
      </c>
      <c r="E1054" s="2">
        <f t="shared" si="65"/>
        <v>35</v>
      </c>
      <c r="F1054" s="2">
        <f t="shared" si="66"/>
        <v>390</v>
      </c>
      <c r="G1054" s="2">
        <f>IF(COUNTIFS(RawData!$E:$E,$E1054,RawData!$F:$F,"CH"&amp;$D1054,RawData!$AF:$AF,$F1054)=0,"",SUMIFS(RawData!$P:$P,RawData!$E:$E,$E1054,RawData!$F:$F,"CH"&amp;$D1054,RawData!$AF:$AF,$F1054))</f>
        <v>1291.8599999999999</v>
      </c>
      <c r="H1054" s="2">
        <f>IF(COUNTIFS(RawData!$E:$E,$E1054,RawData!$F:$F,"CH"&amp;$D1054,RawData!$AF:$AF,$F1054)=0,"",SUMIFS(RawData!$T:$T,RawData!$E:$E,$E1054,RawData!$F:$F,"CH"&amp;$D1054,RawData!$AF:$AF,$F1054))</f>
        <v>62.07</v>
      </c>
      <c r="I1054" s="2">
        <f>IF(COUNTIFS(RawData!$E:$E,$E1054,RawData!$F:$F,"CH"&amp;$D1054,RawData!$AF:$AF,$F1054)=0,"",SUMIFS(RawData!$Z:$Z,RawData!$E:$E,$E1054,RawData!$F:$F,"CH"&amp;$D1054,RawData!$AF:$AF,$F1054))</f>
        <v>35.020000000000003</v>
      </c>
      <c r="J1054" s="2">
        <f>IF(COUNTIFS(RawData!$E:$E,$E1054,RawData!$F:$F,"CH"&amp;$D1054,RawData!$AF:$AF,$F1054)=0,"",SUMIFS(RawData!$AA:$AA,RawData!$E:$E,$E1054,RawData!$F:$F,"CH"&amp;$D1054,RawData!$AF:$AF,$F1054))</f>
        <v>33.29</v>
      </c>
      <c r="K1054" s="2">
        <f t="shared" si="67"/>
        <v>1.999999999998181E-2</v>
      </c>
    </row>
    <row r="1055" spans="1:11" x14ac:dyDescent="0.3">
      <c r="A1055" s="2" t="s">
        <v>63</v>
      </c>
      <c r="B1055" s="2" t="str">
        <f>RawData!A1055</f>
        <v>48226H40040</v>
      </c>
      <c r="C1055" s="2" t="str">
        <f>IF(RawData!$B$2="","",RawData!$B$2)</f>
        <v>A2026100620533560886</v>
      </c>
      <c r="D1055" s="2">
        <f t="shared" si="64"/>
        <v>2</v>
      </c>
      <c r="E1055" s="2">
        <f t="shared" si="65"/>
        <v>35</v>
      </c>
      <c r="F1055" s="2">
        <f t="shared" si="66"/>
        <v>400</v>
      </c>
      <c r="G1055" s="2">
        <f>IF(COUNTIFS(RawData!$E:$E,$E1055,RawData!$F:$F,"CH"&amp;$D1055,RawData!$AF:$AF,$F1055)=0,"",SUMIFS(RawData!$P:$P,RawData!$E:$E,$E1055,RawData!$F:$F,"CH"&amp;$D1055,RawData!$AF:$AF,$F1055))</f>
        <v>1291.92</v>
      </c>
      <c r="H1055" s="2">
        <f>IF(COUNTIFS(RawData!$E:$E,$E1055,RawData!$F:$F,"CH"&amp;$D1055,RawData!$AF:$AF,$F1055)=0,"",SUMIFS(RawData!$T:$T,RawData!$E:$E,$E1055,RawData!$F:$F,"CH"&amp;$D1055,RawData!$AF:$AF,$F1055))</f>
        <v>62.51</v>
      </c>
      <c r="I1055" s="2">
        <f>IF(COUNTIFS(RawData!$E:$E,$E1055,RawData!$F:$F,"CH"&amp;$D1055,RawData!$AF:$AF,$F1055)=0,"",SUMIFS(RawData!$Z:$Z,RawData!$E:$E,$E1055,RawData!$F:$F,"CH"&amp;$D1055,RawData!$AF:$AF,$F1055))</f>
        <v>35.01</v>
      </c>
      <c r="J1055" s="2">
        <f>IF(COUNTIFS(RawData!$E:$E,$E1055,RawData!$F:$F,"CH"&amp;$D1055,RawData!$AF:$AF,$F1055)=0,"",SUMIFS(RawData!$AA:$AA,RawData!$E:$E,$E1055,RawData!$F:$F,"CH"&amp;$D1055,RawData!$AF:$AF,$F1055))</f>
        <v>33.35</v>
      </c>
      <c r="K1055" s="2">
        <f t="shared" si="67"/>
        <v>6.0000000000172804E-2</v>
      </c>
    </row>
    <row r="1056" spans="1:11" x14ac:dyDescent="0.3">
      <c r="A1056" s="2" t="s">
        <v>64</v>
      </c>
      <c r="B1056" s="2" t="str">
        <f>RawData!A1056</f>
        <v>48226H40040</v>
      </c>
      <c r="C1056" s="2" t="str">
        <f>IF(RawData!$B$2="","",RawData!$B$2)</f>
        <v>A2026100620533560886</v>
      </c>
      <c r="D1056" s="2">
        <f t="shared" si="64"/>
        <v>3</v>
      </c>
      <c r="E1056" s="2">
        <f t="shared" si="65"/>
        <v>35</v>
      </c>
      <c r="F1056" s="2">
        <f t="shared" si="66"/>
        <v>100</v>
      </c>
      <c r="G1056" s="2">
        <f>IF(COUNTIFS(RawData!$E:$E,$E1056,RawData!$F:$F,"CH"&amp;$D1056,RawData!$AF:$AF,$F1056)=0,"",SUMIFS(RawData!$P:$P,RawData!$E:$E,$E1056,RawData!$F:$F,"CH"&amp;$D1056,RawData!$AF:$AF,$F1056))</f>
        <v>1311.44</v>
      </c>
      <c r="H1056" s="2">
        <f>IF(COUNTIFS(RawData!$E:$E,$E1056,RawData!$F:$F,"CH"&amp;$D1056,RawData!$AF:$AF,$F1056)=0,"",SUMIFS(RawData!$T:$T,RawData!$E:$E,$E1056,RawData!$F:$F,"CH"&amp;$D1056,RawData!$AF:$AF,$F1056))</f>
        <v>52.76</v>
      </c>
      <c r="I1056" s="2">
        <f>IF(COUNTIFS(RawData!$E:$E,$E1056,RawData!$F:$F,"CH"&amp;$D1056,RawData!$AF:$AF,$F1056)=0,"",SUMIFS(RawData!$Z:$Z,RawData!$E:$E,$E1056,RawData!$F:$F,"CH"&amp;$D1056,RawData!$AF:$AF,$F1056))</f>
        <v>34.99</v>
      </c>
      <c r="J1056" s="2">
        <f>IF(COUNTIFS(RawData!$E:$E,$E1056,RawData!$F:$F,"CH"&amp;$D1056,RawData!$AF:$AF,$F1056)=0,"",SUMIFS(RawData!$AA:$AA,RawData!$E:$E,$E1056,RawData!$F:$F,"CH"&amp;$D1056,RawData!$AF:$AF,$F1056))</f>
        <v>31.76</v>
      </c>
      <c r="K1056" s="2">
        <f t="shared" si="67"/>
        <v>19.519999999999982</v>
      </c>
    </row>
    <row r="1057" spans="1:11" x14ac:dyDescent="0.3">
      <c r="A1057" s="2" t="s">
        <v>64</v>
      </c>
      <c r="B1057" s="2" t="str">
        <f>RawData!A1057</f>
        <v>48226H40040</v>
      </c>
      <c r="C1057" s="2" t="str">
        <f>IF(RawData!$B$2="","",RawData!$B$2)</f>
        <v>A2026100620533560886</v>
      </c>
      <c r="D1057" s="2">
        <f t="shared" si="64"/>
        <v>3</v>
      </c>
      <c r="E1057" s="2">
        <f t="shared" si="65"/>
        <v>35</v>
      </c>
      <c r="F1057" s="2">
        <f t="shared" si="66"/>
        <v>110</v>
      </c>
      <c r="G1057" s="2">
        <f>IF(COUNTIFS(RawData!$E:$E,$E1057,RawData!$F:$F,"CH"&amp;$D1057,RawData!$AF:$AF,$F1057)=0,"",SUMIFS(RawData!$P:$P,RawData!$E:$E,$E1057,RawData!$F:$F,"CH"&amp;$D1057,RawData!$AF:$AF,$F1057))</f>
        <v>1311.46</v>
      </c>
      <c r="H1057" s="2">
        <f>IF(COUNTIFS(RawData!$E:$E,$E1057,RawData!$F:$F,"CH"&amp;$D1057,RawData!$AF:$AF,$F1057)=0,"",SUMIFS(RawData!$T:$T,RawData!$E:$E,$E1057,RawData!$F:$F,"CH"&amp;$D1057,RawData!$AF:$AF,$F1057))</f>
        <v>53.09</v>
      </c>
      <c r="I1057" s="2">
        <f>IF(COUNTIFS(RawData!$E:$E,$E1057,RawData!$F:$F,"CH"&amp;$D1057,RawData!$AF:$AF,$F1057)=0,"",SUMIFS(RawData!$Z:$Z,RawData!$E:$E,$E1057,RawData!$F:$F,"CH"&amp;$D1057,RawData!$AF:$AF,$F1057))</f>
        <v>35</v>
      </c>
      <c r="J1057" s="2">
        <f>IF(COUNTIFS(RawData!$E:$E,$E1057,RawData!$F:$F,"CH"&amp;$D1057,RawData!$AF:$AF,$F1057)=0,"",SUMIFS(RawData!$AA:$AA,RawData!$E:$E,$E1057,RawData!$F:$F,"CH"&amp;$D1057,RawData!$AF:$AF,$F1057))</f>
        <v>31.82</v>
      </c>
      <c r="K1057" s="2">
        <f t="shared" si="67"/>
        <v>1.999999999998181E-2</v>
      </c>
    </row>
    <row r="1058" spans="1:11" x14ac:dyDescent="0.3">
      <c r="A1058" s="2" t="s">
        <v>64</v>
      </c>
      <c r="B1058" s="2" t="str">
        <f>RawData!A1058</f>
        <v>48226H40040</v>
      </c>
      <c r="C1058" s="2" t="str">
        <f>IF(RawData!$B$2="","",RawData!$B$2)</f>
        <v>A2026100620533560886</v>
      </c>
      <c r="D1058" s="2">
        <f t="shared" si="64"/>
        <v>3</v>
      </c>
      <c r="E1058" s="2">
        <f t="shared" si="65"/>
        <v>35</v>
      </c>
      <c r="F1058" s="2">
        <f t="shared" si="66"/>
        <v>120</v>
      </c>
      <c r="G1058" s="2">
        <f>IF(COUNTIFS(RawData!$E:$E,$E1058,RawData!$F:$F,"CH"&amp;$D1058,RawData!$AF:$AF,$F1058)=0,"",SUMIFS(RawData!$P:$P,RawData!$E:$E,$E1058,RawData!$F:$F,"CH"&amp;$D1058,RawData!$AF:$AF,$F1058))</f>
        <v>1311.5</v>
      </c>
      <c r="H1058" s="2">
        <f>IF(COUNTIFS(RawData!$E:$E,$E1058,RawData!$F:$F,"CH"&amp;$D1058,RawData!$AF:$AF,$F1058)=0,"",SUMIFS(RawData!$T:$T,RawData!$E:$E,$E1058,RawData!$F:$F,"CH"&amp;$D1058,RawData!$AF:$AF,$F1058))</f>
        <v>53.43</v>
      </c>
      <c r="I1058" s="2">
        <f>IF(COUNTIFS(RawData!$E:$E,$E1058,RawData!$F:$F,"CH"&amp;$D1058,RawData!$AF:$AF,$F1058)=0,"",SUMIFS(RawData!$Z:$Z,RawData!$E:$E,$E1058,RawData!$F:$F,"CH"&amp;$D1058,RawData!$AF:$AF,$F1058))</f>
        <v>34.99</v>
      </c>
      <c r="J1058" s="2">
        <f>IF(COUNTIFS(RawData!$E:$E,$E1058,RawData!$F:$F,"CH"&amp;$D1058,RawData!$AF:$AF,$F1058)=0,"",SUMIFS(RawData!$AA:$AA,RawData!$E:$E,$E1058,RawData!$F:$F,"CH"&amp;$D1058,RawData!$AF:$AF,$F1058))</f>
        <v>31.84</v>
      </c>
      <c r="K1058" s="2">
        <f t="shared" si="67"/>
        <v>3.999999999996362E-2</v>
      </c>
    </row>
    <row r="1059" spans="1:11" x14ac:dyDescent="0.3">
      <c r="A1059" s="2" t="s">
        <v>64</v>
      </c>
      <c r="B1059" s="2" t="str">
        <f>RawData!A1059</f>
        <v>48226H40040</v>
      </c>
      <c r="C1059" s="2" t="str">
        <f>IF(RawData!$B$2="","",RawData!$B$2)</f>
        <v>A2026100620533560886</v>
      </c>
      <c r="D1059" s="2">
        <f t="shared" si="64"/>
        <v>3</v>
      </c>
      <c r="E1059" s="2">
        <f t="shared" si="65"/>
        <v>35</v>
      </c>
      <c r="F1059" s="2">
        <f t="shared" si="66"/>
        <v>130</v>
      </c>
      <c r="G1059" s="2">
        <f>IF(COUNTIFS(RawData!$E:$E,$E1059,RawData!$F:$F,"CH"&amp;$D1059,RawData!$AF:$AF,$F1059)=0,"",SUMIFS(RawData!$P:$P,RawData!$E:$E,$E1059,RawData!$F:$F,"CH"&amp;$D1059,RawData!$AF:$AF,$F1059))</f>
        <v>1311.52</v>
      </c>
      <c r="H1059" s="2">
        <f>IF(COUNTIFS(RawData!$E:$E,$E1059,RawData!$F:$F,"CH"&amp;$D1059,RawData!$AF:$AF,$F1059)=0,"",SUMIFS(RawData!$T:$T,RawData!$E:$E,$E1059,RawData!$F:$F,"CH"&amp;$D1059,RawData!$AF:$AF,$F1059))</f>
        <v>53.74</v>
      </c>
      <c r="I1059" s="2">
        <f>IF(COUNTIFS(RawData!$E:$E,$E1059,RawData!$F:$F,"CH"&amp;$D1059,RawData!$AF:$AF,$F1059)=0,"",SUMIFS(RawData!$Z:$Z,RawData!$E:$E,$E1059,RawData!$F:$F,"CH"&amp;$D1059,RawData!$AF:$AF,$F1059))</f>
        <v>35</v>
      </c>
      <c r="J1059" s="2">
        <f>IF(COUNTIFS(RawData!$E:$E,$E1059,RawData!$F:$F,"CH"&amp;$D1059,RawData!$AF:$AF,$F1059)=0,"",SUMIFS(RawData!$AA:$AA,RawData!$E:$E,$E1059,RawData!$F:$F,"CH"&amp;$D1059,RawData!$AF:$AF,$F1059))</f>
        <v>31.9</v>
      </c>
      <c r="K1059" s="2">
        <f t="shared" si="67"/>
        <v>1.999999999998181E-2</v>
      </c>
    </row>
    <row r="1060" spans="1:11" x14ac:dyDescent="0.3">
      <c r="A1060" s="2" t="s">
        <v>64</v>
      </c>
      <c r="B1060" s="2" t="str">
        <f>RawData!A1060</f>
        <v>48226H40040</v>
      </c>
      <c r="C1060" s="2" t="str">
        <f>IF(RawData!$B$2="","",RawData!$B$2)</f>
        <v>A2026100620533560886</v>
      </c>
      <c r="D1060" s="2">
        <f t="shared" si="64"/>
        <v>3</v>
      </c>
      <c r="E1060" s="2">
        <f t="shared" si="65"/>
        <v>35</v>
      </c>
      <c r="F1060" s="2">
        <f t="shared" si="66"/>
        <v>140</v>
      </c>
      <c r="G1060" s="2">
        <f>IF(COUNTIFS(RawData!$E:$E,$E1060,RawData!$F:$F,"CH"&amp;$D1060,RawData!$AF:$AF,$F1060)=0,"",SUMIFS(RawData!$P:$P,RawData!$E:$E,$E1060,RawData!$F:$F,"CH"&amp;$D1060,RawData!$AF:$AF,$F1060))</f>
        <v>1311.54</v>
      </c>
      <c r="H1060" s="2">
        <f>IF(COUNTIFS(RawData!$E:$E,$E1060,RawData!$F:$F,"CH"&amp;$D1060,RawData!$AF:$AF,$F1060)=0,"",SUMIFS(RawData!$T:$T,RawData!$E:$E,$E1060,RawData!$F:$F,"CH"&amp;$D1060,RawData!$AF:$AF,$F1060))</f>
        <v>53.97</v>
      </c>
      <c r="I1060" s="2">
        <f>IF(COUNTIFS(RawData!$E:$E,$E1060,RawData!$F:$F,"CH"&amp;$D1060,RawData!$AF:$AF,$F1060)=0,"",SUMIFS(RawData!$Z:$Z,RawData!$E:$E,$E1060,RawData!$F:$F,"CH"&amp;$D1060,RawData!$AF:$AF,$F1060))</f>
        <v>34.99</v>
      </c>
      <c r="J1060" s="2">
        <f>IF(COUNTIFS(RawData!$E:$E,$E1060,RawData!$F:$F,"CH"&amp;$D1060,RawData!$AF:$AF,$F1060)=0,"",SUMIFS(RawData!$AA:$AA,RawData!$E:$E,$E1060,RawData!$F:$F,"CH"&amp;$D1060,RawData!$AF:$AF,$F1060))</f>
        <v>31.93</v>
      </c>
      <c r="K1060" s="2">
        <f t="shared" si="67"/>
        <v>1.999999999998181E-2</v>
      </c>
    </row>
    <row r="1061" spans="1:11" x14ac:dyDescent="0.3">
      <c r="A1061" s="2" t="s">
        <v>64</v>
      </c>
      <c r="B1061" s="2" t="str">
        <f>RawData!A1061</f>
        <v>48226H40040</v>
      </c>
      <c r="C1061" s="2" t="str">
        <f>IF(RawData!$B$2="","",RawData!$B$2)</f>
        <v>A2026100620533560886</v>
      </c>
      <c r="D1061" s="2">
        <f t="shared" si="64"/>
        <v>3</v>
      </c>
      <c r="E1061" s="2">
        <f t="shared" si="65"/>
        <v>35</v>
      </c>
      <c r="F1061" s="2">
        <f t="shared" si="66"/>
        <v>150</v>
      </c>
      <c r="G1061" s="2">
        <f>IF(COUNTIFS(RawData!$E:$E,$E1061,RawData!$F:$F,"CH"&amp;$D1061,RawData!$AF:$AF,$F1061)=0,"",SUMIFS(RawData!$P:$P,RawData!$E:$E,$E1061,RawData!$F:$F,"CH"&amp;$D1061,RawData!$AF:$AF,$F1061))</f>
        <v>1311.56</v>
      </c>
      <c r="H1061" s="2">
        <f>IF(COUNTIFS(RawData!$E:$E,$E1061,RawData!$F:$F,"CH"&amp;$D1061,RawData!$AF:$AF,$F1061)=0,"",SUMIFS(RawData!$T:$T,RawData!$E:$E,$E1061,RawData!$F:$F,"CH"&amp;$D1061,RawData!$AF:$AF,$F1061))</f>
        <v>54.13</v>
      </c>
      <c r="I1061" s="2">
        <f>IF(COUNTIFS(RawData!$E:$E,$E1061,RawData!$F:$F,"CH"&amp;$D1061,RawData!$AF:$AF,$F1061)=0,"",SUMIFS(RawData!$Z:$Z,RawData!$E:$E,$E1061,RawData!$F:$F,"CH"&amp;$D1061,RawData!$AF:$AF,$F1061))</f>
        <v>35</v>
      </c>
      <c r="J1061" s="2">
        <f>IF(COUNTIFS(RawData!$E:$E,$E1061,RawData!$F:$F,"CH"&amp;$D1061,RawData!$AF:$AF,$F1061)=0,"",SUMIFS(RawData!$AA:$AA,RawData!$E:$E,$E1061,RawData!$F:$F,"CH"&amp;$D1061,RawData!$AF:$AF,$F1061))</f>
        <v>31.99</v>
      </c>
      <c r="K1061" s="2">
        <f t="shared" si="67"/>
        <v>1.999999999998181E-2</v>
      </c>
    </row>
    <row r="1062" spans="1:11" x14ac:dyDescent="0.3">
      <c r="A1062" s="2" t="s">
        <v>64</v>
      </c>
      <c r="B1062" s="2" t="str">
        <f>RawData!A1062</f>
        <v>48226H40040</v>
      </c>
      <c r="C1062" s="2" t="str">
        <f>IF(RawData!$B$2="","",RawData!$B$2)</f>
        <v>A2026100620533560886</v>
      </c>
      <c r="D1062" s="2">
        <f t="shared" si="64"/>
        <v>3</v>
      </c>
      <c r="E1062" s="2">
        <f t="shared" si="65"/>
        <v>35</v>
      </c>
      <c r="F1062" s="2">
        <f t="shared" si="66"/>
        <v>160</v>
      </c>
      <c r="G1062" s="2">
        <f>IF(COUNTIFS(RawData!$E:$E,$E1062,RawData!$F:$F,"CH"&amp;$D1062,RawData!$AF:$AF,$F1062)=0,"",SUMIFS(RawData!$P:$P,RawData!$E:$E,$E1062,RawData!$F:$F,"CH"&amp;$D1062,RawData!$AF:$AF,$F1062))</f>
        <v>1311.6</v>
      </c>
      <c r="H1062" s="2">
        <f>IF(COUNTIFS(RawData!$E:$E,$E1062,RawData!$F:$F,"CH"&amp;$D1062,RawData!$AF:$AF,$F1062)=0,"",SUMIFS(RawData!$T:$T,RawData!$E:$E,$E1062,RawData!$F:$F,"CH"&amp;$D1062,RawData!$AF:$AF,$F1062))</f>
        <v>54.31</v>
      </c>
      <c r="I1062" s="2">
        <f>IF(COUNTIFS(RawData!$E:$E,$E1062,RawData!$F:$F,"CH"&amp;$D1062,RawData!$AF:$AF,$F1062)=0,"",SUMIFS(RawData!$Z:$Z,RawData!$E:$E,$E1062,RawData!$F:$F,"CH"&amp;$D1062,RawData!$AF:$AF,$F1062))</f>
        <v>35</v>
      </c>
      <c r="J1062" s="2">
        <f>IF(COUNTIFS(RawData!$E:$E,$E1062,RawData!$F:$F,"CH"&amp;$D1062,RawData!$AF:$AF,$F1062)=0,"",SUMIFS(RawData!$AA:$AA,RawData!$E:$E,$E1062,RawData!$F:$F,"CH"&amp;$D1062,RawData!$AF:$AF,$F1062))</f>
        <v>32.020000000000003</v>
      </c>
      <c r="K1062" s="2">
        <f t="shared" si="67"/>
        <v>3.999999999996362E-2</v>
      </c>
    </row>
    <row r="1063" spans="1:11" x14ac:dyDescent="0.3">
      <c r="A1063" s="2" t="s">
        <v>64</v>
      </c>
      <c r="B1063" s="2" t="str">
        <f>RawData!A1063</f>
        <v>48226H40040</v>
      </c>
      <c r="C1063" s="2" t="str">
        <f>IF(RawData!$B$2="","",RawData!$B$2)</f>
        <v>A2026100620533560886</v>
      </c>
      <c r="D1063" s="2">
        <f t="shared" si="64"/>
        <v>3</v>
      </c>
      <c r="E1063" s="2">
        <f t="shared" si="65"/>
        <v>35</v>
      </c>
      <c r="F1063" s="2">
        <f t="shared" si="66"/>
        <v>170</v>
      </c>
      <c r="G1063" s="2">
        <f>IF(COUNTIFS(RawData!$E:$E,$E1063,RawData!$F:$F,"CH"&amp;$D1063,RawData!$AF:$AF,$F1063)=0,"",SUMIFS(RawData!$P:$P,RawData!$E:$E,$E1063,RawData!$F:$F,"CH"&amp;$D1063,RawData!$AF:$AF,$F1063))</f>
        <v>1311.62</v>
      </c>
      <c r="H1063" s="2">
        <f>IF(COUNTIFS(RawData!$E:$E,$E1063,RawData!$F:$F,"CH"&amp;$D1063,RawData!$AF:$AF,$F1063)=0,"",SUMIFS(RawData!$T:$T,RawData!$E:$E,$E1063,RawData!$F:$F,"CH"&amp;$D1063,RawData!$AF:$AF,$F1063))</f>
        <v>54.58</v>
      </c>
      <c r="I1063" s="2">
        <f>IF(COUNTIFS(RawData!$E:$E,$E1063,RawData!$F:$F,"CH"&amp;$D1063,RawData!$AF:$AF,$F1063)=0,"",SUMIFS(RawData!$Z:$Z,RawData!$E:$E,$E1063,RawData!$F:$F,"CH"&amp;$D1063,RawData!$AF:$AF,$F1063))</f>
        <v>35.01</v>
      </c>
      <c r="J1063" s="2">
        <f>IF(COUNTIFS(RawData!$E:$E,$E1063,RawData!$F:$F,"CH"&amp;$D1063,RawData!$AF:$AF,$F1063)=0,"",SUMIFS(RawData!$AA:$AA,RawData!$E:$E,$E1063,RawData!$F:$F,"CH"&amp;$D1063,RawData!$AF:$AF,$F1063))</f>
        <v>32.11</v>
      </c>
      <c r="K1063" s="2">
        <f t="shared" si="67"/>
        <v>1.999999999998181E-2</v>
      </c>
    </row>
    <row r="1064" spans="1:11" x14ac:dyDescent="0.3">
      <c r="A1064" s="2" t="s">
        <v>64</v>
      </c>
      <c r="B1064" s="2" t="str">
        <f>RawData!A1064</f>
        <v>48226H40040</v>
      </c>
      <c r="C1064" s="2" t="str">
        <f>IF(RawData!$B$2="","",RawData!$B$2)</f>
        <v>A2026100620533560886</v>
      </c>
      <c r="D1064" s="2">
        <f t="shared" si="64"/>
        <v>3</v>
      </c>
      <c r="E1064" s="2">
        <f t="shared" si="65"/>
        <v>35</v>
      </c>
      <c r="F1064" s="2">
        <f t="shared" si="66"/>
        <v>180</v>
      </c>
      <c r="G1064" s="2">
        <f>IF(COUNTIFS(RawData!$E:$E,$E1064,RawData!$F:$F,"CH"&amp;$D1064,RawData!$AF:$AF,$F1064)=0,"",SUMIFS(RawData!$P:$P,RawData!$E:$E,$E1064,RawData!$F:$F,"CH"&amp;$D1064,RawData!$AF:$AF,$F1064))</f>
        <v>1311.64</v>
      </c>
      <c r="H1064" s="2">
        <f>IF(COUNTIFS(RawData!$E:$E,$E1064,RawData!$F:$F,"CH"&amp;$D1064,RawData!$AF:$AF,$F1064)=0,"",SUMIFS(RawData!$T:$T,RawData!$E:$E,$E1064,RawData!$F:$F,"CH"&amp;$D1064,RawData!$AF:$AF,$F1064))</f>
        <v>54.64</v>
      </c>
      <c r="I1064" s="2">
        <f>IF(COUNTIFS(RawData!$E:$E,$E1064,RawData!$F:$F,"CH"&amp;$D1064,RawData!$AF:$AF,$F1064)=0,"",SUMIFS(RawData!$Z:$Z,RawData!$E:$E,$E1064,RawData!$F:$F,"CH"&amp;$D1064,RawData!$AF:$AF,$F1064))</f>
        <v>35.01</v>
      </c>
      <c r="J1064" s="2">
        <f>IF(COUNTIFS(RawData!$E:$E,$E1064,RawData!$F:$F,"CH"&amp;$D1064,RawData!$AF:$AF,$F1064)=0,"",SUMIFS(RawData!$AA:$AA,RawData!$E:$E,$E1064,RawData!$F:$F,"CH"&amp;$D1064,RawData!$AF:$AF,$F1064))</f>
        <v>32.11</v>
      </c>
      <c r="K1064" s="2">
        <f t="shared" si="67"/>
        <v>2.0000000000209184E-2</v>
      </c>
    </row>
    <row r="1065" spans="1:11" x14ac:dyDescent="0.3">
      <c r="A1065" s="2" t="s">
        <v>64</v>
      </c>
      <c r="B1065" s="2" t="str">
        <f>RawData!A1065</f>
        <v>48226H40040</v>
      </c>
      <c r="C1065" s="2" t="str">
        <f>IF(RawData!$B$2="","",RawData!$B$2)</f>
        <v>A2026100620533560886</v>
      </c>
      <c r="D1065" s="2">
        <f t="shared" si="64"/>
        <v>3</v>
      </c>
      <c r="E1065" s="2">
        <f t="shared" si="65"/>
        <v>35</v>
      </c>
      <c r="F1065" s="2">
        <f t="shared" si="66"/>
        <v>190</v>
      </c>
      <c r="G1065" s="2">
        <f>IF(COUNTIFS(RawData!$E:$E,$E1065,RawData!$F:$F,"CH"&amp;$D1065,RawData!$AF:$AF,$F1065)=0,"",SUMIFS(RawData!$P:$P,RawData!$E:$E,$E1065,RawData!$F:$F,"CH"&amp;$D1065,RawData!$AF:$AF,$F1065))</f>
        <v>1311.68</v>
      </c>
      <c r="H1065" s="2">
        <f>IF(COUNTIFS(RawData!$E:$E,$E1065,RawData!$F:$F,"CH"&amp;$D1065,RawData!$AF:$AF,$F1065)=0,"",SUMIFS(RawData!$T:$T,RawData!$E:$E,$E1065,RawData!$F:$F,"CH"&amp;$D1065,RawData!$AF:$AF,$F1065))</f>
        <v>54.8</v>
      </c>
      <c r="I1065" s="2">
        <f>IF(COUNTIFS(RawData!$E:$E,$E1065,RawData!$F:$F,"CH"&amp;$D1065,RawData!$AF:$AF,$F1065)=0,"",SUMIFS(RawData!$Z:$Z,RawData!$E:$E,$E1065,RawData!$F:$F,"CH"&amp;$D1065,RawData!$AF:$AF,$F1065))</f>
        <v>35.020000000000003</v>
      </c>
      <c r="J1065" s="2">
        <f>IF(COUNTIFS(RawData!$E:$E,$E1065,RawData!$F:$F,"CH"&amp;$D1065,RawData!$AF:$AF,$F1065)=0,"",SUMIFS(RawData!$AA:$AA,RawData!$E:$E,$E1065,RawData!$F:$F,"CH"&amp;$D1065,RawData!$AF:$AF,$F1065))</f>
        <v>32.200000000000003</v>
      </c>
      <c r="K1065" s="2">
        <f t="shared" si="67"/>
        <v>3.999999999996362E-2</v>
      </c>
    </row>
    <row r="1066" spans="1:11" x14ac:dyDescent="0.3">
      <c r="A1066" s="2" t="s">
        <v>64</v>
      </c>
      <c r="B1066" s="2" t="str">
        <f>RawData!A1066</f>
        <v>48226H40040</v>
      </c>
      <c r="C1066" s="2" t="str">
        <f>IF(RawData!$B$2="","",RawData!$B$2)</f>
        <v>A2026100620533560886</v>
      </c>
      <c r="D1066" s="2">
        <f t="shared" si="64"/>
        <v>3</v>
      </c>
      <c r="E1066" s="2">
        <f t="shared" si="65"/>
        <v>35</v>
      </c>
      <c r="F1066" s="2">
        <f t="shared" si="66"/>
        <v>200</v>
      </c>
      <c r="G1066" s="2">
        <f>IF(COUNTIFS(RawData!$E:$E,$E1066,RawData!$F:$F,"CH"&amp;$D1066,RawData!$AF:$AF,$F1066)=0,"",SUMIFS(RawData!$P:$P,RawData!$E:$E,$E1066,RawData!$F:$F,"CH"&amp;$D1066,RawData!$AF:$AF,$F1066))</f>
        <v>1311.7</v>
      </c>
      <c r="H1066" s="2">
        <f>IF(COUNTIFS(RawData!$E:$E,$E1066,RawData!$F:$F,"CH"&amp;$D1066,RawData!$AF:$AF,$F1066)=0,"",SUMIFS(RawData!$T:$T,RawData!$E:$E,$E1066,RawData!$F:$F,"CH"&amp;$D1066,RawData!$AF:$AF,$F1066))</f>
        <v>54.98</v>
      </c>
      <c r="I1066" s="2">
        <f>IF(COUNTIFS(RawData!$E:$E,$E1066,RawData!$F:$F,"CH"&amp;$D1066,RawData!$AF:$AF,$F1066)=0,"",SUMIFS(RawData!$Z:$Z,RawData!$E:$E,$E1066,RawData!$F:$F,"CH"&amp;$D1066,RawData!$AF:$AF,$F1066))</f>
        <v>35.01</v>
      </c>
      <c r="J1066" s="2">
        <f>IF(COUNTIFS(RawData!$E:$E,$E1066,RawData!$F:$F,"CH"&amp;$D1066,RawData!$AF:$AF,$F1066)=0,"",SUMIFS(RawData!$AA:$AA,RawData!$E:$E,$E1066,RawData!$F:$F,"CH"&amp;$D1066,RawData!$AF:$AF,$F1066))</f>
        <v>32.25</v>
      </c>
      <c r="K1066" s="2">
        <f t="shared" si="67"/>
        <v>1.999999999998181E-2</v>
      </c>
    </row>
    <row r="1067" spans="1:11" x14ac:dyDescent="0.3">
      <c r="A1067" s="2" t="s">
        <v>64</v>
      </c>
      <c r="B1067" s="2" t="str">
        <f>RawData!A1067</f>
        <v>48226H40040</v>
      </c>
      <c r="C1067" s="2" t="str">
        <f>IF(RawData!$B$2="","",RawData!$B$2)</f>
        <v>A2026100620533560886</v>
      </c>
      <c r="D1067" s="2">
        <f t="shared" si="64"/>
        <v>3</v>
      </c>
      <c r="E1067" s="2">
        <f t="shared" si="65"/>
        <v>35</v>
      </c>
      <c r="F1067" s="2">
        <f t="shared" si="66"/>
        <v>210</v>
      </c>
      <c r="G1067" s="2">
        <f>IF(COUNTIFS(RawData!$E:$E,$E1067,RawData!$F:$F,"CH"&amp;$D1067,RawData!$AF:$AF,$F1067)=0,"",SUMIFS(RawData!$P:$P,RawData!$E:$E,$E1067,RawData!$F:$F,"CH"&amp;$D1067,RawData!$AF:$AF,$F1067))</f>
        <v>1311.72</v>
      </c>
      <c r="H1067" s="2">
        <f>IF(COUNTIFS(RawData!$E:$E,$E1067,RawData!$F:$F,"CH"&amp;$D1067,RawData!$AF:$AF,$F1067)=0,"",SUMIFS(RawData!$T:$T,RawData!$E:$E,$E1067,RawData!$F:$F,"CH"&amp;$D1067,RawData!$AF:$AF,$F1067))</f>
        <v>55.07</v>
      </c>
      <c r="I1067" s="2">
        <f>IF(COUNTIFS(RawData!$E:$E,$E1067,RawData!$F:$F,"CH"&amp;$D1067,RawData!$AF:$AF,$F1067)=0,"",SUMIFS(RawData!$Z:$Z,RawData!$E:$E,$E1067,RawData!$F:$F,"CH"&amp;$D1067,RawData!$AF:$AF,$F1067))</f>
        <v>35.01</v>
      </c>
      <c r="J1067" s="2">
        <f>IF(COUNTIFS(RawData!$E:$E,$E1067,RawData!$F:$F,"CH"&amp;$D1067,RawData!$AF:$AF,$F1067)=0,"",SUMIFS(RawData!$AA:$AA,RawData!$E:$E,$E1067,RawData!$F:$F,"CH"&amp;$D1067,RawData!$AF:$AF,$F1067))</f>
        <v>32.31</v>
      </c>
      <c r="K1067" s="2">
        <f t="shared" si="67"/>
        <v>1.999999999998181E-2</v>
      </c>
    </row>
    <row r="1068" spans="1:11" x14ac:dyDescent="0.3">
      <c r="A1068" s="2" t="s">
        <v>64</v>
      </c>
      <c r="B1068" s="2" t="str">
        <f>RawData!A1068</f>
        <v>48226H40040</v>
      </c>
      <c r="C1068" s="2" t="str">
        <f>IF(RawData!$B$2="","",RawData!$B$2)</f>
        <v>A2026100620533560886</v>
      </c>
      <c r="D1068" s="2">
        <f t="shared" si="64"/>
        <v>3</v>
      </c>
      <c r="E1068" s="2">
        <f t="shared" si="65"/>
        <v>35</v>
      </c>
      <c r="F1068" s="2">
        <f t="shared" si="66"/>
        <v>220</v>
      </c>
      <c r="G1068" s="2">
        <f>IF(COUNTIFS(RawData!$E:$E,$E1068,RawData!$F:$F,"CH"&amp;$D1068,RawData!$AF:$AF,$F1068)=0,"",SUMIFS(RawData!$P:$P,RawData!$E:$E,$E1068,RawData!$F:$F,"CH"&amp;$D1068,RawData!$AF:$AF,$F1068))</f>
        <v>1311.76</v>
      </c>
      <c r="H1068" s="2">
        <f>IF(COUNTIFS(RawData!$E:$E,$E1068,RawData!$F:$F,"CH"&amp;$D1068,RawData!$AF:$AF,$F1068)=0,"",SUMIFS(RawData!$T:$T,RawData!$E:$E,$E1068,RawData!$F:$F,"CH"&amp;$D1068,RawData!$AF:$AF,$F1068))</f>
        <v>55.24</v>
      </c>
      <c r="I1068" s="2">
        <f>IF(COUNTIFS(RawData!$E:$E,$E1068,RawData!$F:$F,"CH"&amp;$D1068,RawData!$AF:$AF,$F1068)=0,"",SUMIFS(RawData!$Z:$Z,RawData!$E:$E,$E1068,RawData!$F:$F,"CH"&amp;$D1068,RawData!$AF:$AF,$F1068))</f>
        <v>35.01</v>
      </c>
      <c r="J1068" s="2">
        <f>IF(COUNTIFS(RawData!$E:$E,$E1068,RawData!$F:$F,"CH"&amp;$D1068,RawData!$AF:$AF,$F1068)=0,"",SUMIFS(RawData!$AA:$AA,RawData!$E:$E,$E1068,RawData!$F:$F,"CH"&amp;$D1068,RawData!$AF:$AF,$F1068))</f>
        <v>32.369999999999997</v>
      </c>
      <c r="K1068" s="2">
        <f t="shared" si="67"/>
        <v>3.999999999996362E-2</v>
      </c>
    </row>
    <row r="1069" spans="1:11" x14ac:dyDescent="0.3">
      <c r="A1069" s="2" t="s">
        <v>64</v>
      </c>
      <c r="B1069" s="2" t="str">
        <f>RawData!A1069</f>
        <v>48226H40040</v>
      </c>
      <c r="C1069" s="2" t="str">
        <f>IF(RawData!$B$2="","",RawData!$B$2)</f>
        <v>A2026100620533560886</v>
      </c>
      <c r="D1069" s="2">
        <f t="shared" si="64"/>
        <v>3</v>
      </c>
      <c r="E1069" s="2">
        <f t="shared" si="65"/>
        <v>35</v>
      </c>
      <c r="F1069" s="2">
        <f t="shared" si="66"/>
        <v>230</v>
      </c>
      <c r="G1069" s="2">
        <f>IF(COUNTIFS(RawData!$E:$E,$E1069,RawData!$F:$F,"CH"&amp;$D1069,RawData!$AF:$AF,$F1069)=0,"",SUMIFS(RawData!$P:$P,RawData!$E:$E,$E1069,RawData!$F:$F,"CH"&amp;$D1069,RawData!$AF:$AF,$F1069))</f>
        <v>1311.78</v>
      </c>
      <c r="H1069" s="2">
        <f>IF(COUNTIFS(RawData!$E:$E,$E1069,RawData!$F:$F,"CH"&amp;$D1069,RawData!$AF:$AF,$F1069)=0,"",SUMIFS(RawData!$T:$T,RawData!$E:$E,$E1069,RawData!$F:$F,"CH"&amp;$D1069,RawData!$AF:$AF,$F1069))</f>
        <v>55.3</v>
      </c>
      <c r="I1069" s="2">
        <f>IF(COUNTIFS(RawData!$E:$E,$E1069,RawData!$F:$F,"CH"&amp;$D1069,RawData!$AF:$AF,$F1069)=0,"",SUMIFS(RawData!$Z:$Z,RawData!$E:$E,$E1069,RawData!$F:$F,"CH"&amp;$D1069,RawData!$AF:$AF,$F1069))</f>
        <v>35</v>
      </c>
      <c r="J1069" s="2">
        <f>IF(COUNTIFS(RawData!$E:$E,$E1069,RawData!$F:$F,"CH"&amp;$D1069,RawData!$AF:$AF,$F1069)=0,"",SUMIFS(RawData!$AA:$AA,RawData!$E:$E,$E1069,RawData!$F:$F,"CH"&amp;$D1069,RawData!$AF:$AF,$F1069))</f>
        <v>32.4</v>
      </c>
      <c r="K1069" s="2">
        <f t="shared" si="67"/>
        <v>1.999999999998181E-2</v>
      </c>
    </row>
    <row r="1070" spans="1:11" x14ac:dyDescent="0.3">
      <c r="A1070" s="2" t="s">
        <v>64</v>
      </c>
      <c r="B1070" s="2" t="str">
        <f>RawData!A1070</f>
        <v>48226H40040</v>
      </c>
      <c r="C1070" s="2" t="str">
        <f>IF(RawData!$B$2="","",RawData!$B$2)</f>
        <v>A2026100620533560886</v>
      </c>
      <c r="D1070" s="2">
        <f t="shared" si="64"/>
        <v>3</v>
      </c>
      <c r="E1070" s="2">
        <f t="shared" si="65"/>
        <v>35</v>
      </c>
      <c r="F1070" s="2">
        <f t="shared" si="66"/>
        <v>240</v>
      </c>
      <c r="G1070" s="2">
        <f>IF(COUNTIFS(RawData!$E:$E,$E1070,RawData!$F:$F,"CH"&amp;$D1070,RawData!$AF:$AF,$F1070)=0,"",SUMIFS(RawData!$P:$P,RawData!$E:$E,$E1070,RawData!$F:$F,"CH"&amp;$D1070,RawData!$AF:$AF,$F1070))</f>
        <v>1311.82</v>
      </c>
      <c r="H1070" s="2">
        <f>IF(COUNTIFS(RawData!$E:$E,$E1070,RawData!$F:$F,"CH"&amp;$D1070,RawData!$AF:$AF,$F1070)=0,"",SUMIFS(RawData!$T:$T,RawData!$E:$E,$E1070,RawData!$F:$F,"CH"&amp;$D1070,RawData!$AF:$AF,$F1070))</f>
        <v>55.4</v>
      </c>
      <c r="I1070" s="2">
        <f>IF(COUNTIFS(RawData!$E:$E,$E1070,RawData!$F:$F,"CH"&amp;$D1070,RawData!$AF:$AF,$F1070)=0,"",SUMIFS(RawData!$Z:$Z,RawData!$E:$E,$E1070,RawData!$F:$F,"CH"&amp;$D1070,RawData!$AF:$AF,$F1070))</f>
        <v>35</v>
      </c>
      <c r="J1070" s="2">
        <f>IF(COUNTIFS(RawData!$E:$E,$E1070,RawData!$F:$F,"CH"&amp;$D1070,RawData!$AF:$AF,$F1070)=0,"",SUMIFS(RawData!$AA:$AA,RawData!$E:$E,$E1070,RawData!$F:$F,"CH"&amp;$D1070,RawData!$AF:$AF,$F1070))</f>
        <v>32.43</v>
      </c>
      <c r="K1070" s="2">
        <f t="shared" si="67"/>
        <v>3.999999999996362E-2</v>
      </c>
    </row>
    <row r="1071" spans="1:11" x14ac:dyDescent="0.3">
      <c r="A1071" s="2" t="s">
        <v>64</v>
      </c>
      <c r="B1071" s="2" t="str">
        <f>RawData!A1071</f>
        <v>48226H40040</v>
      </c>
      <c r="C1071" s="2" t="str">
        <f>IF(RawData!$B$2="","",RawData!$B$2)</f>
        <v>A2026100620533560886</v>
      </c>
      <c r="D1071" s="2">
        <f t="shared" si="64"/>
        <v>3</v>
      </c>
      <c r="E1071" s="2">
        <f t="shared" si="65"/>
        <v>35</v>
      </c>
      <c r="F1071" s="2">
        <f t="shared" si="66"/>
        <v>250</v>
      </c>
      <c r="G1071" s="2">
        <f>IF(COUNTIFS(RawData!$E:$E,$E1071,RawData!$F:$F,"CH"&amp;$D1071,RawData!$AF:$AF,$F1071)=0,"",SUMIFS(RawData!$P:$P,RawData!$E:$E,$E1071,RawData!$F:$F,"CH"&amp;$D1071,RawData!$AF:$AF,$F1071))</f>
        <v>1311.84</v>
      </c>
      <c r="H1071" s="2">
        <f>IF(COUNTIFS(RawData!$E:$E,$E1071,RawData!$F:$F,"CH"&amp;$D1071,RawData!$AF:$AF,$F1071)=0,"",SUMIFS(RawData!$T:$T,RawData!$E:$E,$E1071,RawData!$F:$F,"CH"&amp;$D1071,RawData!$AF:$AF,$F1071))</f>
        <v>55.47</v>
      </c>
      <c r="I1071" s="2">
        <f>IF(COUNTIFS(RawData!$E:$E,$E1071,RawData!$F:$F,"CH"&amp;$D1071,RawData!$AF:$AF,$F1071)=0,"",SUMIFS(RawData!$Z:$Z,RawData!$E:$E,$E1071,RawData!$F:$F,"CH"&amp;$D1071,RawData!$AF:$AF,$F1071))</f>
        <v>34.99</v>
      </c>
      <c r="J1071" s="2">
        <f>IF(COUNTIFS(RawData!$E:$E,$E1071,RawData!$F:$F,"CH"&amp;$D1071,RawData!$AF:$AF,$F1071)=0,"",SUMIFS(RawData!$AA:$AA,RawData!$E:$E,$E1071,RawData!$F:$F,"CH"&amp;$D1071,RawData!$AF:$AF,$F1071))</f>
        <v>32.49</v>
      </c>
      <c r="K1071" s="2">
        <f t="shared" si="67"/>
        <v>1.999999999998181E-2</v>
      </c>
    </row>
    <row r="1072" spans="1:11" x14ac:dyDescent="0.3">
      <c r="A1072" s="2" t="s">
        <v>64</v>
      </c>
      <c r="B1072" s="2" t="str">
        <f>RawData!A1072</f>
        <v>48226H40040</v>
      </c>
      <c r="C1072" s="2" t="str">
        <f>IF(RawData!$B$2="","",RawData!$B$2)</f>
        <v>A2026100620533560886</v>
      </c>
      <c r="D1072" s="2">
        <f t="shared" si="64"/>
        <v>3</v>
      </c>
      <c r="E1072" s="2">
        <f t="shared" si="65"/>
        <v>35</v>
      </c>
      <c r="F1072" s="2">
        <f t="shared" si="66"/>
        <v>260</v>
      </c>
      <c r="G1072" s="2">
        <f>IF(COUNTIFS(RawData!$E:$E,$E1072,RawData!$F:$F,"CH"&amp;$D1072,RawData!$AF:$AF,$F1072)=0,"",SUMIFS(RawData!$P:$P,RawData!$E:$E,$E1072,RawData!$F:$F,"CH"&amp;$D1072,RawData!$AF:$AF,$F1072))</f>
        <v>1311.88</v>
      </c>
      <c r="H1072" s="2">
        <f>IF(COUNTIFS(RawData!$E:$E,$E1072,RawData!$F:$F,"CH"&amp;$D1072,RawData!$AF:$AF,$F1072)=0,"",SUMIFS(RawData!$T:$T,RawData!$E:$E,$E1072,RawData!$F:$F,"CH"&amp;$D1072,RawData!$AF:$AF,$F1072))</f>
        <v>55.56</v>
      </c>
      <c r="I1072" s="2">
        <f>IF(COUNTIFS(RawData!$E:$E,$E1072,RawData!$F:$F,"CH"&amp;$D1072,RawData!$AF:$AF,$F1072)=0,"",SUMIFS(RawData!$Z:$Z,RawData!$E:$E,$E1072,RawData!$F:$F,"CH"&amp;$D1072,RawData!$AF:$AF,$F1072))</f>
        <v>35.01</v>
      </c>
      <c r="J1072" s="2">
        <f>IF(COUNTIFS(RawData!$E:$E,$E1072,RawData!$F:$F,"CH"&amp;$D1072,RawData!$AF:$AF,$F1072)=0,"",SUMIFS(RawData!$AA:$AA,RawData!$E:$E,$E1072,RawData!$F:$F,"CH"&amp;$D1072,RawData!$AF:$AF,$F1072))</f>
        <v>32.58</v>
      </c>
      <c r="K1072" s="2">
        <f t="shared" si="67"/>
        <v>4.0000000000190994E-2</v>
      </c>
    </row>
    <row r="1073" spans="1:11" x14ac:dyDescent="0.3">
      <c r="A1073" s="2" t="s">
        <v>64</v>
      </c>
      <c r="B1073" s="2" t="str">
        <f>RawData!A1073</f>
        <v>48226H40040</v>
      </c>
      <c r="C1073" s="2" t="str">
        <f>IF(RawData!$B$2="","",RawData!$B$2)</f>
        <v>A2026100620533560886</v>
      </c>
      <c r="D1073" s="2">
        <f t="shared" si="64"/>
        <v>3</v>
      </c>
      <c r="E1073" s="2">
        <f t="shared" si="65"/>
        <v>35</v>
      </c>
      <c r="F1073" s="2">
        <f t="shared" si="66"/>
        <v>270</v>
      </c>
      <c r="G1073" s="2">
        <f>IF(COUNTIFS(RawData!$E:$E,$E1073,RawData!$F:$F,"CH"&amp;$D1073,RawData!$AF:$AF,$F1073)=0,"",SUMIFS(RawData!$P:$P,RawData!$E:$E,$E1073,RawData!$F:$F,"CH"&amp;$D1073,RawData!$AF:$AF,$F1073))</f>
        <v>1311.92</v>
      </c>
      <c r="H1073" s="2">
        <f>IF(COUNTIFS(RawData!$E:$E,$E1073,RawData!$F:$F,"CH"&amp;$D1073,RawData!$AF:$AF,$F1073)=0,"",SUMIFS(RawData!$T:$T,RawData!$E:$E,$E1073,RawData!$F:$F,"CH"&amp;$D1073,RawData!$AF:$AF,$F1073))</f>
        <v>55.82</v>
      </c>
      <c r="I1073" s="2">
        <f>IF(COUNTIFS(RawData!$E:$E,$E1073,RawData!$F:$F,"CH"&amp;$D1073,RawData!$AF:$AF,$F1073)=0,"",SUMIFS(RawData!$Z:$Z,RawData!$E:$E,$E1073,RawData!$F:$F,"CH"&amp;$D1073,RawData!$AF:$AF,$F1073))</f>
        <v>35.01</v>
      </c>
      <c r="J1073" s="2">
        <f>IF(COUNTIFS(RawData!$E:$E,$E1073,RawData!$F:$F,"CH"&amp;$D1073,RawData!$AF:$AF,$F1073)=0,"",SUMIFS(RawData!$AA:$AA,RawData!$E:$E,$E1073,RawData!$F:$F,"CH"&amp;$D1073,RawData!$AF:$AF,$F1073))</f>
        <v>32.61</v>
      </c>
      <c r="K1073" s="2">
        <f t="shared" si="67"/>
        <v>3.999999999996362E-2</v>
      </c>
    </row>
    <row r="1074" spans="1:11" x14ac:dyDescent="0.3">
      <c r="A1074" s="2" t="s">
        <v>64</v>
      </c>
      <c r="B1074" s="2" t="str">
        <f>RawData!A1074</f>
        <v>48226H40040</v>
      </c>
      <c r="C1074" s="2" t="str">
        <f>IF(RawData!$B$2="","",RawData!$B$2)</f>
        <v>A2026100620533560886</v>
      </c>
      <c r="D1074" s="2">
        <f t="shared" si="64"/>
        <v>3</v>
      </c>
      <c r="E1074" s="2">
        <f t="shared" si="65"/>
        <v>35</v>
      </c>
      <c r="F1074" s="2">
        <f t="shared" si="66"/>
        <v>280</v>
      </c>
      <c r="G1074" s="2">
        <f>IF(COUNTIFS(RawData!$E:$E,$E1074,RawData!$F:$F,"CH"&amp;$D1074,RawData!$AF:$AF,$F1074)=0,"",SUMIFS(RawData!$P:$P,RawData!$E:$E,$E1074,RawData!$F:$F,"CH"&amp;$D1074,RawData!$AF:$AF,$F1074))</f>
        <v>1311.94</v>
      </c>
      <c r="H1074" s="2">
        <f>IF(COUNTIFS(RawData!$E:$E,$E1074,RawData!$F:$F,"CH"&amp;$D1074,RawData!$AF:$AF,$F1074)=0,"",SUMIFS(RawData!$T:$T,RawData!$E:$E,$E1074,RawData!$F:$F,"CH"&amp;$D1074,RawData!$AF:$AF,$F1074))</f>
        <v>55.76</v>
      </c>
      <c r="I1074" s="2">
        <f>IF(COUNTIFS(RawData!$E:$E,$E1074,RawData!$F:$F,"CH"&amp;$D1074,RawData!$AF:$AF,$F1074)=0,"",SUMIFS(RawData!$Z:$Z,RawData!$E:$E,$E1074,RawData!$F:$F,"CH"&amp;$D1074,RawData!$AF:$AF,$F1074))</f>
        <v>35</v>
      </c>
      <c r="J1074" s="2">
        <f>IF(COUNTIFS(RawData!$E:$E,$E1074,RawData!$F:$F,"CH"&amp;$D1074,RawData!$AF:$AF,$F1074)=0,"",SUMIFS(RawData!$AA:$AA,RawData!$E:$E,$E1074,RawData!$F:$F,"CH"&amp;$D1074,RawData!$AF:$AF,$F1074))</f>
        <v>32.64</v>
      </c>
      <c r="K1074" s="2">
        <f t="shared" si="67"/>
        <v>1.999999999998181E-2</v>
      </c>
    </row>
    <row r="1075" spans="1:11" x14ac:dyDescent="0.3">
      <c r="A1075" s="2" t="s">
        <v>64</v>
      </c>
      <c r="B1075" s="2" t="str">
        <f>RawData!A1075</f>
        <v>48226H40040</v>
      </c>
      <c r="C1075" s="2" t="str">
        <f>IF(RawData!$B$2="","",RawData!$B$2)</f>
        <v>A2026100620533560886</v>
      </c>
      <c r="D1075" s="2">
        <f t="shared" si="64"/>
        <v>3</v>
      </c>
      <c r="E1075" s="2">
        <f t="shared" si="65"/>
        <v>35</v>
      </c>
      <c r="F1075" s="2">
        <f t="shared" si="66"/>
        <v>290</v>
      </c>
      <c r="G1075" s="2">
        <f>IF(COUNTIFS(RawData!$E:$E,$E1075,RawData!$F:$F,"CH"&amp;$D1075,RawData!$AF:$AF,$F1075)=0,"",SUMIFS(RawData!$P:$P,RawData!$E:$E,$E1075,RawData!$F:$F,"CH"&amp;$D1075,RawData!$AF:$AF,$F1075))</f>
        <v>1311.98</v>
      </c>
      <c r="H1075" s="2">
        <f>IF(COUNTIFS(RawData!$E:$E,$E1075,RawData!$F:$F,"CH"&amp;$D1075,RawData!$AF:$AF,$F1075)=0,"",SUMIFS(RawData!$T:$T,RawData!$E:$E,$E1075,RawData!$F:$F,"CH"&amp;$D1075,RawData!$AF:$AF,$F1075))</f>
        <v>55.8</v>
      </c>
      <c r="I1075" s="2">
        <f>IF(COUNTIFS(RawData!$E:$E,$E1075,RawData!$F:$F,"CH"&amp;$D1075,RawData!$AF:$AF,$F1075)=0,"",SUMIFS(RawData!$Z:$Z,RawData!$E:$E,$E1075,RawData!$F:$F,"CH"&amp;$D1075,RawData!$AF:$AF,$F1075))</f>
        <v>34.99</v>
      </c>
      <c r="J1075" s="2">
        <f>IF(COUNTIFS(RawData!$E:$E,$E1075,RawData!$F:$F,"CH"&amp;$D1075,RawData!$AF:$AF,$F1075)=0,"",SUMIFS(RawData!$AA:$AA,RawData!$E:$E,$E1075,RawData!$F:$F,"CH"&amp;$D1075,RawData!$AF:$AF,$F1075))</f>
        <v>32.700000000000003</v>
      </c>
      <c r="K1075" s="2">
        <f t="shared" si="67"/>
        <v>3.999999999996362E-2</v>
      </c>
    </row>
    <row r="1076" spans="1:11" x14ac:dyDescent="0.3">
      <c r="A1076" s="2" t="s">
        <v>64</v>
      </c>
      <c r="B1076" s="2" t="str">
        <f>RawData!A1076</f>
        <v>48226H40040</v>
      </c>
      <c r="C1076" s="2" t="str">
        <f>IF(RawData!$B$2="","",RawData!$B$2)</f>
        <v>A2026100620533560886</v>
      </c>
      <c r="D1076" s="2">
        <f t="shared" si="64"/>
        <v>3</v>
      </c>
      <c r="E1076" s="2">
        <f t="shared" si="65"/>
        <v>35</v>
      </c>
      <c r="F1076" s="2">
        <f t="shared" si="66"/>
        <v>300</v>
      </c>
      <c r="G1076" s="2">
        <f>IF(COUNTIFS(RawData!$E:$E,$E1076,RawData!$F:$F,"CH"&amp;$D1076,RawData!$AF:$AF,$F1076)=0,"",SUMIFS(RawData!$P:$P,RawData!$E:$E,$E1076,RawData!$F:$F,"CH"&amp;$D1076,RawData!$AF:$AF,$F1076))</f>
        <v>1312</v>
      </c>
      <c r="H1076" s="2">
        <f>IF(COUNTIFS(RawData!$E:$E,$E1076,RawData!$F:$F,"CH"&amp;$D1076,RawData!$AF:$AF,$F1076)=0,"",SUMIFS(RawData!$T:$T,RawData!$E:$E,$E1076,RawData!$F:$F,"CH"&amp;$D1076,RawData!$AF:$AF,$F1076))</f>
        <v>55.98</v>
      </c>
      <c r="I1076" s="2">
        <f>IF(COUNTIFS(RawData!$E:$E,$E1076,RawData!$F:$F,"CH"&amp;$D1076,RawData!$AF:$AF,$F1076)=0,"",SUMIFS(RawData!$Z:$Z,RawData!$E:$E,$E1076,RawData!$F:$F,"CH"&amp;$D1076,RawData!$AF:$AF,$F1076))</f>
        <v>34.97</v>
      </c>
      <c r="J1076" s="2">
        <f>IF(COUNTIFS(RawData!$E:$E,$E1076,RawData!$F:$F,"CH"&amp;$D1076,RawData!$AF:$AF,$F1076)=0,"",SUMIFS(RawData!$AA:$AA,RawData!$E:$E,$E1076,RawData!$F:$F,"CH"&amp;$D1076,RawData!$AF:$AF,$F1076))</f>
        <v>32.729999999999997</v>
      </c>
      <c r="K1076" s="2">
        <f t="shared" si="67"/>
        <v>1.999999999998181E-2</v>
      </c>
    </row>
    <row r="1077" spans="1:11" x14ac:dyDescent="0.3">
      <c r="A1077" s="2" t="s">
        <v>64</v>
      </c>
      <c r="B1077" s="2" t="str">
        <f>RawData!A1077</f>
        <v>48226H40040</v>
      </c>
      <c r="C1077" s="2" t="str">
        <f>IF(RawData!$B$2="","",RawData!$B$2)</f>
        <v>A2026100620533560886</v>
      </c>
      <c r="D1077" s="2">
        <f t="shared" si="64"/>
        <v>3</v>
      </c>
      <c r="E1077" s="2">
        <f t="shared" si="65"/>
        <v>35</v>
      </c>
      <c r="F1077" s="2">
        <f t="shared" si="66"/>
        <v>310</v>
      </c>
      <c r="G1077" s="2">
        <f>IF(COUNTIFS(RawData!$E:$E,$E1077,RawData!$F:$F,"CH"&amp;$D1077,RawData!$AF:$AF,$F1077)=0,"",SUMIFS(RawData!$P:$P,RawData!$E:$E,$E1077,RawData!$F:$F,"CH"&amp;$D1077,RawData!$AF:$AF,$F1077))</f>
        <v>1312.06</v>
      </c>
      <c r="H1077" s="2">
        <f>IF(COUNTIFS(RawData!$E:$E,$E1077,RawData!$F:$F,"CH"&amp;$D1077,RawData!$AF:$AF,$F1077)=0,"",SUMIFS(RawData!$T:$T,RawData!$E:$E,$E1077,RawData!$F:$F,"CH"&amp;$D1077,RawData!$AF:$AF,$F1077))</f>
        <v>56.04</v>
      </c>
      <c r="I1077" s="2">
        <f>IF(COUNTIFS(RawData!$E:$E,$E1077,RawData!$F:$F,"CH"&amp;$D1077,RawData!$AF:$AF,$F1077)=0,"",SUMIFS(RawData!$Z:$Z,RawData!$E:$E,$E1077,RawData!$F:$F,"CH"&amp;$D1077,RawData!$AF:$AF,$F1077))</f>
        <v>35</v>
      </c>
      <c r="J1077" s="2">
        <f>IF(COUNTIFS(RawData!$E:$E,$E1077,RawData!$F:$F,"CH"&amp;$D1077,RawData!$AF:$AF,$F1077)=0,"",SUMIFS(RawData!$AA:$AA,RawData!$E:$E,$E1077,RawData!$F:$F,"CH"&amp;$D1077,RawData!$AF:$AF,$F1077))</f>
        <v>32.82</v>
      </c>
      <c r="K1077" s="2">
        <f t="shared" si="67"/>
        <v>5.999999999994543E-2</v>
      </c>
    </row>
    <row r="1078" spans="1:11" x14ac:dyDescent="0.3">
      <c r="A1078" s="2" t="s">
        <v>64</v>
      </c>
      <c r="B1078" s="2" t="str">
        <f>RawData!A1078</f>
        <v>48226H40040</v>
      </c>
      <c r="C1078" s="2" t="str">
        <f>IF(RawData!$B$2="","",RawData!$B$2)</f>
        <v>A2026100620533560886</v>
      </c>
      <c r="D1078" s="2">
        <f t="shared" si="64"/>
        <v>3</v>
      </c>
      <c r="E1078" s="2">
        <f t="shared" si="65"/>
        <v>35</v>
      </c>
      <c r="F1078" s="2">
        <f t="shared" si="66"/>
        <v>320</v>
      </c>
      <c r="G1078" s="2">
        <f>IF(COUNTIFS(RawData!$E:$E,$E1078,RawData!$F:$F,"CH"&amp;$D1078,RawData!$AF:$AF,$F1078)=0,"",SUMIFS(RawData!$P:$P,RawData!$E:$E,$E1078,RawData!$F:$F,"CH"&amp;$D1078,RawData!$AF:$AF,$F1078))</f>
        <v>1312.08</v>
      </c>
      <c r="H1078" s="2">
        <f>IF(COUNTIFS(RawData!$E:$E,$E1078,RawData!$F:$F,"CH"&amp;$D1078,RawData!$AF:$AF,$F1078)=0,"",SUMIFS(RawData!$T:$T,RawData!$E:$E,$E1078,RawData!$F:$F,"CH"&amp;$D1078,RawData!$AF:$AF,$F1078))</f>
        <v>55.98</v>
      </c>
      <c r="I1078" s="2">
        <f>IF(COUNTIFS(RawData!$E:$E,$E1078,RawData!$F:$F,"CH"&amp;$D1078,RawData!$AF:$AF,$F1078)=0,"",SUMIFS(RawData!$Z:$Z,RawData!$E:$E,$E1078,RawData!$F:$F,"CH"&amp;$D1078,RawData!$AF:$AF,$F1078))</f>
        <v>35</v>
      </c>
      <c r="J1078" s="2">
        <f>IF(COUNTIFS(RawData!$E:$E,$E1078,RawData!$F:$F,"CH"&amp;$D1078,RawData!$AF:$AF,$F1078)=0,"",SUMIFS(RawData!$AA:$AA,RawData!$E:$E,$E1078,RawData!$F:$F,"CH"&amp;$D1078,RawData!$AF:$AF,$F1078))</f>
        <v>32.840000000000003</v>
      </c>
      <c r="K1078" s="2">
        <f t="shared" si="67"/>
        <v>1.999999999998181E-2</v>
      </c>
    </row>
    <row r="1079" spans="1:11" x14ac:dyDescent="0.3">
      <c r="A1079" s="2" t="s">
        <v>64</v>
      </c>
      <c r="B1079" s="2" t="str">
        <f>RawData!A1079</f>
        <v>48226H40040</v>
      </c>
      <c r="C1079" s="2" t="str">
        <f>IF(RawData!$B$2="","",RawData!$B$2)</f>
        <v>A2026100620533560886</v>
      </c>
      <c r="D1079" s="2">
        <f t="shared" si="64"/>
        <v>3</v>
      </c>
      <c r="E1079" s="2">
        <f t="shared" si="65"/>
        <v>35</v>
      </c>
      <c r="F1079" s="2">
        <f t="shared" si="66"/>
        <v>330</v>
      </c>
      <c r="G1079" s="2">
        <f>IF(COUNTIFS(RawData!$E:$E,$E1079,RawData!$F:$F,"CH"&amp;$D1079,RawData!$AF:$AF,$F1079)=0,"",SUMIFS(RawData!$P:$P,RawData!$E:$E,$E1079,RawData!$F:$F,"CH"&amp;$D1079,RawData!$AF:$AF,$F1079))</f>
        <v>1312.1</v>
      </c>
      <c r="H1079" s="2">
        <f>IF(COUNTIFS(RawData!$E:$E,$E1079,RawData!$F:$F,"CH"&amp;$D1079,RawData!$AF:$AF,$F1079)=0,"",SUMIFS(RawData!$T:$T,RawData!$E:$E,$E1079,RawData!$F:$F,"CH"&amp;$D1079,RawData!$AF:$AF,$F1079))</f>
        <v>56.14</v>
      </c>
      <c r="I1079" s="2">
        <f>IF(COUNTIFS(RawData!$E:$E,$E1079,RawData!$F:$F,"CH"&amp;$D1079,RawData!$AF:$AF,$F1079)=0,"",SUMIFS(RawData!$Z:$Z,RawData!$E:$E,$E1079,RawData!$F:$F,"CH"&amp;$D1079,RawData!$AF:$AF,$F1079))</f>
        <v>34.979999999999997</v>
      </c>
      <c r="J1079" s="2">
        <f>IF(COUNTIFS(RawData!$E:$E,$E1079,RawData!$F:$F,"CH"&amp;$D1079,RawData!$AF:$AF,$F1079)=0,"",SUMIFS(RawData!$AA:$AA,RawData!$E:$E,$E1079,RawData!$F:$F,"CH"&amp;$D1079,RawData!$AF:$AF,$F1079))</f>
        <v>32.869999999999997</v>
      </c>
      <c r="K1079" s="2">
        <f t="shared" si="67"/>
        <v>1.999999999998181E-2</v>
      </c>
    </row>
    <row r="1080" spans="1:11" x14ac:dyDescent="0.3">
      <c r="A1080" s="2" t="s">
        <v>64</v>
      </c>
      <c r="B1080" s="2" t="str">
        <f>RawData!A1080</f>
        <v>48226H40040</v>
      </c>
      <c r="C1080" s="2" t="str">
        <f>IF(RawData!$B$2="","",RawData!$B$2)</f>
        <v>A2026100620533560886</v>
      </c>
      <c r="D1080" s="2">
        <f t="shared" si="64"/>
        <v>3</v>
      </c>
      <c r="E1080" s="2">
        <f t="shared" si="65"/>
        <v>35</v>
      </c>
      <c r="F1080" s="2">
        <f t="shared" si="66"/>
        <v>340</v>
      </c>
      <c r="G1080" s="2">
        <f>IF(COUNTIFS(RawData!$E:$E,$E1080,RawData!$F:$F,"CH"&amp;$D1080,RawData!$AF:$AF,$F1080)=0,"",SUMIFS(RawData!$P:$P,RawData!$E:$E,$E1080,RawData!$F:$F,"CH"&amp;$D1080,RawData!$AF:$AF,$F1080))</f>
        <v>1312.14</v>
      </c>
      <c r="H1080" s="2">
        <f>IF(COUNTIFS(RawData!$E:$E,$E1080,RawData!$F:$F,"CH"&amp;$D1080,RawData!$AF:$AF,$F1080)=0,"",SUMIFS(RawData!$T:$T,RawData!$E:$E,$E1080,RawData!$F:$F,"CH"&amp;$D1080,RawData!$AF:$AF,$F1080))</f>
        <v>56.09</v>
      </c>
      <c r="I1080" s="2">
        <f>IF(COUNTIFS(RawData!$E:$E,$E1080,RawData!$F:$F,"CH"&amp;$D1080,RawData!$AF:$AF,$F1080)=0,"",SUMIFS(RawData!$Z:$Z,RawData!$E:$E,$E1080,RawData!$F:$F,"CH"&amp;$D1080,RawData!$AF:$AF,$F1080))</f>
        <v>35</v>
      </c>
      <c r="J1080" s="2">
        <f>IF(COUNTIFS(RawData!$E:$E,$E1080,RawData!$F:$F,"CH"&amp;$D1080,RawData!$AF:$AF,$F1080)=0,"",SUMIFS(RawData!$AA:$AA,RawData!$E:$E,$E1080,RawData!$F:$F,"CH"&amp;$D1080,RawData!$AF:$AF,$F1080))</f>
        <v>32.96</v>
      </c>
      <c r="K1080" s="2">
        <f t="shared" si="67"/>
        <v>4.0000000000190994E-2</v>
      </c>
    </row>
    <row r="1081" spans="1:11" x14ac:dyDescent="0.3">
      <c r="A1081" s="2" t="s">
        <v>64</v>
      </c>
      <c r="B1081" s="2" t="str">
        <f>RawData!A1081</f>
        <v>48226H40040</v>
      </c>
      <c r="C1081" s="2" t="str">
        <f>IF(RawData!$B$2="","",RawData!$B$2)</f>
        <v>A2026100620533560886</v>
      </c>
      <c r="D1081" s="2">
        <f t="shared" si="64"/>
        <v>3</v>
      </c>
      <c r="E1081" s="2">
        <f t="shared" si="65"/>
        <v>35</v>
      </c>
      <c r="F1081" s="2">
        <f t="shared" si="66"/>
        <v>350</v>
      </c>
      <c r="G1081" s="2">
        <f>IF(COUNTIFS(RawData!$E:$E,$E1081,RawData!$F:$F,"CH"&amp;$D1081,RawData!$AF:$AF,$F1081)=0,"",SUMIFS(RawData!$P:$P,RawData!$E:$E,$E1081,RawData!$F:$F,"CH"&amp;$D1081,RawData!$AF:$AF,$F1081))</f>
        <v>1312.18</v>
      </c>
      <c r="H1081" s="2">
        <f>IF(COUNTIFS(RawData!$E:$E,$E1081,RawData!$F:$F,"CH"&amp;$D1081,RawData!$AF:$AF,$F1081)=0,"",SUMIFS(RawData!$T:$T,RawData!$E:$E,$E1081,RawData!$F:$F,"CH"&amp;$D1081,RawData!$AF:$AF,$F1081))</f>
        <v>56.5</v>
      </c>
      <c r="I1081" s="2">
        <f>IF(COUNTIFS(RawData!$E:$E,$E1081,RawData!$F:$F,"CH"&amp;$D1081,RawData!$AF:$AF,$F1081)=0,"",SUMIFS(RawData!$Z:$Z,RawData!$E:$E,$E1081,RawData!$F:$F,"CH"&amp;$D1081,RawData!$AF:$AF,$F1081))</f>
        <v>35</v>
      </c>
      <c r="J1081" s="2">
        <f>IF(COUNTIFS(RawData!$E:$E,$E1081,RawData!$F:$F,"CH"&amp;$D1081,RawData!$AF:$AF,$F1081)=0,"",SUMIFS(RawData!$AA:$AA,RawData!$E:$E,$E1081,RawData!$F:$F,"CH"&amp;$D1081,RawData!$AF:$AF,$F1081))</f>
        <v>33.049999999999997</v>
      </c>
      <c r="K1081" s="2">
        <f t="shared" si="67"/>
        <v>3.999999999996362E-2</v>
      </c>
    </row>
    <row r="1082" spans="1:11" x14ac:dyDescent="0.3">
      <c r="A1082" s="2" t="s">
        <v>64</v>
      </c>
      <c r="B1082" s="2" t="str">
        <f>RawData!A1082</f>
        <v>48226H40040</v>
      </c>
      <c r="C1082" s="2" t="str">
        <f>IF(RawData!$B$2="","",RawData!$B$2)</f>
        <v>A2026100620533560886</v>
      </c>
      <c r="D1082" s="2">
        <f t="shared" si="64"/>
        <v>3</v>
      </c>
      <c r="E1082" s="2">
        <f t="shared" si="65"/>
        <v>35</v>
      </c>
      <c r="F1082" s="2">
        <f t="shared" si="66"/>
        <v>360</v>
      </c>
      <c r="G1082" s="2">
        <f>IF(COUNTIFS(RawData!$E:$E,$E1082,RawData!$F:$F,"CH"&amp;$D1082,RawData!$AF:$AF,$F1082)=0,"",SUMIFS(RawData!$P:$P,RawData!$E:$E,$E1082,RawData!$F:$F,"CH"&amp;$D1082,RawData!$AF:$AF,$F1082))</f>
        <v>1312.2</v>
      </c>
      <c r="H1082" s="2">
        <f>IF(COUNTIFS(RawData!$E:$E,$E1082,RawData!$F:$F,"CH"&amp;$D1082,RawData!$AF:$AF,$F1082)=0,"",SUMIFS(RawData!$T:$T,RawData!$E:$E,$E1082,RawData!$F:$F,"CH"&amp;$D1082,RawData!$AF:$AF,$F1082))</f>
        <v>56.29</v>
      </c>
      <c r="I1082" s="2">
        <f>IF(COUNTIFS(RawData!$E:$E,$E1082,RawData!$F:$F,"CH"&amp;$D1082,RawData!$AF:$AF,$F1082)=0,"",SUMIFS(RawData!$Z:$Z,RawData!$E:$E,$E1082,RawData!$F:$F,"CH"&amp;$D1082,RawData!$AF:$AF,$F1082))</f>
        <v>34.99</v>
      </c>
      <c r="J1082" s="2">
        <f>IF(COUNTIFS(RawData!$E:$E,$E1082,RawData!$F:$F,"CH"&amp;$D1082,RawData!$AF:$AF,$F1082)=0,"",SUMIFS(RawData!$AA:$AA,RawData!$E:$E,$E1082,RawData!$F:$F,"CH"&amp;$D1082,RawData!$AF:$AF,$F1082))</f>
        <v>33.049999999999997</v>
      </c>
      <c r="K1082" s="2">
        <f t="shared" si="67"/>
        <v>1.999999999998181E-2</v>
      </c>
    </row>
    <row r="1083" spans="1:11" x14ac:dyDescent="0.3">
      <c r="A1083" s="2" t="s">
        <v>64</v>
      </c>
      <c r="B1083" s="2" t="str">
        <f>RawData!A1083</f>
        <v>48226H40040</v>
      </c>
      <c r="C1083" s="2" t="str">
        <f>IF(RawData!$B$2="","",RawData!$B$2)</f>
        <v>A2026100620533560886</v>
      </c>
      <c r="D1083" s="2">
        <f t="shared" si="64"/>
        <v>3</v>
      </c>
      <c r="E1083" s="2">
        <f t="shared" si="65"/>
        <v>35</v>
      </c>
      <c r="F1083" s="2">
        <f t="shared" si="66"/>
        <v>370</v>
      </c>
      <c r="G1083" s="2">
        <f>IF(COUNTIFS(RawData!$E:$E,$E1083,RawData!$F:$F,"CH"&amp;$D1083,RawData!$AF:$AF,$F1083)=0,"",SUMIFS(RawData!$P:$P,RawData!$E:$E,$E1083,RawData!$F:$F,"CH"&amp;$D1083,RawData!$AF:$AF,$F1083))</f>
        <v>1312.24</v>
      </c>
      <c r="H1083" s="2">
        <f>IF(COUNTIFS(RawData!$E:$E,$E1083,RawData!$F:$F,"CH"&amp;$D1083,RawData!$AF:$AF,$F1083)=0,"",SUMIFS(RawData!$T:$T,RawData!$E:$E,$E1083,RawData!$F:$F,"CH"&amp;$D1083,RawData!$AF:$AF,$F1083))</f>
        <v>56.36</v>
      </c>
      <c r="I1083" s="2">
        <f>IF(COUNTIFS(RawData!$E:$E,$E1083,RawData!$F:$F,"CH"&amp;$D1083,RawData!$AF:$AF,$F1083)=0,"",SUMIFS(RawData!$Z:$Z,RawData!$E:$E,$E1083,RawData!$F:$F,"CH"&amp;$D1083,RawData!$AF:$AF,$F1083))</f>
        <v>35.01</v>
      </c>
      <c r="J1083" s="2">
        <f>IF(COUNTIFS(RawData!$E:$E,$E1083,RawData!$F:$F,"CH"&amp;$D1083,RawData!$AF:$AF,$F1083)=0,"",SUMIFS(RawData!$AA:$AA,RawData!$E:$E,$E1083,RawData!$F:$F,"CH"&amp;$D1083,RawData!$AF:$AF,$F1083))</f>
        <v>33.14</v>
      </c>
      <c r="K1083" s="2">
        <f t="shared" si="67"/>
        <v>3.999999999996362E-2</v>
      </c>
    </row>
    <row r="1084" spans="1:11" x14ac:dyDescent="0.3">
      <c r="A1084" s="2" t="s">
        <v>64</v>
      </c>
      <c r="B1084" s="2" t="str">
        <f>RawData!A1084</f>
        <v>48226H40040</v>
      </c>
      <c r="C1084" s="2" t="str">
        <f>IF(RawData!$B$2="","",RawData!$B$2)</f>
        <v>A2026100620533560886</v>
      </c>
      <c r="D1084" s="2">
        <f t="shared" si="64"/>
        <v>3</v>
      </c>
      <c r="E1084" s="2">
        <f t="shared" si="65"/>
        <v>35</v>
      </c>
      <c r="F1084" s="2">
        <f t="shared" si="66"/>
        <v>380</v>
      </c>
      <c r="G1084" s="2">
        <f>IF(COUNTIFS(RawData!$E:$E,$E1084,RawData!$F:$F,"CH"&amp;$D1084,RawData!$AF:$AF,$F1084)=0,"",SUMIFS(RawData!$P:$P,RawData!$E:$E,$E1084,RawData!$F:$F,"CH"&amp;$D1084,RawData!$AF:$AF,$F1084))</f>
        <v>1312.28</v>
      </c>
      <c r="H1084" s="2">
        <f>IF(COUNTIFS(RawData!$E:$E,$E1084,RawData!$F:$F,"CH"&amp;$D1084,RawData!$AF:$AF,$F1084)=0,"",SUMIFS(RawData!$T:$T,RawData!$E:$E,$E1084,RawData!$F:$F,"CH"&amp;$D1084,RawData!$AF:$AF,$F1084))</f>
        <v>56.4</v>
      </c>
      <c r="I1084" s="2">
        <f>IF(COUNTIFS(RawData!$E:$E,$E1084,RawData!$F:$F,"CH"&amp;$D1084,RawData!$AF:$AF,$F1084)=0,"",SUMIFS(RawData!$Z:$Z,RawData!$E:$E,$E1084,RawData!$F:$F,"CH"&amp;$D1084,RawData!$AF:$AF,$F1084))</f>
        <v>35.01</v>
      </c>
      <c r="J1084" s="2">
        <f>IF(COUNTIFS(RawData!$E:$E,$E1084,RawData!$F:$F,"CH"&amp;$D1084,RawData!$AF:$AF,$F1084)=0,"",SUMIFS(RawData!$AA:$AA,RawData!$E:$E,$E1084,RawData!$F:$F,"CH"&amp;$D1084,RawData!$AF:$AF,$F1084))</f>
        <v>33.200000000000003</v>
      </c>
      <c r="K1084" s="2">
        <f t="shared" si="67"/>
        <v>3.999999999996362E-2</v>
      </c>
    </row>
    <row r="1085" spans="1:11" x14ac:dyDescent="0.3">
      <c r="A1085" s="2" t="s">
        <v>64</v>
      </c>
      <c r="B1085" s="2" t="str">
        <f>RawData!A1085</f>
        <v>48226H40040</v>
      </c>
      <c r="C1085" s="2" t="str">
        <f>IF(RawData!$B$2="","",RawData!$B$2)</f>
        <v>A2026100620533560886</v>
      </c>
      <c r="D1085" s="2">
        <f t="shared" si="64"/>
        <v>3</v>
      </c>
      <c r="E1085" s="2">
        <f t="shared" si="65"/>
        <v>35</v>
      </c>
      <c r="F1085" s="2">
        <f t="shared" si="66"/>
        <v>390</v>
      </c>
      <c r="G1085" s="2">
        <f>IF(COUNTIFS(RawData!$E:$E,$E1085,RawData!$F:$F,"CH"&amp;$D1085,RawData!$AF:$AF,$F1085)=0,"",SUMIFS(RawData!$P:$P,RawData!$E:$E,$E1085,RawData!$F:$F,"CH"&amp;$D1085,RawData!$AF:$AF,$F1085))</f>
        <v>1312.34</v>
      </c>
      <c r="H1085" s="2">
        <f>IF(COUNTIFS(RawData!$E:$E,$E1085,RawData!$F:$F,"CH"&amp;$D1085,RawData!$AF:$AF,$F1085)=0,"",SUMIFS(RawData!$T:$T,RawData!$E:$E,$E1085,RawData!$F:$F,"CH"&amp;$D1085,RawData!$AF:$AF,$F1085))</f>
        <v>56.56</v>
      </c>
      <c r="I1085" s="2">
        <f>IF(COUNTIFS(RawData!$E:$E,$E1085,RawData!$F:$F,"CH"&amp;$D1085,RawData!$AF:$AF,$F1085)=0,"",SUMIFS(RawData!$Z:$Z,RawData!$E:$E,$E1085,RawData!$F:$F,"CH"&amp;$D1085,RawData!$AF:$AF,$F1085))</f>
        <v>35.020000000000003</v>
      </c>
      <c r="J1085" s="2">
        <f>IF(COUNTIFS(RawData!$E:$E,$E1085,RawData!$F:$F,"CH"&amp;$D1085,RawData!$AF:$AF,$F1085)=0,"",SUMIFS(RawData!$AA:$AA,RawData!$E:$E,$E1085,RawData!$F:$F,"CH"&amp;$D1085,RawData!$AF:$AF,$F1085))</f>
        <v>33.29</v>
      </c>
      <c r="K1085" s="2">
        <f t="shared" si="67"/>
        <v>5.999999999994543E-2</v>
      </c>
    </row>
    <row r="1086" spans="1:11" x14ac:dyDescent="0.3">
      <c r="A1086" s="2" t="s">
        <v>64</v>
      </c>
      <c r="B1086" s="2" t="str">
        <f>RawData!A1086</f>
        <v>48226H40040</v>
      </c>
      <c r="C1086" s="2" t="str">
        <f>IF(RawData!$B$2="","",RawData!$B$2)</f>
        <v>A2026100620533560886</v>
      </c>
      <c r="D1086" s="2">
        <f t="shared" si="64"/>
        <v>3</v>
      </c>
      <c r="E1086" s="2">
        <f t="shared" si="65"/>
        <v>35</v>
      </c>
      <c r="F1086" s="2">
        <f t="shared" si="66"/>
        <v>400</v>
      </c>
      <c r="G1086" s="2">
        <f>IF(COUNTIFS(RawData!$E:$E,$E1086,RawData!$F:$F,"CH"&amp;$D1086,RawData!$AF:$AF,$F1086)=0,"",SUMIFS(RawData!$P:$P,RawData!$E:$E,$E1086,RawData!$F:$F,"CH"&amp;$D1086,RawData!$AF:$AF,$F1086))</f>
        <v>1312.38</v>
      </c>
      <c r="H1086" s="2">
        <f>IF(COUNTIFS(RawData!$E:$E,$E1086,RawData!$F:$F,"CH"&amp;$D1086,RawData!$AF:$AF,$F1086)=0,"",SUMIFS(RawData!$T:$T,RawData!$E:$E,$E1086,RawData!$F:$F,"CH"&amp;$D1086,RawData!$AF:$AF,$F1086))</f>
        <v>56.29</v>
      </c>
      <c r="I1086" s="2">
        <f>IF(COUNTIFS(RawData!$E:$E,$E1086,RawData!$F:$F,"CH"&amp;$D1086,RawData!$AF:$AF,$F1086)=0,"",SUMIFS(RawData!$Z:$Z,RawData!$E:$E,$E1086,RawData!$F:$F,"CH"&amp;$D1086,RawData!$AF:$AF,$F1086))</f>
        <v>35.01</v>
      </c>
      <c r="J1086" s="2">
        <f>IF(COUNTIFS(RawData!$E:$E,$E1086,RawData!$F:$F,"CH"&amp;$D1086,RawData!$AF:$AF,$F1086)=0,"",SUMIFS(RawData!$AA:$AA,RawData!$E:$E,$E1086,RawData!$F:$F,"CH"&amp;$D1086,RawData!$AF:$AF,$F1086))</f>
        <v>33.35</v>
      </c>
      <c r="K1086" s="2">
        <f t="shared" si="67"/>
        <v>4.0000000000190994E-2</v>
      </c>
    </row>
    <row r="1087" spans="1:11" x14ac:dyDescent="0.3">
      <c r="A1087" s="2" t="s">
        <v>65</v>
      </c>
      <c r="B1087" s="2" t="str">
        <f>RawData!A1087</f>
        <v>48226H40040</v>
      </c>
      <c r="C1087" s="2" t="str">
        <f>IF(RawData!$B$2="","",RawData!$B$2)</f>
        <v>A2026100620533560886</v>
      </c>
      <c r="D1087" s="2">
        <f t="shared" si="64"/>
        <v>4</v>
      </c>
      <c r="E1087" s="2">
        <f t="shared" si="65"/>
        <v>35</v>
      </c>
      <c r="F1087" s="2">
        <f t="shared" si="66"/>
        <v>100</v>
      </c>
      <c r="G1087" s="2">
        <f>IF(COUNTIFS(RawData!$E:$E,$E1087,RawData!$F:$F,"CH"&amp;$D1087,RawData!$AF:$AF,$F1087)=0,"",SUMIFS(RawData!$P:$P,RawData!$E:$E,$E1087,RawData!$F:$F,"CH"&amp;$D1087,RawData!$AF:$AF,$F1087))</f>
        <v>1331.04</v>
      </c>
      <c r="H1087" s="2">
        <f>IF(COUNTIFS(RawData!$E:$E,$E1087,RawData!$F:$F,"CH"&amp;$D1087,RawData!$AF:$AF,$F1087)=0,"",SUMIFS(RawData!$T:$T,RawData!$E:$E,$E1087,RawData!$F:$F,"CH"&amp;$D1087,RawData!$AF:$AF,$F1087))</f>
        <v>54.28</v>
      </c>
      <c r="I1087" s="2">
        <f>IF(COUNTIFS(RawData!$E:$E,$E1087,RawData!$F:$F,"CH"&amp;$D1087,RawData!$AF:$AF,$F1087)=0,"",SUMIFS(RawData!$Z:$Z,RawData!$E:$E,$E1087,RawData!$F:$F,"CH"&amp;$D1087,RawData!$AF:$AF,$F1087))</f>
        <v>34.99</v>
      </c>
      <c r="J1087" s="2">
        <f>IF(COUNTIFS(RawData!$E:$E,$E1087,RawData!$F:$F,"CH"&amp;$D1087,RawData!$AF:$AF,$F1087)=0,"",SUMIFS(RawData!$AA:$AA,RawData!$E:$E,$E1087,RawData!$F:$F,"CH"&amp;$D1087,RawData!$AF:$AF,$F1087))</f>
        <v>31.76</v>
      </c>
      <c r="K1087" s="2">
        <f t="shared" si="67"/>
        <v>18.659999999999854</v>
      </c>
    </row>
    <row r="1088" spans="1:11" x14ac:dyDescent="0.3">
      <c r="A1088" s="2" t="s">
        <v>65</v>
      </c>
      <c r="B1088" s="2" t="str">
        <f>RawData!A1088</f>
        <v>48226H40040</v>
      </c>
      <c r="C1088" s="2" t="str">
        <f>IF(RawData!$B$2="","",RawData!$B$2)</f>
        <v>A2026100620533560886</v>
      </c>
      <c r="D1088" s="2">
        <f t="shared" si="64"/>
        <v>4</v>
      </c>
      <c r="E1088" s="2">
        <f t="shared" si="65"/>
        <v>35</v>
      </c>
      <c r="F1088" s="2">
        <f t="shared" si="66"/>
        <v>110</v>
      </c>
      <c r="G1088" s="2">
        <f>IF(COUNTIFS(RawData!$E:$E,$E1088,RawData!$F:$F,"CH"&amp;$D1088,RawData!$AF:$AF,$F1088)=0,"",SUMIFS(RawData!$P:$P,RawData!$E:$E,$E1088,RawData!$F:$F,"CH"&amp;$D1088,RawData!$AF:$AF,$F1088))</f>
        <v>1331.08</v>
      </c>
      <c r="H1088" s="2">
        <f>IF(COUNTIFS(RawData!$E:$E,$E1088,RawData!$F:$F,"CH"&amp;$D1088,RawData!$AF:$AF,$F1088)=0,"",SUMIFS(RawData!$T:$T,RawData!$E:$E,$E1088,RawData!$F:$F,"CH"&amp;$D1088,RawData!$AF:$AF,$F1088))</f>
        <v>54.6</v>
      </c>
      <c r="I1088" s="2">
        <f>IF(COUNTIFS(RawData!$E:$E,$E1088,RawData!$F:$F,"CH"&amp;$D1088,RawData!$AF:$AF,$F1088)=0,"",SUMIFS(RawData!$Z:$Z,RawData!$E:$E,$E1088,RawData!$F:$F,"CH"&amp;$D1088,RawData!$AF:$AF,$F1088))</f>
        <v>35</v>
      </c>
      <c r="J1088" s="2">
        <f>IF(COUNTIFS(RawData!$E:$E,$E1088,RawData!$F:$F,"CH"&amp;$D1088,RawData!$AF:$AF,$F1088)=0,"",SUMIFS(RawData!$AA:$AA,RawData!$E:$E,$E1088,RawData!$F:$F,"CH"&amp;$D1088,RawData!$AF:$AF,$F1088))</f>
        <v>31.82</v>
      </c>
      <c r="K1088" s="2">
        <f t="shared" si="67"/>
        <v>3.999999999996362E-2</v>
      </c>
    </row>
    <row r="1089" spans="1:11" x14ac:dyDescent="0.3">
      <c r="A1089" s="2" t="s">
        <v>65</v>
      </c>
      <c r="B1089" s="2" t="str">
        <f>RawData!A1089</f>
        <v>48226H40040</v>
      </c>
      <c r="C1089" s="2" t="str">
        <f>IF(RawData!$B$2="","",RawData!$B$2)</f>
        <v>A2026100620533560886</v>
      </c>
      <c r="D1089" s="2">
        <f t="shared" si="64"/>
        <v>4</v>
      </c>
      <c r="E1089" s="2">
        <f t="shared" si="65"/>
        <v>35</v>
      </c>
      <c r="F1089" s="2">
        <f t="shared" si="66"/>
        <v>120</v>
      </c>
      <c r="G1089" s="2">
        <f>IF(COUNTIFS(RawData!$E:$E,$E1089,RawData!$F:$F,"CH"&amp;$D1089,RawData!$AF:$AF,$F1089)=0,"",SUMIFS(RawData!$P:$P,RawData!$E:$E,$E1089,RawData!$F:$F,"CH"&amp;$D1089,RawData!$AF:$AF,$F1089))</f>
        <v>1331.1</v>
      </c>
      <c r="H1089" s="2">
        <f>IF(COUNTIFS(RawData!$E:$E,$E1089,RawData!$F:$F,"CH"&amp;$D1089,RawData!$AF:$AF,$F1089)=0,"",SUMIFS(RawData!$T:$T,RawData!$E:$E,$E1089,RawData!$F:$F,"CH"&amp;$D1089,RawData!$AF:$AF,$F1089))</f>
        <v>54.92</v>
      </c>
      <c r="I1089" s="2">
        <f>IF(COUNTIFS(RawData!$E:$E,$E1089,RawData!$F:$F,"CH"&amp;$D1089,RawData!$AF:$AF,$F1089)=0,"",SUMIFS(RawData!$Z:$Z,RawData!$E:$E,$E1089,RawData!$F:$F,"CH"&amp;$D1089,RawData!$AF:$AF,$F1089))</f>
        <v>34.99</v>
      </c>
      <c r="J1089" s="2">
        <f>IF(COUNTIFS(RawData!$E:$E,$E1089,RawData!$F:$F,"CH"&amp;$D1089,RawData!$AF:$AF,$F1089)=0,"",SUMIFS(RawData!$AA:$AA,RawData!$E:$E,$E1089,RawData!$F:$F,"CH"&amp;$D1089,RawData!$AF:$AF,$F1089))</f>
        <v>31.84</v>
      </c>
      <c r="K1089" s="2">
        <f t="shared" si="67"/>
        <v>1.999999999998181E-2</v>
      </c>
    </row>
    <row r="1090" spans="1:11" x14ac:dyDescent="0.3">
      <c r="A1090" s="2" t="s">
        <v>65</v>
      </c>
      <c r="B1090" s="2" t="str">
        <f>RawData!A1090</f>
        <v>48226H40040</v>
      </c>
      <c r="C1090" s="2" t="str">
        <f>IF(RawData!$B$2="","",RawData!$B$2)</f>
        <v>A2026100620533560886</v>
      </c>
      <c r="D1090" s="2">
        <f t="shared" si="64"/>
        <v>4</v>
      </c>
      <c r="E1090" s="2">
        <f t="shared" si="65"/>
        <v>35</v>
      </c>
      <c r="F1090" s="2">
        <f t="shared" si="66"/>
        <v>130</v>
      </c>
      <c r="G1090" s="2">
        <f>IF(COUNTIFS(RawData!$E:$E,$E1090,RawData!$F:$F,"CH"&amp;$D1090,RawData!$AF:$AF,$F1090)=0,"",SUMIFS(RawData!$P:$P,RawData!$E:$E,$E1090,RawData!$F:$F,"CH"&amp;$D1090,RawData!$AF:$AF,$F1090))</f>
        <v>1331.12</v>
      </c>
      <c r="H1090" s="2">
        <f>IF(COUNTIFS(RawData!$E:$E,$E1090,RawData!$F:$F,"CH"&amp;$D1090,RawData!$AF:$AF,$F1090)=0,"",SUMIFS(RawData!$T:$T,RawData!$E:$E,$E1090,RawData!$F:$F,"CH"&amp;$D1090,RawData!$AF:$AF,$F1090))</f>
        <v>55.21</v>
      </c>
      <c r="I1090" s="2">
        <f>IF(COUNTIFS(RawData!$E:$E,$E1090,RawData!$F:$F,"CH"&amp;$D1090,RawData!$AF:$AF,$F1090)=0,"",SUMIFS(RawData!$Z:$Z,RawData!$E:$E,$E1090,RawData!$F:$F,"CH"&amp;$D1090,RawData!$AF:$AF,$F1090))</f>
        <v>35</v>
      </c>
      <c r="J1090" s="2">
        <f>IF(COUNTIFS(RawData!$E:$E,$E1090,RawData!$F:$F,"CH"&amp;$D1090,RawData!$AF:$AF,$F1090)=0,"",SUMIFS(RawData!$AA:$AA,RawData!$E:$E,$E1090,RawData!$F:$F,"CH"&amp;$D1090,RawData!$AF:$AF,$F1090))</f>
        <v>31.9</v>
      </c>
      <c r="K1090" s="2">
        <f t="shared" si="67"/>
        <v>1.999999999998181E-2</v>
      </c>
    </row>
    <row r="1091" spans="1:11" x14ac:dyDescent="0.3">
      <c r="A1091" s="2" t="s">
        <v>65</v>
      </c>
      <c r="B1091" s="2" t="str">
        <f>RawData!A1091</f>
        <v>48226H40040</v>
      </c>
      <c r="C1091" s="2" t="str">
        <f>IF(RawData!$B$2="","",RawData!$B$2)</f>
        <v>A2026100620533560886</v>
      </c>
      <c r="D1091" s="2">
        <f t="shared" ref="D1091:D1154" si="68">MOD(INT((ROW()-2)/31),4)+1</f>
        <v>4</v>
      </c>
      <c r="E1091" s="2">
        <f t="shared" ref="E1091:E1154" si="69">-5+5*INT((ROW()-2)/124)</f>
        <v>35</v>
      </c>
      <c r="F1091" s="2">
        <f t="shared" ref="F1091:F1154" si="70">100+10*MOD(ROW()-2,31)</f>
        <v>140</v>
      </c>
      <c r="G1091" s="2">
        <f>IF(COUNTIFS(RawData!$E:$E,$E1091,RawData!$F:$F,"CH"&amp;$D1091,RawData!$AF:$AF,$F1091)=0,"",SUMIFS(RawData!$P:$P,RawData!$E:$E,$E1091,RawData!$F:$F,"CH"&amp;$D1091,RawData!$AF:$AF,$F1091))</f>
        <v>1331.14</v>
      </c>
      <c r="H1091" s="2">
        <f>IF(COUNTIFS(RawData!$E:$E,$E1091,RawData!$F:$F,"CH"&amp;$D1091,RawData!$AF:$AF,$F1091)=0,"",SUMIFS(RawData!$T:$T,RawData!$E:$E,$E1091,RawData!$F:$F,"CH"&amp;$D1091,RawData!$AF:$AF,$F1091))</f>
        <v>55.42</v>
      </c>
      <c r="I1091" s="2">
        <f>IF(COUNTIFS(RawData!$E:$E,$E1091,RawData!$F:$F,"CH"&amp;$D1091,RawData!$AF:$AF,$F1091)=0,"",SUMIFS(RawData!$Z:$Z,RawData!$E:$E,$E1091,RawData!$F:$F,"CH"&amp;$D1091,RawData!$AF:$AF,$F1091))</f>
        <v>34.99</v>
      </c>
      <c r="J1091" s="2">
        <f>IF(COUNTIFS(RawData!$E:$E,$E1091,RawData!$F:$F,"CH"&amp;$D1091,RawData!$AF:$AF,$F1091)=0,"",SUMIFS(RawData!$AA:$AA,RawData!$E:$E,$E1091,RawData!$F:$F,"CH"&amp;$D1091,RawData!$AF:$AF,$F1091))</f>
        <v>31.93</v>
      </c>
      <c r="K1091" s="2">
        <f t="shared" si="67"/>
        <v>2.0000000000209184E-2</v>
      </c>
    </row>
    <row r="1092" spans="1:11" x14ac:dyDescent="0.3">
      <c r="A1092" s="2" t="s">
        <v>65</v>
      </c>
      <c r="B1092" s="2" t="str">
        <f>RawData!A1092</f>
        <v>48226H40040</v>
      </c>
      <c r="C1092" s="2" t="str">
        <f>IF(RawData!$B$2="","",RawData!$B$2)</f>
        <v>A2026100620533560886</v>
      </c>
      <c r="D1092" s="2">
        <f t="shared" si="68"/>
        <v>4</v>
      </c>
      <c r="E1092" s="2">
        <f t="shared" si="69"/>
        <v>35</v>
      </c>
      <c r="F1092" s="2">
        <f t="shared" si="70"/>
        <v>150</v>
      </c>
      <c r="G1092" s="2">
        <f>IF(COUNTIFS(RawData!$E:$E,$E1092,RawData!$F:$F,"CH"&amp;$D1092,RawData!$AF:$AF,$F1092)=0,"",SUMIFS(RawData!$P:$P,RawData!$E:$E,$E1092,RawData!$F:$F,"CH"&amp;$D1092,RawData!$AF:$AF,$F1092))</f>
        <v>1331.18</v>
      </c>
      <c r="H1092" s="2">
        <f>IF(COUNTIFS(RawData!$E:$E,$E1092,RawData!$F:$F,"CH"&amp;$D1092,RawData!$AF:$AF,$F1092)=0,"",SUMIFS(RawData!$T:$T,RawData!$E:$E,$E1092,RawData!$F:$F,"CH"&amp;$D1092,RawData!$AF:$AF,$F1092))</f>
        <v>55.67</v>
      </c>
      <c r="I1092" s="2">
        <f>IF(COUNTIFS(RawData!$E:$E,$E1092,RawData!$F:$F,"CH"&amp;$D1092,RawData!$AF:$AF,$F1092)=0,"",SUMIFS(RawData!$Z:$Z,RawData!$E:$E,$E1092,RawData!$F:$F,"CH"&amp;$D1092,RawData!$AF:$AF,$F1092))</f>
        <v>35</v>
      </c>
      <c r="J1092" s="2">
        <f>IF(COUNTIFS(RawData!$E:$E,$E1092,RawData!$F:$F,"CH"&amp;$D1092,RawData!$AF:$AF,$F1092)=0,"",SUMIFS(RawData!$AA:$AA,RawData!$E:$E,$E1092,RawData!$F:$F,"CH"&amp;$D1092,RawData!$AF:$AF,$F1092))</f>
        <v>31.99</v>
      </c>
      <c r="K1092" s="2">
        <f t="shared" ref="K1092:K1155" si="71">G1092-G1091</f>
        <v>3.999999999996362E-2</v>
      </c>
    </row>
    <row r="1093" spans="1:11" x14ac:dyDescent="0.3">
      <c r="A1093" s="2" t="s">
        <v>65</v>
      </c>
      <c r="B1093" s="2" t="str">
        <f>RawData!A1093</f>
        <v>48226H40040</v>
      </c>
      <c r="C1093" s="2" t="str">
        <f>IF(RawData!$B$2="","",RawData!$B$2)</f>
        <v>A2026100620533560886</v>
      </c>
      <c r="D1093" s="2">
        <f t="shared" si="68"/>
        <v>4</v>
      </c>
      <c r="E1093" s="2">
        <f t="shared" si="69"/>
        <v>35</v>
      </c>
      <c r="F1093" s="2">
        <f t="shared" si="70"/>
        <v>160</v>
      </c>
      <c r="G1093" s="2">
        <f>IF(COUNTIFS(RawData!$E:$E,$E1093,RawData!$F:$F,"CH"&amp;$D1093,RawData!$AF:$AF,$F1093)=0,"",SUMIFS(RawData!$P:$P,RawData!$E:$E,$E1093,RawData!$F:$F,"CH"&amp;$D1093,RawData!$AF:$AF,$F1093))</f>
        <v>1331.2</v>
      </c>
      <c r="H1093" s="2">
        <f>IF(COUNTIFS(RawData!$E:$E,$E1093,RawData!$F:$F,"CH"&amp;$D1093,RawData!$AF:$AF,$F1093)=0,"",SUMIFS(RawData!$T:$T,RawData!$E:$E,$E1093,RawData!$F:$F,"CH"&amp;$D1093,RawData!$AF:$AF,$F1093))</f>
        <v>55.83</v>
      </c>
      <c r="I1093" s="2">
        <f>IF(COUNTIFS(RawData!$E:$E,$E1093,RawData!$F:$F,"CH"&amp;$D1093,RawData!$AF:$AF,$F1093)=0,"",SUMIFS(RawData!$Z:$Z,RawData!$E:$E,$E1093,RawData!$F:$F,"CH"&amp;$D1093,RawData!$AF:$AF,$F1093))</f>
        <v>35</v>
      </c>
      <c r="J1093" s="2">
        <f>IF(COUNTIFS(RawData!$E:$E,$E1093,RawData!$F:$F,"CH"&amp;$D1093,RawData!$AF:$AF,$F1093)=0,"",SUMIFS(RawData!$AA:$AA,RawData!$E:$E,$E1093,RawData!$F:$F,"CH"&amp;$D1093,RawData!$AF:$AF,$F1093))</f>
        <v>32.020000000000003</v>
      </c>
      <c r="K1093" s="2">
        <f t="shared" si="71"/>
        <v>1.999999999998181E-2</v>
      </c>
    </row>
    <row r="1094" spans="1:11" x14ac:dyDescent="0.3">
      <c r="A1094" s="2" t="s">
        <v>65</v>
      </c>
      <c r="B1094" s="2" t="str">
        <f>RawData!A1094</f>
        <v>48226H40040</v>
      </c>
      <c r="C1094" s="2" t="str">
        <f>IF(RawData!$B$2="","",RawData!$B$2)</f>
        <v>A2026100620533560886</v>
      </c>
      <c r="D1094" s="2">
        <f t="shared" si="68"/>
        <v>4</v>
      </c>
      <c r="E1094" s="2">
        <f t="shared" si="69"/>
        <v>35</v>
      </c>
      <c r="F1094" s="2">
        <f t="shared" si="70"/>
        <v>170</v>
      </c>
      <c r="G1094" s="2">
        <f>IF(COUNTIFS(RawData!$E:$E,$E1094,RawData!$F:$F,"CH"&amp;$D1094,RawData!$AF:$AF,$F1094)=0,"",SUMIFS(RawData!$P:$P,RawData!$E:$E,$E1094,RawData!$F:$F,"CH"&amp;$D1094,RawData!$AF:$AF,$F1094))</f>
        <v>1331.22</v>
      </c>
      <c r="H1094" s="2">
        <f>IF(COUNTIFS(RawData!$E:$E,$E1094,RawData!$F:$F,"CH"&amp;$D1094,RawData!$AF:$AF,$F1094)=0,"",SUMIFS(RawData!$T:$T,RawData!$E:$E,$E1094,RawData!$F:$F,"CH"&amp;$D1094,RawData!$AF:$AF,$F1094))</f>
        <v>55.96</v>
      </c>
      <c r="I1094" s="2">
        <f>IF(COUNTIFS(RawData!$E:$E,$E1094,RawData!$F:$F,"CH"&amp;$D1094,RawData!$AF:$AF,$F1094)=0,"",SUMIFS(RawData!$Z:$Z,RawData!$E:$E,$E1094,RawData!$F:$F,"CH"&amp;$D1094,RawData!$AF:$AF,$F1094))</f>
        <v>35.01</v>
      </c>
      <c r="J1094" s="2">
        <f>IF(COUNTIFS(RawData!$E:$E,$E1094,RawData!$F:$F,"CH"&amp;$D1094,RawData!$AF:$AF,$F1094)=0,"",SUMIFS(RawData!$AA:$AA,RawData!$E:$E,$E1094,RawData!$F:$F,"CH"&amp;$D1094,RawData!$AF:$AF,$F1094))</f>
        <v>32.11</v>
      </c>
      <c r="K1094" s="2">
        <f t="shared" si="71"/>
        <v>1.999999999998181E-2</v>
      </c>
    </row>
    <row r="1095" spans="1:11" x14ac:dyDescent="0.3">
      <c r="A1095" s="2" t="s">
        <v>65</v>
      </c>
      <c r="B1095" s="2" t="str">
        <f>RawData!A1095</f>
        <v>48226H40040</v>
      </c>
      <c r="C1095" s="2" t="str">
        <f>IF(RawData!$B$2="","",RawData!$B$2)</f>
        <v>A2026100620533560886</v>
      </c>
      <c r="D1095" s="2">
        <f t="shared" si="68"/>
        <v>4</v>
      </c>
      <c r="E1095" s="2">
        <f t="shared" si="69"/>
        <v>35</v>
      </c>
      <c r="F1095" s="2">
        <f t="shared" si="70"/>
        <v>180</v>
      </c>
      <c r="G1095" s="2">
        <f>IF(COUNTIFS(RawData!$E:$E,$E1095,RawData!$F:$F,"CH"&amp;$D1095,RawData!$AF:$AF,$F1095)=0,"",SUMIFS(RawData!$P:$P,RawData!$E:$E,$E1095,RawData!$F:$F,"CH"&amp;$D1095,RawData!$AF:$AF,$F1095))</f>
        <v>1331.26</v>
      </c>
      <c r="H1095" s="2">
        <f>IF(COUNTIFS(RawData!$E:$E,$E1095,RawData!$F:$F,"CH"&amp;$D1095,RawData!$AF:$AF,$F1095)=0,"",SUMIFS(RawData!$T:$T,RawData!$E:$E,$E1095,RawData!$F:$F,"CH"&amp;$D1095,RawData!$AF:$AF,$F1095))</f>
        <v>56.13</v>
      </c>
      <c r="I1095" s="2">
        <f>IF(COUNTIFS(RawData!$E:$E,$E1095,RawData!$F:$F,"CH"&amp;$D1095,RawData!$AF:$AF,$F1095)=0,"",SUMIFS(RawData!$Z:$Z,RawData!$E:$E,$E1095,RawData!$F:$F,"CH"&amp;$D1095,RawData!$AF:$AF,$F1095))</f>
        <v>35.01</v>
      </c>
      <c r="J1095" s="2">
        <f>IF(COUNTIFS(RawData!$E:$E,$E1095,RawData!$F:$F,"CH"&amp;$D1095,RawData!$AF:$AF,$F1095)=0,"",SUMIFS(RawData!$AA:$AA,RawData!$E:$E,$E1095,RawData!$F:$F,"CH"&amp;$D1095,RawData!$AF:$AF,$F1095))</f>
        <v>32.11</v>
      </c>
      <c r="K1095" s="2">
        <f t="shared" si="71"/>
        <v>3.999999999996362E-2</v>
      </c>
    </row>
    <row r="1096" spans="1:11" x14ac:dyDescent="0.3">
      <c r="A1096" s="2" t="s">
        <v>65</v>
      </c>
      <c r="B1096" s="2" t="str">
        <f>RawData!A1096</f>
        <v>48226H40040</v>
      </c>
      <c r="C1096" s="2" t="str">
        <f>IF(RawData!$B$2="","",RawData!$B$2)</f>
        <v>A2026100620533560886</v>
      </c>
      <c r="D1096" s="2">
        <f t="shared" si="68"/>
        <v>4</v>
      </c>
      <c r="E1096" s="2">
        <f t="shared" si="69"/>
        <v>35</v>
      </c>
      <c r="F1096" s="2">
        <f t="shared" si="70"/>
        <v>190</v>
      </c>
      <c r="G1096" s="2">
        <f>IF(COUNTIFS(RawData!$E:$E,$E1096,RawData!$F:$F,"CH"&amp;$D1096,RawData!$AF:$AF,$F1096)=0,"",SUMIFS(RawData!$P:$P,RawData!$E:$E,$E1096,RawData!$F:$F,"CH"&amp;$D1096,RawData!$AF:$AF,$F1096))</f>
        <v>1331.28</v>
      </c>
      <c r="H1096" s="2">
        <f>IF(COUNTIFS(RawData!$E:$E,$E1096,RawData!$F:$F,"CH"&amp;$D1096,RawData!$AF:$AF,$F1096)=0,"",SUMIFS(RawData!$T:$T,RawData!$E:$E,$E1096,RawData!$F:$F,"CH"&amp;$D1096,RawData!$AF:$AF,$F1096))</f>
        <v>56.3</v>
      </c>
      <c r="I1096" s="2">
        <f>IF(COUNTIFS(RawData!$E:$E,$E1096,RawData!$F:$F,"CH"&amp;$D1096,RawData!$AF:$AF,$F1096)=0,"",SUMIFS(RawData!$Z:$Z,RawData!$E:$E,$E1096,RawData!$F:$F,"CH"&amp;$D1096,RawData!$AF:$AF,$F1096))</f>
        <v>35.020000000000003</v>
      </c>
      <c r="J1096" s="2">
        <f>IF(COUNTIFS(RawData!$E:$E,$E1096,RawData!$F:$F,"CH"&amp;$D1096,RawData!$AF:$AF,$F1096)=0,"",SUMIFS(RawData!$AA:$AA,RawData!$E:$E,$E1096,RawData!$F:$F,"CH"&amp;$D1096,RawData!$AF:$AF,$F1096))</f>
        <v>32.200000000000003</v>
      </c>
      <c r="K1096" s="2">
        <f t="shared" si="71"/>
        <v>1.999999999998181E-2</v>
      </c>
    </row>
    <row r="1097" spans="1:11" x14ac:dyDescent="0.3">
      <c r="A1097" s="2" t="s">
        <v>65</v>
      </c>
      <c r="B1097" s="2" t="str">
        <f>RawData!A1097</f>
        <v>48226H40040</v>
      </c>
      <c r="C1097" s="2" t="str">
        <f>IF(RawData!$B$2="","",RawData!$B$2)</f>
        <v>A2026100620533560886</v>
      </c>
      <c r="D1097" s="2">
        <f t="shared" si="68"/>
        <v>4</v>
      </c>
      <c r="E1097" s="2">
        <f t="shared" si="69"/>
        <v>35</v>
      </c>
      <c r="F1097" s="2">
        <f t="shared" si="70"/>
        <v>200</v>
      </c>
      <c r="G1097" s="2">
        <f>IF(COUNTIFS(RawData!$E:$E,$E1097,RawData!$F:$F,"CH"&amp;$D1097,RawData!$AF:$AF,$F1097)=0,"",SUMIFS(RawData!$P:$P,RawData!$E:$E,$E1097,RawData!$F:$F,"CH"&amp;$D1097,RawData!$AF:$AF,$F1097))</f>
        <v>1331.32</v>
      </c>
      <c r="H1097" s="2">
        <f>IF(COUNTIFS(RawData!$E:$E,$E1097,RawData!$F:$F,"CH"&amp;$D1097,RawData!$AF:$AF,$F1097)=0,"",SUMIFS(RawData!$T:$T,RawData!$E:$E,$E1097,RawData!$F:$F,"CH"&amp;$D1097,RawData!$AF:$AF,$F1097))</f>
        <v>56.42</v>
      </c>
      <c r="I1097" s="2">
        <f>IF(COUNTIFS(RawData!$E:$E,$E1097,RawData!$F:$F,"CH"&amp;$D1097,RawData!$AF:$AF,$F1097)=0,"",SUMIFS(RawData!$Z:$Z,RawData!$E:$E,$E1097,RawData!$F:$F,"CH"&amp;$D1097,RawData!$AF:$AF,$F1097))</f>
        <v>35.01</v>
      </c>
      <c r="J1097" s="2">
        <f>IF(COUNTIFS(RawData!$E:$E,$E1097,RawData!$F:$F,"CH"&amp;$D1097,RawData!$AF:$AF,$F1097)=0,"",SUMIFS(RawData!$AA:$AA,RawData!$E:$E,$E1097,RawData!$F:$F,"CH"&amp;$D1097,RawData!$AF:$AF,$F1097))</f>
        <v>32.25</v>
      </c>
      <c r="K1097" s="2">
        <f t="shared" si="71"/>
        <v>3.999999999996362E-2</v>
      </c>
    </row>
    <row r="1098" spans="1:11" x14ac:dyDescent="0.3">
      <c r="A1098" s="2" t="s">
        <v>65</v>
      </c>
      <c r="B1098" s="2" t="str">
        <f>RawData!A1098</f>
        <v>48226H40040</v>
      </c>
      <c r="C1098" s="2" t="str">
        <f>IF(RawData!$B$2="","",RawData!$B$2)</f>
        <v>A2026100620533560886</v>
      </c>
      <c r="D1098" s="2">
        <f t="shared" si="68"/>
        <v>4</v>
      </c>
      <c r="E1098" s="2">
        <f t="shared" si="69"/>
        <v>35</v>
      </c>
      <c r="F1098" s="2">
        <f t="shared" si="70"/>
        <v>210</v>
      </c>
      <c r="G1098" s="2">
        <f>IF(COUNTIFS(RawData!$E:$E,$E1098,RawData!$F:$F,"CH"&amp;$D1098,RawData!$AF:$AF,$F1098)=0,"",SUMIFS(RawData!$P:$P,RawData!$E:$E,$E1098,RawData!$F:$F,"CH"&amp;$D1098,RawData!$AF:$AF,$F1098))</f>
        <v>1331.34</v>
      </c>
      <c r="H1098" s="2">
        <f>IF(COUNTIFS(RawData!$E:$E,$E1098,RawData!$F:$F,"CH"&amp;$D1098,RawData!$AF:$AF,$F1098)=0,"",SUMIFS(RawData!$T:$T,RawData!$E:$E,$E1098,RawData!$F:$F,"CH"&amp;$D1098,RawData!$AF:$AF,$F1098))</f>
        <v>56.53</v>
      </c>
      <c r="I1098" s="2">
        <f>IF(COUNTIFS(RawData!$E:$E,$E1098,RawData!$F:$F,"CH"&amp;$D1098,RawData!$AF:$AF,$F1098)=0,"",SUMIFS(RawData!$Z:$Z,RawData!$E:$E,$E1098,RawData!$F:$F,"CH"&amp;$D1098,RawData!$AF:$AF,$F1098))</f>
        <v>35.01</v>
      </c>
      <c r="J1098" s="2">
        <f>IF(COUNTIFS(RawData!$E:$E,$E1098,RawData!$F:$F,"CH"&amp;$D1098,RawData!$AF:$AF,$F1098)=0,"",SUMIFS(RawData!$AA:$AA,RawData!$E:$E,$E1098,RawData!$F:$F,"CH"&amp;$D1098,RawData!$AF:$AF,$F1098))</f>
        <v>32.31</v>
      </c>
      <c r="K1098" s="2">
        <f t="shared" si="71"/>
        <v>1.999999999998181E-2</v>
      </c>
    </row>
    <row r="1099" spans="1:11" x14ac:dyDescent="0.3">
      <c r="A1099" s="2" t="s">
        <v>65</v>
      </c>
      <c r="B1099" s="2" t="str">
        <f>RawData!A1099</f>
        <v>48226H40040</v>
      </c>
      <c r="C1099" s="2" t="str">
        <f>IF(RawData!$B$2="","",RawData!$B$2)</f>
        <v>A2026100620533560886</v>
      </c>
      <c r="D1099" s="2">
        <f t="shared" si="68"/>
        <v>4</v>
      </c>
      <c r="E1099" s="2">
        <f t="shared" si="69"/>
        <v>35</v>
      </c>
      <c r="F1099" s="2">
        <f t="shared" si="70"/>
        <v>220</v>
      </c>
      <c r="G1099" s="2">
        <f>IF(COUNTIFS(RawData!$E:$E,$E1099,RawData!$F:$F,"CH"&amp;$D1099,RawData!$AF:$AF,$F1099)=0,"",SUMIFS(RawData!$P:$P,RawData!$E:$E,$E1099,RawData!$F:$F,"CH"&amp;$D1099,RawData!$AF:$AF,$F1099))</f>
        <v>1331.38</v>
      </c>
      <c r="H1099" s="2">
        <f>IF(COUNTIFS(RawData!$E:$E,$E1099,RawData!$F:$F,"CH"&amp;$D1099,RawData!$AF:$AF,$F1099)=0,"",SUMIFS(RawData!$T:$T,RawData!$E:$E,$E1099,RawData!$F:$F,"CH"&amp;$D1099,RawData!$AF:$AF,$F1099))</f>
        <v>56.62</v>
      </c>
      <c r="I1099" s="2">
        <f>IF(COUNTIFS(RawData!$E:$E,$E1099,RawData!$F:$F,"CH"&amp;$D1099,RawData!$AF:$AF,$F1099)=0,"",SUMIFS(RawData!$Z:$Z,RawData!$E:$E,$E1099,RawData!$F:$F,"CH"&amp;$D1099,RawData!$AF:$AF,$F1099))</f>
        <v>35.01</v>
      </c>
      <c r="J1099" s="2">
        <f>IF(COUNTIFS(RawData!$E:$E,$E1099,RawData!$F:$F,"CH"&amp;$D1099,RawData!$AF:$AF,$F1099)=0,"",SUMIFS(RawData!$AA:$AA,RawData!$E:$E,$E1099,RawData!$F:$F,"CH"&amp;$D1099,RawData!$AF:$AF,$F1099))</f>
        <v>32.369999999999997</v>
      </c>
      <c r="K1099" s="2">
        <f t="shared" si="71"/>
        <v>4.0000000000190994E-2</v>
      </c>
    </row>
    <row r="1100" spans="1:11" x14ac:dyDescent="0.3">
      <c r="A1100" s="2" t="s">
        <v>65</v>
      </c>
      <c r="B1100" s="2" t="str">
        <f>RawData!A1100</f>
        <v>48226H40040</v>
      </c>
      <c r="C1100" s="2" t="str">
        <f>IF(RawData!$B$2="","",RawData!$B$2)</f>
        <v>A2026100620533560886</v>
      </c>
      <c r="D1100" s="2">
        <f t="shared" si="68"/>
        <v>4</v>
      </c>
      <c r="E1100" s="2">
        <f t="shared" si="69"/>
        <v>35</v>
      </c>
      <c r="F1100" s="2">
        <f t="shared" si="70"/>
        <v>230</v>
      </c>
      <c r="G1100" s="2">
        <f>IF(COUNTIFS(RawData!$E:$E,$E1100,RawData!$F:$F,"CH"&amp;$D1100,RawData!$AF:$AF,$F1100)=0,"",SUMIFS(RawData!$P:$P,RawData!$E:$E,$E1100,RawData!$F:$F,"CH"&amp;$D1100,RawData!$AF:$AF,$F1100))</f>
        <v>1331.4</v>
      </c>
      <c r="H1100" s="2">
        <f>IF(COUNTIFS(RawData!$E:$E,$E1100,RawData!$F:$F,"CH"&amp;$D1100,RawData!$AF:$AF,$F1100)=0,"",SUMIFS(RawData!$T:$T,RawData!$E:$E,$E1100,RawData!$F:$F,"CH"&amp;$D1100,RawData!$AF:$AF,$F1100))</f>
        <v>56.81</v>
      </c>
      <c r="I1100" s="2">
        <f>IF(COUNTIFS(RawData!$E:$E,$E1100,RawData!$F:$F,"CH"&amp;$D1100,RawData!$AF:$AF,$F1100)=0,"",SUMIFS(RawData!$Z:$Z,RawData!$E:$E,$E1100,RawData!$F:$F,"CH"&amp;$D1100,RawData!$AF:$AF,$F1100))</f>
        <v>35</v>
      </c>
      <c r="J1100" s="2">
        <f>IF(COUNTIFS(RawData!$E:$E,$E1100,RawData!$F:$F,"CH"&amp;$D1100,RawData!$AF:$AF,$F1100)=0,"",SUMIFS(RawData!$AA:$AA,RawData!$E:$E,$E1100,RawData!$F:$F,"CH"&amp;$D1100,RawData!$AF:$AF,$F1100))</f>
        <v>32.4</v>
      </c>
      <c r="K1100" s="2">
        <f t="shared" si="71"/>
        <v>1.999999999998181E-2</v>
      </c>
    </row>
    <row r="1101" spans="1:11" x14ac:dyDescent="0.3">
      <c r="A1101" s="2" t="s">
        <v>65</v>
      </c>
      <c r="B1101" s="2" t="str">
        <f>RawData!A1101</f>
        <v>48226H40040</v>
      </c>
      <c r="C1101" s="2" t="str">
        <f>IF(RawData!$B$2="","",RawData!$B$2)</f>
        <v>A2026100620533560886</v>
      </c>
      <c r="D1101" s="2">
        <f t="shared" si="68"/>
        <v>4</v>
      </c>
      <c r="E1101" s="2">
        <f t="shared" si="69"/>
        <v>35</v>
      </c>
      <c r="F1101" s="2">
        <f t="shared" si="70"/>
        <v>240</v>
      </c>
      <c r="G1101" s="2">
        <f>IF(COUNTIFS(RawData!$E:$E,$E1101,RawData!$F:$F,"CH"&amp;$D1101,RawData!$AF:$AF,$F1101)=0,"",SUMIFS(RawData!$P:$P,RawData!$E:$E,$E1101,RawData!$F:$F,"CH"&amp;$D1101,RawData!$AF:$AF,$F1101))</f>
        <v>1331.44</v>
      </c>
      <c r="H1101" s="2">
        <f>IF(COUNTIFS(RawData!$E:$E,$E1101,RawData!$F:$F,"CH"&amp;$D1101,RawData!$AF:$AF,$F1101)=0,"",SUMIFS(RawData!$T:$T,RawData!$E:$E,$E1101,RawData!$F:$F,"CH"&amp;$D1101,RawData!$AF:$AF,$F1101))</f>
        <v>56.86</v>
      </c>
      <c r="I1101" s="2">
        <f>IF(COUNTIFS(RawData!$E:$E,$E1101,RawData!$F:$F,"CH"&amp;$D1101,RawData!$AF:$AF,$F1101)=0,"",SUMIFS(RawData!$Z:$Z,RawData!$E:$E,$E1101,RawData!$F:$F,"CH"&amp;$D1101,RawData!$AF:$AF,$F1101))</f>
        <v>35</v>
      </c>
      <c r="J1101" s="2">
        <f>IF(COUNTIFS(RawData!$E:$E,$E1101,RawData!$F:$F,"CH"&amp;$D1101,RawData!$AF:$AF,$F1101)=0,"",SUMIFS(RawData!$AA:$AA,RawData!$E:$E,$E1101,RawData!$F:$F,"CH"&amp;$D1101,RawData!$AF:$AF,$F1101))</f>
        <v>32.43</v>
      </c>
      <c r="K1101" s="2">
        <f t="shared" si="71"/>
        <v>3.999999999996362E-2</v>
      </c>
    </row>
    <row r="1102" spans="1:11" x14ac:dyDescent="0.3">
      <c r="A1102" s="2" t="s">
        <v>65</v>
      </c>
      <c r="B1102" s="2" t="str">
        <f>RawData!A1102</f>
        <v>48226H40040</v>
      </c>
      <c r="C1102" s="2" t="str">
        <f>IF(RawData!$B$2="","",RawData!$B$2)</f>
        <v>A2026100620533560886</v>
      </c>
      <c r="D1102" s="2">
        <f t="shared" si="68"/>
        <v>4</v>
      </c>
      <c r="E1102" s="2">
        <f t="shared" si="69"/>
        <v>35</v>
      </c>
      <c r="F1102" s="2">
        <f t="shared" si="70"/>
        <v>250</v>
      </c>
      <c r="G1102" s="2">
        <f>IF(COUNTIFS(RawData!$E:$E,$E1102,RawData!$F:$F,"CH"&amp;$D1102,RawData!$AF:$AF,$F1102)=0,"",SUMIFS(RawData!$P:$P,RawData!$E:$E,$E1102,RawData!$F:$F,"CH"&amp;$D1102,RawData!$AF:$AF,$F1102))</f>
        <v>1331.46</v>
      </c>
      <c r="H1102" s="2">
        <f>IF(COUNTIFS(RawData!$E:$E,$E1102,RawData!$F:$F,"CH"&amp;$D1102,RawData!$AF:$AF,$F1102)=0,"",SUMIFS(RawData!$T:$T,RawData!$E:$E,$E1102,RawData!$F:$F,"CH"&amp;$D1102,RawData!$AF:$AF,$F1102))</f>
        <v>56.98</v>
      </c>
      <c r="I1102" s="2">
        <f>IF(COUNTIFS(RawData!$E:$E,$E1102,RawData!$F:$F,"CH"&amp;$D1102,RawData!$AF:$AF,$F1102)=0,"",SUMIFS(RawData!$Z:$Z,RawData!$E:$E,$E1102,RawData!$F:$F,"CH"&amp;$D1102,RawData!$AF:$AF,$F1102))</f>
        <v>34.99</v>
      </c>
      <c r="J1102" s="2">
        <f>IF(COUNTIFS(RawData!$E:$E,$E1102,RawData!$F:$F,"CH"&amp;$D1102,RawData!$AF:$AF,$F1102)=0,"",SUMIFS(RawData!$AA:$AA,RawData!$E:$E,$E1102,RawData!$F:$F,"CH"&amp;$D1102,RawData!$AF:$AF,$F1102))</f>
        <v>32.49</v>
      </c>
      <c r="K1102" s="2">
        <f t="shared" si="71"/>
        <v>1.999999999998181E-2</v>
      </c>
    </row>
    <row r="1103" spans="1:11" x14ac:dyDescent="0.3">
      <c r="A1103" s="2" t="s">
        <v>65</v>
      </c>
      <c r="B1103" s="2" t="str">
        <f>RawData!A1103</f>
        <v>48226H40040</v>
      </c>
      <c r="C1103" s="2" t="str">
        <f>IF(RawData!$B$2="","",RawData!$B$2)</f>
        <v>A2026100620533560886</v>
      </c>
      <c r="D1103" s="2">
        <f t="shared" si="68"/>
        <v>4</v>
      </c>
      <c r="E1103" s="2">
        <f t="shared" si="69"/>
        <v>35</v>
      </c>
      <c r="F1103" s="2">
        <f t="shared" si="70"/>
        <v>260</v>
      </c>
      <c r="G1103" s="2">
        <f>IF(COUNTIFS(RawData!$E:$E,$E1103,RawData!$F:$F,"CH"&amp;$D1103,RawData!$AF:$AF,$F1103)=0,"",SUMIFS(RawData!$P:$P,RawData!$E:$E,$E1103,RawData!$F:$F,"CH"&amp;$D1103,RawData!$AF:$AF,$F1103))</f>
        <v>1331.5</v>
      </c>
      <c r="H1103" s="2">
        <f>IF(COUNTIFS(RawData!$E:$E,$E1103,RawData!$F:$F,"CH"&amp;$D1103,RawData!$AF:$AF,$F1103)=0,"",SUMIFS(RawData!$T:$T,RawData!$E:$E,$E1103,RawData!$F:$F,"CH"&amp;$D1103,RawData!$AF:$AF,$F1103))</f>
        <v>57.07</v>
      </c>
      <c r="I1103" s="2">
        <f>IF(COUNTIFS(RawData!$E:$E,$E1103,RawData!$F:$F,"CH"&amp;$D1103,RawData!$AF:$AF,$F1103)=0,"",SUMIFS(RawData!$Z:$Z,RawData!$E:$E,$E1103,RawData!$F:$F,"CH"&amp;$D1103,RawData!$AF:$AF,$F1103))</f>
        <v>35.01</v>
      </c>
      <c r="J1103" s="2">
        <f>IF(COUNTIFS(RawData!$E:$E,$E1103,RawData!$F:$F,"CH"&amp;$D1103,RawData!$AF:$AF,$F1103)=0,"",SUMIFS(RawData!$AA:$AA,RawData!$E:$E,$E1103,RawData!$F:$F,"CH"&amp;$D1103,RawData!$AF:$AF,$F1103))</f>
        <v>32.58</v>
      </c>
      <c r="K1103" s="2">
        <f t="shared" si="71"/>
        <v>3.999999999996362E-2</v>
      </c>
    </row>
    <row r="1104" spans="1:11" x14ac:dyDescent="0.3">
      <c r="A1104" s="2" t="s">
        <v>65</v>
      </c>
      <c r="B1104" s="2" t="str">
        <f>RawData!A1104</f>
        <v>48226H40040</v>
      </c>
      <c r="C1104" s="2" t="str">
        <f>IF(RawData!$B$2="","",RawData!$B$2)</f>
        <v>A2026100620533560886</v>
      </c>
      <c r="D1104" s="2">
        <f t="shared" si="68"/>
        <v>4</v>
      </c>
      <c r="E1104" s="2">
        <f t="shared" si="69"/>
        <v>35</v>
      </c>
      <c r="F1104" s="2">
        <f t="shared" si="70"/>
        <v>270</v>
      </c>
      <c r="G1104" s="2">
        <f>IF(COUNTIFS(RawData!$E:$E,$E1104,RawData!$F:$F,"CH"&amp;$D1104,RawData!$AF:$AF,$F1104)=0,"",SUMIFS(RawData!$P:$P,RawData!$E:$E,$E1104,RawData!$F:$F,"CH"&amp;$D1104,RawData!$AF:$AF,$F1104))</f>
        <v>1331.54</v>
      </c>
      <c r="H1104" s="2">
        <f>IF(COUNTIFS(RawData!$E:$E,$E1104,RawData!$F:$F,"CH"&amp;$D1104,RawData!$AF:$AF,$F1104)=0,"",SUMIFS(RawData!$T:$T,RawData!$E:$E,$E1104,RawData!$F:$F,"CH"&amp;$D1104,RawData!$AF:$AF,$F1104))</f>
        <v>57.07</v>
      </c>
      <c r="I1104" s="2">
        <f>IF(COUNTIFS(RawData!$E:$E,$E1104,RawData!$F:$F,"CH"&amp;$D1104,RawData!$AF:$AF,$F1104)=0,"",SUMIFS(RawData!$Z:$Z,RawData!$E:$E,$E1104,RawData!$F:$F,"CH"&amp;$D1104,RawData!$AF:$AF,$F1104))</f>
        <v>35.01</v>
      </c>
      <c r="J1104" s="2">
        <f>IF(COUNTIFS(RawData!$E:$E,$E1104,RawData!$F:$F,"CH"&amp;$D1104,RawData!$AF:$AF,$F1104)=0,"",SUMIFS(RawData!$AA:$AA,RawData!$E:$E,$E1104,RawData!$F:$F,"CH"&amp;$D1104,RawData!$AF:$AF,$F1104))</f>
        <v>32.61</v>
      </c>
      <c r="K1104" s="2">
        <f t="shared" si="71"/>
        <v>3.999999999996362E-2</v>
      </c>
    </row>
    <row r="1105" spans="1:11" x14ac:dyDescent="0.3">
      <c r="A1105" s="2" t="s">
        <v>65</v>
      </c>
      <c r="B1105" s="2" t="str">
        <f>RawData!A1105</f>
        <v>48226H40040</v>
      </c>
      <c r="C1105" s="2" t="str">
        <f>IF(RawData!$B$2="","",RawData!$B$2)</f>
        <v>A2026100620533560886</v>
      </c>
      <c r="D1105" s="2">
        <f t="shared" si="68"/>
        <v>4</v>
      </c>
      <c r="E1105" s="2">
        <f t="shared" si="69"/>
        <v>35</v>
      </c>
      <c r="F1105" s="2">
        <f t="shared" si="70"/>
        <v>280</v>
      </c>
      <c r="G1105" s="2">
        <f>IF(COUNTIFS(RawData!$E:$E,$E1105,RawData!$F:$F,"CH"&amp;$D1105,RawData!$AF:$AF,$F1105)=0,"",SUMIFS(RawData!$P:$P,RawData!$E:$E,$E1105,RawData!$F:$F,"CH"&amp;$D1105,RawData!$AF:$AF,$F1105))</f>
        <v>1331.56</v>
      </c>
      <c r="H1105" s="2">
        <f>IF(COUNTIFS(RawData!$E:$E,$E1105,RawData!$F:$F,"CH"&amp;$D1105,RawData!$AF:$AF,$F1105)=0,"",SUMIFS(RawData!$T:$T,RawData!$E:$E,$E1105,RawData!$F:$F,"CH"&amp;$D1105,RawData!$AF:$AF,$F1105))</f>
        <v>57.22</v>
      </c>
      <c r="I1105" s="2">
        <f>IF(COUNTIFS(RawData!$E:$E,$E1105,RawData!$F:$F,"CH"&amp;$D1105,RawData!$AF:$AF,$F1105)=0,"",SUMIFS(RawData!$Z:$Z,RawData!$E:$E,$E1105,RawData!$F:$F,"CH"&amp;$D1105,RawData!$AF:$AF,$F1105))</f>
        <v>35</v>
      </c>
      <c r="J1105" s="2">
        <f>IF(COUNTIFS(RawData!$E:$E,$E1105,RawData!$F:$F,"CH"&amp;$D1105,RawData!$AF:$AF,$F1105)=0,"",SUMIFS(RawData!$AA:$AA,RawData!$E:$E,$E1105,RawData!$F:$F,"CH"&amp;$D1105,RawData!$AF:$AF,$F1105))</f>
        <v>32.64</v>
      </c>
      <c r="K1105" s="2">
        <f t="shared" si="71"/>
        <v>1.999999999998181E-2</v>
      </c>
    </row>
    <row r="1106" spans="1:11" x14ac:dyDescent="0.3">
      <c r="A1106" s="2" t="s">
        <v>65</v>
      </c>
      <c r="B1106" s="2" t="str">
        <f>RawData!A1106</f>
        <v>48226H40040</v>
      </c>
      <c r="C1106" s="2" t="str">
        <f>IF(RawData!$B$2="","",RawData!$B$2)</f>
        <v>A2026100620533560886</v>
      </c>
      <c r="D1106" s="2">
        <f t="shared" si="68"/>
        <v>4</v>
      </c>
      <c r="E1106" s="2">
        <f t="shared" si="69"/>
        <v>35</v>
      </c>
      <c r="F1106" s="2">
        <f t="shared" si="70"/>
        <v>290</v>
      </c>
      <c r="G1106" s="2">
        <f>IF(COUNTIFS(RawData!$E:$E,$E1106,RawData!$F:$F,"CH"&amp;$D1106,RawData!$AF:$AF,$F1106)=0,"",SUMIFS(RawData!$P:$P,RawData!$E:$E,$E1106,RawData!$F:$F,"CH"&amp;$D1106,RawData!$AF:$AF,$F1106))</f>
        <v>1331.6</v>
      </c>
      <c r="H1106" s="2">
        <f>IF(COUNTIFS(RawData!$E:$E,$E1106,RawData!$F:$F,"CH"&amp;$D1106,RawData!$AF:$AF,$F1106)=0,"",SUMIFS(RawData!$T:$T,RawData!$E:$E,$E1106,RawData!$F:$F,"CH"&amp;$D1106,RawData!$AF:$AF,$F1106))</f>
        <v>57.26</v>
      </c>
      <c r="I1106" s="2">
        <f>IF(COUNTIFS(RawData!$E:$E,$E1106,RawData!$F:$F,"CH"&amp;$D1106,RawData!$AF:$AF,$F1106)=0,"",SUMIFS(RawData!$Z:$Z,RawData!$E:$E,$E1106,RawData!$F:$F,"CH"&amp;$D1106,RawData!$AF:$AF,$F1106))</f>
        <v>34.99</v>
      </c>
      <c r="J1106" s="2">
        <f>IF(COUNTIFS(RawData!$E:$E,$E1106,RawData!$F:$F,"CH"&amp;$D1106,RawData!$AF:$AF,$F1106)=0,"",SUMIFS(RawData!$AA:$AA,RawData!$E:$E,$E1106,RawData!$F:$F,"CH"&amp;$D1106,RawData!$AF:$AF,$F1106))</f>
        <v>32.700000000000003</v>
      </c>
      <c r="K1106" s="2">
        <f t="shared" si="71"/>
        <v>3.999999999996362E-2</v>
      </c>
    </row>
    <row r="1107" spans="1:11" x14ac:dyDescent="0.3">
      <c r="A1107" s="2" t="s">
        <v>65</v>
      </c>
      <c r="B1107" s="2" t="str">
        <f>RawData!A1107</f>
        <v>48226H40040</v>
      </c>
      <c r="C1107" s="2" t="str">
        <f>IF(RawData!$B$2="","",RawData!$B$2)</f>
        <v>A2026100620533560886</v>
      </c>
      <c r="D1107" s="2">
        <f t="shared" si="68"/>
        <v>4</v>
      </c>
      <c r="E1107" s="2">
        <f t="shared" si="69"/>
        <v>35</v>
      </c>
      <c r="F1107" s="2">
        <f t="shared" si="70"/>
        <v>300</v>
      </c>
      <c r="G1107" s="2">
        <f>IF(COUNTIFS(RawData!$E:$E,$E1107,RawData!$F:$F,"CH"&amp;$D1107,RawData!$AF:$AF,$F1107)=0,"",SUMIFS(RawData!$P:$P,RawData!$E:$E,$E1107,RawData!$F:$F,"CH"&amp;$D1107,RawData!$AF:$AF,$F1107))</f>
        <v>1331.62</v>
      </c>
      <c r="H1107" s="2">
        <f>IF(COUNTIFS(RawData!$E:$E,$E1107,RawData!$F:$F,"CH"&amp;$D1107,RawData!$AF:$AF,$F1107)=0,"",SUMIFS(RawData!$T:$T,RawData!$E:$E,$E1107,RawData!$F:$F,"CH"&amp;$D1107,RawData!$AF:$AF,$F1107))</f>
        <v>57.37</v>
      </c>
      <c r="I1107" s="2">
        <f>IF(COUNTIFS(RawData!$E:$E,$E1107,RawData!$F:$F,"CH"&amp;$D1107,RawData!$AF:$AF,$F1107)=0,"",SUMIFS(RawData!$Z:$Z,RawData!$E:$E,$E1107,RawData!$F:$F,"CH"&amp;$D1107,RawData!$AF:$AF,$F1107))</f>
        <v>34.97</v>
      </c>
      <c r="J1107" s="2">
        <f>IF(COUNTIFS(RawData!$E:$E,$E1107,RawData!$F:$F,"CH"&amp;$D1107,RawData!$AF:$AF,$F1107)=0,"",SUMIFS(RawData!$AA:$AA,RawData!$E:$E,$E1107,RawData!$F:$F,"CH"&amp;$D1107,RawData!$AF:$AF,$F1107))</f>
        <v>32.729999999999997</v>
      </c>
      <c r="K1107" s="2">
        <f t="shared" si="71"/>
        <v>1.999999999998181E-2</v>
      </c>
    </row>
    <row r="1108" spans="1:11" x14ac:dyDescent="0.3">
      <c r="A1108" s="2" t="s">
        <v>65</v>
      </c>
      <c r="B1108" s="2" t="str">
        <f>RawData!A1108</f>
        <v>48226H40040</v>
      </c>
      <c r="C1108" s="2" t="str">
        <f>IF(RawData!$B$2="","",RawData!$B$2)</f>
        <v>A2026100620533560886</v>
      </c>
      <c r="D1108" s="2">
        <f t="shared" si="68"/>
        <v>4</v>
      </c>
      <c r="E1108" s="2">
        <f t="shared" si="69"/>
        <v>35</v>
      </c>
      <c r="F1108" s="2">
        <f t="shared" si="70"/>
        <v>310</v>
      </c>
      <c r="G1108" s="2">
        <f>IF(COUNTIFS(RawData!$E:$E,$E1108,RawData!$F:$F,"CH"&amp;$D1108,RawData!$AF:$AF,$F1108)=0,"",SUMIFS(RawData!$P:$P,RawData!$E:$E,$E1108,RawData!$F:$F,"CH"&amp;$D1108,RawData!$AF:$AF,$F1108))</f>
        <v>1331.66</v>
      </c>
      <c r="H1108" s="2">
        <f>IF(COUNTIFS(RawData!$E:$E,$E1108,RawData!$F:$F,"CH"&amp;$D1108,RawData!$AF:$AF,$F1108)=0,"",SUMIFS(RawData!$T:$T,RawData!$E:$E,$E1108,RawData!$F:$F,"CH"&amp;$D1108,RawData!$AF:$AF,$F1108))</f>
        <v>57.43</v>
      </c>
      <c r="I1108" s="2">
        <f>IF(COUNTIFS(RawData!$E:$E,$E1108,RawData!$F:$F,"CH"&amp;$D1108,RawData!$AF:$AF,$F1108)=0,"",SUMIFS(RawData!$Z:$Z,RawData!$E:$E,$E1108,RawData!$F:$F,"CH"&amp;$D1108,RawData!$AF:$AF,$F1108))</f>
        <v>35</v>
      </c>
      <c r="J1108" s="2">
        <f>IF(COUNTIFS(RawData!$E:$E,$E1108,RawData!$F:$F,"CH"&amp;$D1108,RawData!$AF:$AF,$F1108)=0,"",SUMIFS(RawData!$AA:$AA,RawData!$E:$E,$E1108,RawData!$F:$F,"CH"&amp;$D1108,RawData!$AF:$AF,$F1108))</f>
        <v>32.82</v>
      </c>
      <c r="K1108" s="2">
        <f t="shared" si="71"/>
        <v>4.0000000000190994E-2</v>
      </c>
    </row>
    <row r="1109" spans="1:11" x14ac:dyDescent="0.3">
      <c r="A1109" s="2" t="s">
        <v>65</v>
      </c>
      <c r="B1109" s="2" t="str">
        <f>RawData!A1109</f>
        <v>48226H40040</v>
      </c>
      <c r="C1109" s="2" t="str">
        <f>IF(RawData!$B$2="","",RawData!$B$2)</f>
        <v>A2026100620533560886</v>
      </c>
      <c r="D1109" s="2">
        <f t="shared" si="68"/>
        <v>4</v>
      </c>
      <c r="E1109" s="2">
        <f t="shared" si="69"/>
        <v>35</v>
      </c>
      <c r="F1109" s="2">
        <f t="shared" si="70"/>
        <v>320</v>
      </c>
      <c r="G1109" s="2">
        <f>IF(COUNTIFS(RawData!$E:$E,$E1109,RawData!$F:$F,"CH"&amp;$D1109,RawData!$AF:$AF,$F1109)=0,"",SUMIFS(RawData!$P:$P,RawData!$E:$E,$E1109,RawData!$F:$F,"CH"&amp;$D1109,RawData!$AF:$AF,$F1109))</f>
        <v>1331.7</v>
      </c>
      <c r="H1109" s="2">
        <f>IF(COUNTIFS(RawData!$E:$E,$E1109,RawData!$F:$F,"CH"&amp;$D1109,RawData!$AF:$AF,$F1109)=0,"",SUMIFS(RawData!$T:$T,RawData!$E:$E,$E1109,RawData!$F:$F,"CH"&amp;$D1109,RawData!$AF:$AF,$F1109))</f>
        <v>57.46</v>
      </c>
      <c r="I1109" s="2">
        <f>IF(COUNTIFS(RawData!$E:$E,$E1109,RawData!$F:$F,"CH"&amp;$D1109,RawData!$AF:$AF,$F1109)=0,"",SUMIFS(RawData!$Z:$Z,RawData!$E:$E,$E1109,RawData!$F:$F,"CH"&amp;$D1109,RawData!$AF:$AF,$F1109))</f>
        <v>35</v>
      </c>
      <c r="J1109" s="2">
        <f>IF(COUNTIFS(RawData!$E:$E,$E1109,RawData!$F:$F,"CH"&amp;$D1109,RawData!$AF:$AF,$F1109)=0,"",SUMIFS(RawData!$AA:$AA,RawData!$E:$E,$E1109,RawData!$F:$F,"CH"&amp;$D1109,RawData!$AF:$AF,$F1109))</f>
        <v>32.840000000000003</v>
      </c>
      <c r="K1109" s="2">
        <f t="shared" si="71"/>
        <v>3.999999999996362E-2</v>
      </c>
    </row>
    <row r="1110" spans="1:11" x14ac:dyDescent="0.3">
      <c r="A1110" s="2" t="s">
        <v>65</v>
      </c>
      <c r="B1110" s="2" t="str">
        <f>RawData!A1110</f>
        <v>48226H40040</v>
      </c>
      <c r="C1110" s="2" t="str">
        <f>IF(RawData!$B$2="","",RawData!$B$2)</f>
        <v>A2026100620533560886</v>
      </c>
      <c r="D1110" s="2">
        <f t="shared" si="68"/>
        <v>4</v>
      </c>
      <c r="E1110" s="2">
        <f t="shared" si="69"/>
        <v>35</v>
      </c>
      <c r="F1110" s="2">
        <f t="shared" si="70"/>
        <v>330</v>
      </c>
      <c r="G1110" s="2">
        <f>IF(COUNTIFS(RawData!$E:$E,$E1110,RawData!$F:$F,"CH"&amp;$D1110,RawData!$AF:$AF,$F1110)=0,"",SUMIFS(RawData!$P:$P,RawData!$E:$E,$E1110,RawData!$F:$F,"CH"&amp;$D1110,RawData!$AF:$AF,$F1110))</f>
        <v>1331.74</v>
      </c>
      <c r="H1110" s="2">
        <f>IF(COUNTIFS(RawData!$E:$E,$E1110,RawData!$F:$F,"CH"&amp;$D1110,RawData!$AF:$AF,$F1110)=0,"",SUMIFS(RawData!$T:$T,RawData!$E:$E,$E1110,RawData!$F:$F,"CH"&amp;$D1110,RawData!$AF:$AF,$F1110))</f>
        <v>57.53</v>
      </c>
      <c r="I1110" s="2">
        <f>IF(COUNTIFS(RawData!$E:$E,$E1110,RawData!$F:$F,"CH"&amp;$D1110,RawData!$AF:$AF,$F1110)=0,"",SUMIFS(RawData!$Z:$Z,RawData!$E:$E,$E1110,RawData!$F:$F,"CH"&amp;$D1110,RawData!$AF:$AF,$F1110))</f>
        <v>34.979999999999997</v>
      </c>
      <c r="J1110" s="2">
        <f>IF(COUNTIFS(RawData!$E:$E,$E1110,RawData!$F:$F,"CH"&amp;$D1110,RawData!$AF:$AF,$F1110)=0,"",SUMIFS(RawData!$AA:$AA,RawData!$E:$E,$E1110,RawData!$F:$F,"CH"&amp;$D1110,RawData!$AF:$AF,$F1110))</f>
        <v>32.869999999999997</v>
      </c>
      <c r="K1110" s="2">
        <f t="shared" si="71"/>
        <v>3.999999999996362E-2</v>
      </c>
    </row>
    <row r="1111" spans="1:11" x14ac:dyDescent="0.3">
      <c r="A1111" s="2" t="s">
        <v>65</v>
      </c>
      <c r="B1111" s="2" t="str">
        <f>RawData!A1111</f>
        <v>48226H40040</v>
      </c>
      <c r="C1111" s="2" t="str">
        <f>IF(RawData!$B$2="","",RawData!$B$2)</f>
        <v>A2026100620533560886</v>
      </c>
      <c r="D1111" s="2">
        <f t="shared" si="68"/>
        <v>4</v>
      </c>
      <c r="E1111" s="2">
        <f t="shared" si="69"/>
        <v>35</v>
      </c>
      <c r="F1111" s="2">
        <f t="shared" si="70"/>
        <v>340</v>
      </c>
      <c r="G1111" s="2">
        <f>IF(COUNTIFS(RawData!$E:$E,$E1111,RawData!$F:$F,"CH"&amp;$D1111,RawData!$AF:$AF,$F1111)=0,"",SUMIFS(RawData!$P:$P,RawData!$E:$E,$E1111,RawData!$F:$F,"CH"&amp;$D1111,RawData!$AF:$AF,$F1111))</f>
        <v>1331.78</v>
      </c>
      <c r="H1111" s="2">
        <f>IF(COUNTIFS(RawData!$E:$E,$E1111,RawData!$F:$F,"CH"&amp;$D1111,RawData!$AF:$AF,$F1111)=0,"",SUMIFS(RawData!$T:$T,RawData!$E:$E,$E1111,RawData!$F:$F,"CH"&amp;$D1111,RawData!$AF:$AF,$F1111))</f>
        <v>57.57</v>
      </c>
      <c r="I1111" s="2">
        <f>IF(COUNTIFS(RawData!$E:$E,$E1111,RawData!$F:$F,"CH"&amp;$D1111,RawData!$AF:$AF,$F1111)=0,"",SUMIFS(RawData!$Z:$Z,RawData!$E:$E,$E1111,RawData!$F:$F,"CH"&amp;$D1111,RawData!$AF:$AF,$F1111))</f>
        <v>35</v>
      </c>
      <c r="J1111" s="2">
        <f>IF(COUNTIFS(RawData!$E:$E,$E1111,RawData!$F:$F,"CH"&amp;$D1111,RawData!$AF:$AF,$F1111)=0,"",SUMIFS(RawData!$AA:$AA,RawData!$E:$E,$E1111,RawData!$F:$F,"CH"&amp;$D1111,RawData!$AF:$AF,$F1111))</f>
        <v>32.96</v>
      </c>
      <c r="K1111" s="2">
        <f t="shared" si="71"/>
        <v>3.999999999996362E-2</v>
      </c>
    </row>
    <row r="1112" spans="1:11" x14ac:dyDescent="0.3">
      <c r="A1112" s="2" t="s">
        <v>65</v>
      </c>
      <c r="B1112" s="2" t="str">
        <f>RawData!A1112</f>
        <v>48226H40040</v>
      </c>
      <c r="C1112" s="2" t="str">
        <f>IF(RawData!$B$2="","",RawData!$B$2)</f>
        <v>A2026100620533560886</v>
      </c>
      <c r="D1112" s="2">
        <f t="shared" si="68"/>
        <v>4</v>
      </c>
      <c r="E1112" s="2">
        <f t="shared" si="69"/>
        <v>35</v>
      </c>
      <c r="F1112" s="2">
        <f t="shared" si="70"/>
        <v>350</v>
      </c>
      <c r="G1112" s="2">
        <f>IF(COUNTIFS(RawData!$E:$E,$E1112,RawData!$F:$F,"CH"&amp;$D1112,RawData!$AF:$AF,$F1112)=0,"",SUMIFS(RawData!$P:$P,RawData!$E:$E,$E1112,RawData!$F:$F,"CH"&amp;$D1112,RawData!$AF:$AF,$F1112))</f>
        <v>1331.82</v>
      </c>
      <c r="H1112" s="2">
        <f>IF(COUNTIFS(RawData!$E:$E,$E1112,RawData!$F:$F,"CH"&amp;$D1112,RawData!$AF:$AF,$F1112)=0,"",SUMIFS(RawData!$T:$T,RawData!$E:$E,$E1112,RawData!$F:$F,"CH"&amp;$D1112,RawData!$AF:$AF,$F1112))</f>
        <v>57.7</v>
      </c>
      <c r="I1112" s="2">
        <f>IF(COUNTIFS(RawData!$E:$E,$E1112,RawData!$F:$F,"CH"&amp;$D1112,RawData!$AF:$AF,$F1112)=0,"",SUMIFS(RawData!$Z:$Z,RawData!$E:$E,$E1112,RawData!$F:$F,"CH"&amp;$D1112,RawData!$AF:$AF,$F1112))</f>
        <v>35</v>
      </c>
      <c r="J1112" s="2">
        <f>IF(COUNTIFS(RawData!$E:$E,$E1112,RawData!$F:$F,"CH"&amp;$D1112,RawData!$AF:$AF,$F1112)=0,"",SUMIFS(RawData!$AA:$AA,RawData!$E:$E,$E1112,RawData!$F:$F,"CH"&amp;$D1112,RawData!$AF:$AF,$F1112))</f>
        <v>33.049999999999997</v>
      </c>
      <c r="K1112" s="2">
        <f t="shared" si="71"/>
        <v>3.999999999996362E-2</v>
      </c>
    </row>
    <row r="1113" spans="1:11" x14ac:dyDescent="0.3">
      <c r="A1113" s="2" t="s">
        <v>65</v>
      </c>
      <c r="B1113" s="2" t="str">
        <f>RawData!A1113</f>
        <v>48226H40040</v>
      </c>
      <c r="C1113" s="2" t="str">
        <f>IF(RawData!$B$2="","",RawData!$B$2)</f>
        <v>A2026100620533560886</v>
      </c>
      <c r="D1113" s="2">
        <f t="shared" si="68"/>
        <v>4</v>
      </c>
      <c r="E1113" s="2">
        <f t="shared" si="69"/>
        <v>35</v>
      </c>
      <c r="F1113" s="2">
        <f t="shared" si="70"/>
        <v>360</v>
      </c>
      <c r="G1113" s="2">
        <f>IF(COUNTIFS(RawData!$E:$E,$E1113,RawData!$F:$F,"CH"&amp;$D1113,RawData!$AF:$AF,$F1113)=0,"",SUMIFS(RawData!$P:$P,RawData!$E:$E,$E1113,RawData!$F:$F,"CH"&amp;$D1113,RawData!$AF:$AF,$F1113))</f>
        <v>1331.84</v>
      </c>
      <c r="H1113" s="2">
        <f>IF(COUNTIFS(RawData!$E:$E,$E1113,RawData!$F:$F,"CH"&amp;$D1113,RawData!$AF:$AF,$F1113)=0,"",SUMIFS(RawData!$T:$T,RawData!$E:$E,$E1113,RawData!$F:$F,"CH"&amp;$D1113,RawData!$AF:$AF,$F1113))</f>
        <v>57.67</v>
      </c>
      <c r="I1113" s="2">
        <f>IF(COUNTIFS(RawData!$E:$E,$E1113,RawData!$F:$F,"CH"&amp;$D1113,RawData!$AF:$AF,$F1113)=0,"",SUMIFS(RawData!$Z:$Z,RawData!$E:$E,$E1113,RawData!$F:$F,"CH"&amp;$D1113,RawData!$AF:$AF,$F1113))</f>
        <v>34.99</v>
      </c>
      <c r="J1113" s="2">
        <f>IF(COUNTIFS(RawData!$E:$E,$E1113,RawData!$F:$F,"CH"&amp;$D1113,RawData!$AF:$AF,$F1113)=0,"",SUMIFS(RawData!$AA:$AA,RawData!$E:$E,$E1113,RawData!$F:$F,"CH"&amp;$D1113,RawData!$AF:$AF,$F1113))</f>
        <v>33.049999999999997</v>
      </c>
      <c r="K1113" s="2">
        <f t="shared" si="71"/>
        <v>1.999999999998181E-2</v>
      </c>
    </row>
    <row r="1114" spans="1:11" x14ac:dyDescent="0.3">
      <c r="A1114" s="2" t="s">
        <v>65</v>
      </c>
      <c r="B1114" s="2" t="str">
        <f>RawData!A1114</f>
        <v>48226H40040</v>
      </c>
      <c r="C1114" s="2" t="str">
        <f>IF(RawData!$B$2="","",RawData!$B$2)</f>
        <v>A2026100620533560886</v>
      </c>
      <c r="D1114" s="2">
        <f t="shared" si="68"/>
        <v>4</v>
      </c>
      <c r="E1114" s="2">
        <f t="shared" si="69"/>
        <v>35</v>
      </c>
      <c r="F1114" s="2">
        <f t="shared" si="70"/>
        <v>370</v>
      </c>
      <c r="G1114" s="2">
        <f>IF(COUNTIFS(RawData!$E:$E,$E1114,RawData!$F:$F,"CH"&amp;$D1114,RawData!$AF:$AF,$F1114)=0,"",SUMIFS(RawData!$P:$P,RawData!$E:$E,$E1114,RawData!$F:$F,"CH"&amp;$D1114,RawData!$AF:$AF,$F1114))</f>
        <v>1331.88</v>
      </c>
      <c r="H1114" s="2">
        <f>IF(COUNTIFS(RawData!$E:$E,$E1114,RawData!$F:$F,"CH"&amp;$D1114,RawData!$AF:$AF,$F1114)=0,"",SUMIFS(RawData!$T:$T,RawData!$E:$E,$E1114,RawData!$F:$F,"CH"&amp;$D1114,RawData!$AF:$AF,$F1114))</f>
        <v>57.7</v>
      </c>
      <c r="I1114" s="2">
        <f>IF(COUNTIFS(RawData!$E:$E,$E1114,RawData!$F:$F,"CH"&amp;$D1114,RawData!$AF:$AF,$F1114)=0,"",SUMIFS(RawData!$Z:$Z,RawData!$E:$E,$E1114,RawData!$F:$F,"CH"&amp;$D1114,RawData!$AF:$AF,$F1114))</f>
        <v>35.01</v>
      </c>
      <c r="J1114" s="2">
        <f>IF(COUNTIFS(RawData!$E:$E,$E1114,RawData!$F:$F,"CH"&amp;$D1114,RawData!$AF:$AF,$F1114)=0,"",SUMIFS(RawData!$AA:$AA,RawData!$E:$E,$E1114,RawData!$F:$F,"CH"&amp;$D1114,RawData!$AF:$AF,$F1114))</f>
        <v>33.14</v>
      </c>
      <c r="K1114" s="2">
        <f t="shared" si="71"/>
        <v>4.0000000000190994E-2</v>
      </c>
    </row>
    <row r="1115" spans="1:11" x14ac:dyDescent="0.3">
      <c r="A1115" s="2" t="s">
        <v>65</v>
      </c>
      <c r="B1115" s="2" t="str">
        <f>RawData!A1115</f>
        <v>48226H40040</v>
      </c>
      <c r="C1115" s="2" t="str">
        <f>IF(RawData!$B$2="","",RawData!$B$2)</f>
        <v>A2026100620533560886</v>
      </c>
      <c r="D1115" s="2">
        <f t="shared" si="68"/>
        <v>4</v>
      </c>
      <c r="E1115" s="2">
        <f t="shared" si="69"/>
        <v>35</v>
      </c>
      <c r="F1115" s="2">
        <f t="shared" si="70"/>
        <v>380</v>
      </c>
      <c r="G1115" s="2">
        <f>IF(COUNTIFS(RawData!$E:$E,$E1115,RawData!$F:$F,"CH"&amp;$D1115,RawData!$AF:$AF,$F1115)=0,"",SUMIFS(RawData!$P:$P,RawData!$E:$E,$E1115,RawData!$F:$F,"CH"&amp;$D1115,RawData!$AF:$AF,$F1115))</f>
        <v>1331.92</v>
      </c>
      <c r="H1115" s="2">
        <f>IF(COUNTIFS(RawData!$E:$E,$E1115,RawData!$F:$F,"CH"&amp;$D1115,RawData!$AF:$AF,$F1115)=0,"",SUMIFS(RawData!$T:$T,RawData!$E:$E,$E1115,RawData!$F:$F,"CH"&amp;$D1115,RawData!$AF:$AF,$F1115))</f>
        <v>57.79</v>
      </c>
      <c r="I1115" s="2">
        <f>IF(COUNTIFS(RawData!$E:$E,$E1115,RawData!$F:$F,"CH"&amp;$D1115,RawData!$AF:$AF,$F1115)=0,"",SUMIFS(RawData!$Z:$Z,RawData!$E:$E,$E1115,RawData!$F:$F,"CH"&amp;$D1115,RawData!$AF:$AF,$F1115))</f>
        <v>35.01</v>
      </c>
      <c r="J1115" s="2">
        <f>IF(COUNTIFS(RawData!$E:$E,$E1115,RawData!$F:$F,"CH"&amp;$D1115,RawData!$AF:$AF,$F1115)=0,"",SUMIFS(RawData!$AA:$AA,RawData!$E:$E,$E1115,RawData!$F:$F,"CH"&amp;$D1115,RawData!$AF:$AF,$F1115))</f>
        <v>33.200000000000003</v>
      </c>
      <c r="K1115" s="2">
        <f t="shared" si="71"/>
        <v>3.999999999996362E-2</v>
      </c>
    </row>
    <row r="1116" spans="1:11" x14ac:dyDescent="0.3">
      <c r="A1116" s="2" t="s">
        <v>65</v>
      </c>
      <c r="B1116" s="2" t="str">
        <f>RawData!A1116</f>
        <v>48226H40040</v>
      </c>
      <c r="C1116" s="2" t="str">
        <f>IF(RawData!$B$2="","",RawData!$B$2)</f>
        <v>A2026100620533560886</v>
      </c>
      <c r="D1116" s="2">
        <f t="shared" si="68"/>
        <v>4</v>
      </c>
      <c r="E1116" s="2">
        <f t="shared" si="69"/>
        <v>35</v>
      </c>
      <c r="F1116" s="2">
        <f t="shared" si="70"/>
        <v>390</v>
      </c>
      <c r="G1116" s="2">
        <f>IF(COUNTIFS(RawData!$E:$E,$E1116,RawData!$F:$F,"CH"&amp;$D1116,RawData!$AF:$AF,$F1116)=0,"",SUMIFS(RawData!$P:$P,RawData!$E:$E,$E1116,RawData!$F:$F,"CH"&amp;$D1116,RawData!$AF:$AF,$F1116))</f>
        <v>1331.96</v>
      </c>
      <c r="H1116" s="2">
        <f>IF(COUNTIFS(RawData!$E:$E,$E1116,RawData!$F:$F,"CH"&amp;$D1116,RawData!$AF:$AF,$F1116)=0,"",SUMIFS(RawData!$T:$T,RawData!$E:$E,$E1116,RawData!$F:$F,"CH"&amp;$D1116,RawData!$AF:$AF,$F1116))</f>
        <v>57.81</v>
      </c>
      <c r="I1116" s="2">
        <f>IF(COUNTIFS(RawData!$E:$E,$E1116,RawData!$F:$F,"CH"&amp;$D1116,RawData!$AF:$AF,$F1116)=0,"",SUMIFS(RawData!$Z:$Z,RawData!$E:$E,$E1116,RawData!$F:$F,"CH"&amp;$D1116,RawData!$AF:$AF,$F1116))</f>
        <v>35.020000000000003</v>
      </c>
      <c r="J1116" s="2">
        <f>IF(COUNTIFS(RawData!$E:$E,$E1116,RawData!$F:$F,"CH"&amp;$D1116,RawData!$AF:$AF,$F1116)=0,"",SUMIFS(RawData!$AA:$AA,RawData!$E:$E,$E1116,RawData!$F:$F,"CH"&amp;$D1116,RawData!$AF:$AF,$F1116))</f>
        <v>33.29</v>
      </c>
      <c r="K1116" s="2">
        <f t="shared" si="71"/>
        <v>3.999999999996362E-2</v>
      </c>
    </row>
    <row r="1117" spans="1:11" x14ac:dyDescent="0.3">
      <c r="A1117" s="2" t="s">
        <v>65</v>
      </c>
      <c r="B1117" s="2" t="str">
        <f>RawData!A1117</f>
        <v>48226H40040</v>
      </c>
      <c r="C1117" s="2" t="str">
        <f>IF(RawData!$B$2="","",RawData!$B$2)</f>
        <v>A2026100620533560886</v>
      </c>
      <c r="D1117" s="2">
        <f t="shared" si="68"/>
        <v>4</v>
      </c>
      <c r="E1117" s="2">
        <f t="shared" si="69"/>
        <v>35</v>
      </c>
      <c r="F1117" s="2">
        <f t="shared" si="70"/>
        <v>400</v>
      </c>
      <c r="G1117" s="2">
        <f>IF(COUNTIFS(RawData!$E:$E,$E1117,RawData!$F:$F,"CH"&amp;$D1117,RawData!$AF:$AF,$F1117)=0,"",SUMIFS(RawData!$P:$P,RawData!$E:$E,$E1117,RawData!$F:$F,"CH"&amp;$D1117,RawData!$AF:$AF,$F1117))</f>
        <v>1332</v>
      </c>
      <c r="H1117" s="2">
        <f>IF(COUNTIFS(RawData!$E:$E,$E1117,RawData!$F:$F,"CH"&amp;$D1117,RawData!$AF:$AF,$F1117)=0,"",SUMIFS(RawData!$T:$T,RawData!$E:$E,$E1117,RawData!$F:$F,"CH"&amp;$D1117,RawData!$AF:$AF,$F1117))</f>
        <v>57.9</v>
      </c>
      <c r="I1117" s="2">
        <f>IF(COUNTIFS(RawData!$E:$E,$E1117,RawData!$F:$F,"CH"&amp;$D1117,RawData!$AF:$AF,$F1117)=0,"",SUMIFS(RawData!$Z:$Z,RawData!$E:$E,$E1117,RawData!$F:$F,"CH"&amp;$D1117,RawData!$AF:$AF,$F1117))</f>
        <v>35.01</v>
      </c>
      <c r="J1117" s="2">
        <f>IF(COUNTIFS(RawData!$E:$E,$E1117,RawData!$F:$F,"CH"&amp;$D1117,RawData!$AF:$AF,$F1117)=0,"",SUMIFS(RawData!$AA:$AA,RawData!$E:$E,$E1117,RawData!$F:$F,"CH"&amp;$D1117,RawData!$AF:$AF,$F1117))</f>
        <v>33.35</v>
      </c>
      <c r="K1117" s="2">
        <f t="shared" si="71"/>
        <v>3.999999999996362E-2</v>
      </c>
    </row>
    <row r="1118" spans="1:11" x14ac:dyDescent="0.3">
      <c r="A1118" s="2" t="s">
        <v>62</v>
      </c>
      <c r="B1118" s="2" t="str">
        <f>RawData!A1118</f>
        <v>48226H40040</v>
      </c>
      <c r="C1118" s="2" t="str">
        <f>IF(RawData!$B$2="","",RawData!$B$2)</f>
        <v>A2026100620533560886</v>
      </c>
      <c r="D1118" s="2">
        <f t="shared" si="68"/>
        <v>1</v>
      </c>
      <c r="E1118" s="2">
        <f t="shared" si="69"/>
        <v>40</v>
      </c>
      <c r="F1118" s="2">
        <f t="shared" si="70"/>
        <v>100</v>
      </c>
      <c r="G1118" s="2">
        <f>IF(COUNTIFS(RawData!$E:$E,$E1118,RawData!$F:$F,"CH"&amp;$D1118,RawData!$AF:$AF,$F1118)=0,"",SUMIFS(RawData!$P:$P,RawData!$E:$E,$E1118,RawData!$F:$F,"CH"&amp;$D1118,RawData!$AF:$AF,$F1118))</f>
        <v>1271.76</v>
      </c>
      <c r="H1118" s="2">
        <f>IF(COUNTIFS(RawData!$E:$E,$E1118,RawData!$F:$F,"CH"&amp;$D1118,RawData!$AF:$AF,$F1118)=0,"",SUMIFS(RawData!$T:$T,RawData!$E:$E,$E1118,RawData!$F:$F,"CH"&amp;$D1118,RawData!$AF:$AF,$F1118))</f>
        <v>56.78</v>
      </c>
      <c r="I1118" s="2">
        <f>IF(COUNTIFS(RawData!$E:$E,$E1118,RawData!$F:$F,"CH"&amp;$D1118,RawData!$AF:$AF,$F1118)=0,"",SUMIFS(RawData!$Z:$Z,RawData!$E:$E,$E1118,RawData!$F:$F,"CH"&amp;$D1118,RawData!$AF:$AF,$F1118))</f>
        <v>40</v>
      </c>
      <c r="J1118" s="2">
        <f>IF(COUNTIFS(RawData!$E:$E,$E1118,RawData!$F:$F,"CH"&amp;$D1118,RawData!$AF:$AF,$F1118)=0,"",SUMIFS(RawData!$AA:$AA,RawData!$E:$E,$E1118,RawData!$F:$F,"CH"&amp;$D1118,RawData!$AF:$AF,$F1118))</f>
        <v>37.14</v>
      </c>
      <c r="K1118" s="2">
        <f t="shared" si="71"/>
        <v>-60.240000000000009</v>
      </c>
    </row>
    <row r="1119" spans="1:11" x14ac:dyDescent="0.3">
      <c r="A1119" s="2" t="s">
        <v>62</v>
      </c>
      <c r="B1119" s="2" t="str">
        <f>RawData!A1119</f>
        <v>48226H40040</v>
      </c>
      <c r="C1119" s="2" t="str">
        <f>IF(RawData!$B$2="","",RawData!$B$2)</f>
        <v>A2026100620533560886</v>
      </c>
      <c r="D1119" s="2">
        <f t="shared" si="68"/>
        <v>1</v>
      </c>
      <c r="E1119" s="2">
        <f t="shared" si="69"/>
        <v>40</v>
      </c>
      <c r="F1119" s="2">
        <f t="shared" si="70"/>
        <v>110</v>
      </c>
      <c r="G1119" s="2">
        <f>IF(COUNTIFS(RawData!$E:$E,$E1119,RawData!$F:$F,"CH"&amp;$D1119,RawData!$AF:$AF,$F1119)=0,"",SUMIFS(RawData!$P:$P,RawData!$E:$E,$E1119,RawData!$F:$F,"CH"&amp;$D1119,RawData!$AF:$AF,$F1119))</f>
        <v>1271.78</v>
      </c>
      <c r="H1119" s="2">
        <f>IF(COUNTIFS(RawData!$E:$E,$E1119,RawData!$F:$F,"CH"&amp;$D1119,RawData!$AF:$AF,$F1119)=0,"",SUMIFS(RawData!$T:$T,RawData!$E:$E,$E1119,RawData!$F:$F,"CH"&amp;$D1119,RawData!$AF:$AF,$F1119))</f>
        <v>57.19</v>
      </c>
      <c r="I1119" s="2">
        <f>IF(COUNTIFS(RawData!$E:$E,$E1119,RawData!$F:$F,"CH"&amp;$D1119,RawData!$AF:$AF,$F1119)=0,"",SUMIFS(RawData!$Z:$Z,RawData!$E:$E,$E1119,RawData!$F:$F,"CH"&amp;$D1119,RawData!$AF:$AF,$F1119))</f>
        <v>40</v>
      </c>
      <c r="J1119" s="2">
        <f>IF(COUNTIFS(RawData!$E:$E,$E1119,RawData!$F:$F,"CH"&amp;$D1119,RawData!$AF:$AF,$F1119)=0,"",SUMIFS(RawData!$AA:$AA,RawData!$E:$E,$E1119,RawData!$F:$F,"CH"&amp;$D1119,RawData!$AF:$AF,$F1119))</f>
        <v>37.200000000000003</v>
      </c>
      <c r="K1119" s="2">
        <f t="shared" si="71"/>
        <v>1.999999999998181E-2</v>
      </c>
    </row>
    <row r="1120" spans="1:11" x14ac:dyDescent="0.3">
      <c r="A1120" s="2" t="s">
        <v>62</v>
      </c>
      <c r="B1120" s="2" t="str">
        <f>RawData!A1120</f>
        <v>48226H40040</v>
      </c>
      <c r="C1120" s="2" t="str">
        <f>IF(RawData!$B$2="","",RawData!$B$2)</f>
        <v>A2026100620533560886</v>
      </c>
      <c r="D1120" s="2">
        <f t="shared" si="68"/>
        <v>1</v>
      </c>
      <c r="E1120" s="2">
        <f t="shared" si="69"/>
        <v>40</v>
      </c>
      <c r="F1120" s="2">
        <f t="shared" si="70"/>
        <v>120</v>
      </c>
      <c r="G1120" s="2">
        <f>IF(COUNTIFS(RawData!$E:$E,$E1120,RawData!$F:$F,"CH"&amp;$D1120,RawData!$AF:$AF,$F1120)=0,"",SUMIFS(RawData!$P:$P,RawData!$E:$E,$E1120,RawData!$F:$F,"CH"&amp;$D1120,RawData!$AF:$AF,$F1120))</f>
        <v>1271.8</v>
      </c>
      <c r="H1120" s="2">
        <f>IF(COUNTIFS(RawData!$E:$E,$E1120,RawData!$F:$F,"CH"&amp;$D1120,RawData!$AF:$AF,$F1120)=0,"",SUMIFS(RawData!$T:$T,RawData!$E:$E,$E1120,RawData!$F:$F,"CH"&amp;$D1120,RawData!$AF:$AF,$F1120))</f>
        <v>57.6</v>
      </c>
      <c r="I1120" s="2">
        <f>IF(COUNTIFS(RawData!$E:$E,$E1120,RawData!$F:$F,"CH"&amp;$D1120,RawData!$AF:$AF,$F1120)=0,"",SUMIFS(RawData!$Z:$Z,RawData!$E:$E,$E1120,RawData!$F:$F,"CH"&amp;$D1120,RawData!$AF:$AF,$F1120))</f>
        <v>39.99</v>
      </c>
      <c r="J1120" s="2">
        <f>IF(COUNTIFS(RawData!$E:$E,$E1120,RawData!$F:$F,"CH"&amp;$D1120,RawData!$AF:$AF,$F1120)=0,"",SUMIFS(RawData!$AA:$AA,RawData!$E:$E,$E1120,RawData!$F:$F,"CH"&amp;$D1120,RawData!$AF:$AF,$F1120))</f>
        <v>37.270000000000003</v>
      </c>
      <c r="K1120" s="2">
        <f t="shared" si="71"/>
        <v>1.999999999998181E-2</v>
      </c>
    </row>
    <row r="1121" spans="1:11" x14ac:dyDescent="0.3">
      <c r="A1121" s="2" t="s">
        <v>62</v>
      </c>
      <c r="B1121" s="2" t="str">
        <f>RawData!A1121</f>
        <v>48226H40040</v>
      </c>
      <c r="C1121" s="2" t="str">
        <f>IF(RawData!$B$2="","",RawData!$B$2)</f>
        <v>A2026100620533560886</v>
      </c>
      <c r="D1121" s="2">
        <f t="shared" si="68"/>
        <v>1</v>
      </c>
      <c r="E1121" s="2">
        <f t="shared" si="69"/>
        <v>40</v>
      </c>
      <c r="F1121" s="2">
        <f t="shared" si="70"/>
        <v>130</v>
      </c>
      <c r="G1121" s="2">
        <f>IF(COUNTIFS(RawData!$E:$E,$E1121,RawData!$F:$F,"CH"&amp;$D1121,RawData!$AF:$AF,$F1121)=0,"",SUMIFS(RawData!$P:$P,RawData!$E:$E,$E1121,RawData!$F:$F,"CH"&amp;$D1121,RawData!$AF:$AF,$F1121))</f>
        <v>1271.8399999999999</v>
      </c>
      <c r="H1121" s="2">
        <f>IF(COUNTIFS(RawData!$E:$E,$E1121,RawData!$F:$F,"CH"&amp;$D1121,RawData!$AF:$AF,$F1121)=0,"",SUMIFS(RawData!$T:$T,RawData!$E:$E,$E1121,RawData!$F:$F,"CH"&amp;$D1121,RawData!$AF:$AF,$F1121))</f>
        <v>57.86</v>
      </c>
      <c r="I1121" s="2">
        <f>IF(COUNTIFS(RawData!$E:$E,$E1121,RawData!$F:$F,"CH"&amp;$D1121,RawData!$AF:$AF,$F1121)=0,"",SUMIFS(RawData!$Z:$Z,RawData!$E:$E,$E1121,RawData!$F:$F,"CH"&amp;$D1121,RawData!$AF:$AF,$F1121))</f>
        <v>39.99</v>
      </c>
      <c r="J1121" s="2">
        <f>IF(COUNTIFS(RawData!$E:$E,$E1121,RawData!$F:$F,"CH"&amp;$D1121,RawData!$AF:$AF,$F1121)=0,"",SUMIFS(RawData!$AA:$AA,RawData!$E:$E,$E1121,RawData!$F:$F,"CH"&amp;$D1121,RawData!$AF:$AF,$F1121))</f>
        <v>37.33</v>
      </c>
      <c r="K1121" s="2">
        <f t="shared" si="71"/>
        <v>3.999999999996362E-2</v>
      </c>
    </row>
    <row r="1122" spans="1:11" x14ac:dyDescent="0.3">
      <c r="A1122" s="2" t="s">
        <v>62</v>
      </c>
      <c r="B1122" s="2" t="str">
        <f>RawData!A1122</f>
        <v>48226H40040</v>
      </c>
      <c r="C1122" s="2" t="str">
        <f>IF(RawData!$B$2="","",RawData!$B$2)</f>
        <v>A2026100620533560886</v>
      </c>
      <c r="D1122" s="2">
        <f t="shared" si="68"/>
        <v>1</v>
      </c>
      <c r="E1122" s="2">
        <f t="shared" si="69"/>
        <v>40</v>
      </c>
      <c r="F1122" s="2">
        <f t="shared" si="70"/>
        <v>140</v>
      </c>
      <c r="G1122" s="2">
        <f>IF(COUNTIFS(RawData!$E:$E,$E1122,RawData!$F:$F,"CH"&amp;$D1122,RawData!$AF:$AF,$F1122)=0,"",SUMIFS(RawData!$P:$P,RawData!$E:$E,$E1122,RawData!$F:$F,"CH"&amp;$D1122,RawData!$AF:$AF,$F1122))</f>
        <v>1271.8599999999999</v>
      </c>
      <c r="H1122" s="2">
        <f>IF(COUNTIFS(RawData!$E:$E,$E1122,RawData!$F:$F,"CH"&amp;$D1122,RawData!$AF:$AF,$F1122)=0,"",SUMIFS(RawData!$T:$T,RawData!$E:$E,$E1122,RawData!$F:$F,"CH"&amp;$D1122,RawData!$AF:$AF,$F1122))</f>
        <v>58.12</v>
      </c>
      <c r="I1122" s="2">
        <f>IF(COUNTIFS(RawData!$E:$E,$E1122,RawData!$F:$F,"CH"&amp;$D1122,RawData!$AF:$AF,$F1122)=0,"",SUMIFS(RawData!$Z:$Z,RawData!$E:$E,$E1122,RawData!$F:$F,"CH"&amp;$D1122,RawData!$AF:$AF,$F1122))</f>
        <v>40</v>
      </c>
      <c r="J1122" s="2">
        <f>IF(COUNTIFS(RawData!$E:$E,$E1122,RawData!$F:$F,"CH"&amp;$D1122,RawData!$AF:$AF,$F1122)=0,"",SUMIFS(RawData!$AA:$AA,RawData!$E:$E,$E1122,RawData!$F:$F,"CH"&amp;$D1122,RawData!$AF:$AF,$F1122))</f>
        <v>37.43</v>
      </c>
      <c r="K1122" s="2">
        <f t="shared" si="71"/>
        <v>1.999999999998181E-2</v>
      </c>
    </row>
    <row r="1123" spans="1:11" x14ac:dyDescent="0.3">
      <c r="A1123" s="2" t="s">
        <v>62</v>
      </c>
      <c r="B1123" s="2" t="str">
        <f>RawData!A1123</f>
        <v>48226H40040</v>
      </c>
      <c r="C1123" s="2" t="str">
        <f>IF(RawData!$B$2="","",RawData!$B$2)</f>
        <v>A2026100620533560886</v>
      </c>
      <c r="D1123" s="2">
        <f t="shared" si="68"/>
        <v>1</v>
      </c>
      <c r="E1123" s="2">
        <f t="shared" si="69"/>
        <v>40</v>
      </c>
      <c r="F1123" s="2">
        <f t="shared" si="70"/>
        <v>150</v>
      </c>
      <c r="G1123" s="2">
        <f>IF(COUNTIFS(RawData!$E:$E,$E1123,RawData!$F:$F,"CH"&amp;$D1123,RawData!$AF:$AF,$F1123)=0,"",SUMIFS(RawData!$P:$P,RawData!$E:$E,$E1123,RawData!$F:$F,"CH"&amp;$D1123,RawData!$AF:$AF,$F1123))</f>
        <v>1271.8800000000001</v>
      </c>
      <c r="H1123" s="2">
        <f>IF(COUNTIFS(RawData!$E:$E,$E1123,RawData!$F:$F,"CH"&amp;$D1123,RawData!$AF:$AF,$F1123)=0,"",SUMIFS(RawData!$T:$T,RawData!$E:$E,$E1123,RawData!$F:$F,"CH"&amp;$D1123,RawData!$AF:$AF,$F1123))</f>
        <v>58.42</v>
      </c>
      <c r="I1123" s="2">
        <f>IF(COUNTIFS(RawData!$E:$E,$E1123,RawData!$F:$F,"CH"&amp;$D1123,RawData!$AF:$AF,$F1123)=0,"",SUMIFS(RawData!$Z:$Z,RawData!$E:$E,$E1123,RawData!$F:$F,"CH"&amp;$D1123,RawData!$AF:$AF,$F1123))</f>
        <v>39.99</v>
      </c>
      <c r="J1123" s="2">
        <f>IF(COUNTIFS(RawData!$E:$E,$E1123,RawData!$F:$F,"CH"&amp;$D1123,RawData!$AF:$AF,$F1123)=0,"",SUMIFS(RawData!$AA:$AA,RawData!$E:$E,$E1123,RawData!$F:$F,"CH"&amp;$D1123,RawData!$AF:$AF,$F1123))</f>
        <v>37.43</v>
      </c>
      <c r="K1123" s="2">
        <f t="shared" si="71"/>
        <v>2.0000000000209184E-2</v>
      </c>
    </row>
    <row r="1124" spans="1:11" x14ac:dyDescent="0.3">
      <c r="A1124" s="2" t="s">
        <v>62</v>
      </c>
      <c r="B1124" s="2" t="str">
        <f>RawData!A1124</f>
        <v>48226H40040</v>
      </c>
      <c r="C1124" s="2" t="str">
        <f>IF(RawData!$B$2="","",RawData!$B$2)</f>
        <v>A2026100620533560886</v>
      </c>
      <c r="D1124" s="2">
        <f t="shared" si="68"/>
        <v>1</v>
      </c>
      <c r="E1124" s="2">
        <f t="shared" si="69"/>
        <v>40</v>
      </c>
      <c r="F1124" s="2">
        <f t="shared" si="70"/>
        <v>160</v>
      </c>
      <c r="G1124" s="2">
        <f>IF(COUNTIFS(RawData!$E:$E,$E1124,RawData!$F:$F,"CH"&amp;$D1124,RawData!$AF:$AF,$F1124)=0,"",SUMIFS(RawData!$P:$P,RawData!$E:$E,$E1124,RawData!$F:$F,"CH"&amp;$D1124,RawData!$AF:$AF,$F1124))</f>
        <v>1271.9000000000001</v>
      </c>
      <c r="H1124" s="2">
        <f>IF(COUNTIFS(RawData!$E:$E,$E1124,RawData!$F:$F,"CH"&amp;$D1124,RawData!$AF:$AF,$F1124)=0,"",SUMIFS(RawData!$T:$T,RawData!$E:$E,$E1124,RawData!$F:$F,"CH"&amp;$D1124,RawData!$AF:$AF,$F1124))</f>
        <v>59.63</v>
      </c>
      <c r="I1124" s="2">
        <f>IF(COUNTIFS(RawData!$E:$E,$E1124,RawData!$F:$F,"CH"&amp;$D1124,RawData!$AF:$AF,$F1124)=0,"",SUMIFS(RawData!$Z:$Z,RawData!$E:$E,$E1124,RawData!$F:$F,"CH"&amp;$D1124,RawData!$AF:$AF,$F1124))</f>
        <v>39.99</v>
      </c>
      <c r="J1124" s="2">
        <f>IF(COUNTIFS(RawData!$E:$E,$E1124,RawData!$F:$F,"CH"&amp;$D1124,RawData!$AF:$AF,$F1124)=0,"",SUMIFS(RawData!$AA:$AA,RawData!$E:$E,$E1124,RawData!$F:$F,"CH"&amp;$D1124,RawData!$AF:$AF,$F1124))</f>
        <v>37.49</v>
      </c>
      <c r="K1124" s="2">
        <f t="shared" si="71"/>
        <v>1.999999999998181E-2</v>
      </c>
    </row>
    <row r="1125" spans="1:11" x14ac:dyDescent="0.3">
      <c r="A1125" s="2" t="s">
        <v>62</v>
      </c>
      <c r="B1125" s="2" t="str">
        <f>RawData!A1125</f>
        <v>48226H40040</v>
      </c>
      <c r="C1125" s="2" t="str">
        <f>IF(RawData!$B$2="","",RawData!$B$2)</f>
        <v>A2026100620533560886</v>
      </c>
      <c r="D1125" s="2">
        <f t="shared" si="68"/>
        <v>1</v>
      </c>
      <c r="E1125" s="2">
        <f t="shared" si="69"/>
        <v>40</v>
      </c>
      <c r="F1125" s="2">
        <f t="shared" si="70"/>
        <v>170</v>
      </c>
      <c r="G1125" s="2">
        <f>IF(COUNTIFS(RawData!$E:$E,$E1125,RawData!$F:$F,"CH"&amp;$D1125,RawData!$AF:$AF,$F1125)=0,"",SUMIFS(RawData!$P:$P,RawData!$E:$E,$E1125,RawData!$F:$F,"CH"&amp;$D1125,RawData!$AF:$AF,$F1125))</f>
        <v>1271.94</v>
      </c>
      <c r="H1125" s="2">
        <f>IF(COUNTIFS(RawData!$E:$E,$E1125,RawData!$F:$F,"CH"&amp;$D1125,RawData!$AF:$AF,$F1125)=0,"",SUMIFS(RawData!$T:$T,RawData!$E:$E,$E1125,RawData!$F:$F,"CH"&amp;$D1125,RawData!$AF:$AF,$F1125))</f>
        <v>59.81</v>
      </c>
      <c r="I1125" s="2">
        <f>IF(COUNTIFS(RawData!$E:$E,$E1125,RawData!$F:$F,"CH"&amp;$D1125,RawData!$AF:$AF,$F1125)=0,"",SUMIFS(RawData!$Z:$Z,RawData!$E:$E,$E1125,RawData!$F:$F,"CH"&amp;$D1125,RawData!$AF:$AF,$F1125))</f>
        <v>39.99</v>
      </c>
      <c r="J1125" s="2">
        <f>IF(COUNTIFS(RawData!$E:$E,$E1125,RawData!$F:$F,"CH"&amp;$D1125,RawData!$AF:$AF,$F1125)=0,"",SUMIFS(RawData!$AA:$AA,RawData!$E:$E,$E1125,RawData!$F:$F,"CH"&amp;$D1125,RawData!$AF:$AF,$F1125))</f>
        <v>37.590000000000003</v>
      </c>
      <c r="K1125" s="2">
        <f t="shared" si="71"/>
        <v>3.999999999996362E-2</v>
      </c>
    </row>
    <row r="1126" spans="1:11" x14ac:dyDescent="0.3">
      <c r="A1126" s="2" t="s">
        <v>62</v>
      </c>
      <c r="B1126" s="2" t="str">
        <f>RawData!A1126</f>
        <v>48226H40040</v>
      </c>
      <c r="C1126" s="2" t="str">
        <f>IF(RawData!$B$2="","",RawData!$B$2)</f>
        <v>A2026100620533560886</v>
      </c>
      <c r="D1126" s="2">
        <f t="shared" si="68"/>
        <v>1</v>
      </c>
      <c r="E1126" s="2">
        <f t="shared" si="69"/>
        <v>40</v>
      </c>
      <c r="F1126" s="2">
        <f t="shared" si="70"/>
        <v>180</v>
      </c>
      <c r="G1126" s="2">
        <f>IF(COUNTIFS(RawData!$E:$E,$E1126,RawData!$F:$F,"CH"&amp;$D1126,RawData!$AF:$AF,$F1126)=0,"",SUMIFS(RawData!$P:$P,RawData!$E:$E,$E1126,RawData!$F:$F,"CH"&amp;$D1126,RawData!$AF:$AF,$F1126))</f>
        <v>1271.96</v>
      </c>
      <c r="H1126" s="2">
        <f>IF(COUNTIFS(RawData!$E:$E,$E1126,RawData!$F:$F,"CH"&amp;$D1126,RawData!$AF:$AF,$F1126)=0,"",SUMIFS(RawData!$T:$T,RawData!$E:$E,$E1126,RawData!$F:$F,"CH"&amp;$D1126,RawData!$AF:$AF,$F1126))</f>
        <v>60</v>
      </c>
      <c r="I1126" s="2">
        <f>IF(COUNTIFS(RawData!$E:$E,$E1126,RawData!$F:$F,"CH"&amp;$D1126,RawData!$AF:$AF,$F1126)=0,"",SUMIFS(RawData!$Z:$Z,RawData!$E:$E,$E1126,RawData!$F:$F,"CH"&amp;$D1126,RawData!$AF:$AF,$F1126))</f>
        <v>40</v>
      </c>
      <c r="J1126" s="2">
        <f>IF(COUNTIFS(RawData!$E:$E,$E1126,RawData!$F:$F,"CH"&amp;$D1126,RawData!$AF:$AF,$F1126)=0,"",SUMIFS(RawData!$AA:$AA,RawData!$E:$E,$E1126,RawData!$F:$F,"CH"&amp;$D1126,RawData!$AF:$AF,$F1126))</f>
        <v>37.619999999999997</v>
      </c>
      <c r="K1126" s="2">
        <f t="shared" si="71"/>
        <v>1.999999999998181E-2</v>
      </c>
    </row>
    <row r="1127" spans="1:11" x14ac:dyDescent="0.3">
      <c r="A1127" s="2" t="s">
        <v>62</v>
      </c>
      <c r="B1127" s="2" t="str">
        <f>RawData!A1127</f>
        <v>48226H40040</v>
      </c>
      <c r="C1127" s="2" t="str">
        <f>IF(RawData!$B$2="","",RawData!$B$2)</f>
        <v>A2026100620533560886</v>
      </c>
      <c r="D1127" s="2">
        <f t="shared" si="68"/>
        <v>1</v>
      </c>
      <c r="E1127" s="2">
        <f t="shared" si="69"/>
        <v>40</v>
      </c>
      <c r="F1127" s="2">
        <f t="shared" si="70"/>
        <v>190</v>
      </c>
      <c r="G1127" s="2">
        <f>IF(COUNTIFS(RawData!$E:$E,$E1127,RawData!$F:$F,"CH"&amp;$D1127,RawData!$AF:$AF,$F1127)=0,"",SUMIFS(RawData!$P:$P,RawData!$E:$E,$E1127,RawData!$F:$F,"CH"&amp;$D1127,RawData!$AF:$AF,$F1127))</f>
        <v>1272</v>
      </c>
      <c r="H1127" s="2">
        <f>IF(COUNTIFS(RawData!$E:$E,$E1127,RawData!$F:$F,"CH"&amp;$D1127,RawData!$AF:$AF,$F1127)=0,"",SUMIFS(RawData!$T:$T,RawData!$E:$E,$E1127,RawData!$F:$F,"CH"&amp;$D1127,RawData!$AF:$AF,$F1127))</f>
        <v>60.2</v>
      </c>
      <c r="I1127" s="2">
        <f>IF(COUNTIFS(RawData!$E:$E,$E1127,RawData!$F:$F,"CH"&amp;$D1127,RawData!$AF:$AF,$F1127)=0,"",SUMIFS(RawData!$Z:$Z,RawData!$E:$E,$E1127,RawData!$F:$F,"CH"&amp;$D1127,RawData!$AF:$AF,$F1127))</f>
        <v>40.020000000000003</v>
      </c>
      <c r="J1127" s="2">
        <f>IF(COUNTIFS(RawData!$E:$E,$E1127,RawData!$F:$F,"CH"&amp;$D1127,RawData!$AF:$AF,$F1127)=0,"",SUMIFS(RawData!$AA:$AA,RawData!$E:$E,$E1127,RawData!$F:$F,"CH"&amp;$D1127,RawData!$AF:$AF,$F1127))</f>
        <v>37.68</v>
      </c>
      <c r="K1127" s="2">
        <f t="shared" si="71"/>
        <v>3.999999999996362E-2</v>
      </c>
    </row>
    <row r="1128" spans="1:11" x14ac:dyDescent="0.3">
      <c r="A1128" s="2" t="s">
        <v>62</v>
      </c>
      <c r="B1128" s="2" t="str">
        <f>RawData!A1128</f>
        <v>48226H40040</v>
      </c>
      <c r="C1128" s="2" t="str">
        <f>IF(RawData!$B$2="","",RawData!$B$2)</f>
        <v>A2026100620533560886</v>
      </c>
      <c r="D1128" s="2">
        <f t="shared" si="68"/>
        <v>1</v>
      </c>
      <c r="E1128" s="2">
        <f t="shared" si="69"/>
        <v>40</v>
      </c>
      <c r="F1128" s="2">
        <f t="shared" si="70"/>
        <v>200</v>
      </c>
      <c r="G1128" s="2">
        <f>IF(COUNTIFS(RawData!$E:$E,$E1128,RawData!$F:$F,"CH"&amp;$D1128,RawData!$AF:$AF,$F1128)=0,"",SUMIFS(RawData!$P:$P,RawData!$E:$E,$E1128,RawData!$F:$F,"CH"&amp;$D1128,RawData!$AF:$AF,$F1128))</f>
        <v>1272.02</v>
      </c>
      <c r="H1128" s="2">
        <f>IF(COUNTIFS(RawData!$E:$E,$E1128,RawData!$F:$F,"CH"&amp;$D1128,RawData!$AF:$AF,$F1128)=0,"",SUMIFS(RawData!$T:$T,RawData!$E:$E,$E1128,RawData!$F:$F,"CH"&amp;$D1128,RawData!$AF:$AF,$F1128))</f>
        <v>60.34</v>
      </c>
      <c r="I1128" s="2">
        <f>IF(COUNTIFS(RawData!$E:$E,$E1128,RawData!$F:$F,"CH"&amp;$D1128,RawData!$AF:$AF,$F1128)=0,"",SUMIFS(RawData!$Z:$Z,RawData!$E:$E,$E1128,RawData!$F:$F,"CH"&amp;$D1128,RawData!$AF:$AF,$F1128))</f>
        <v>40.020000000000003</v>
      </c>
      <c r="J1128" s="2">
        <f>IF(COUNTIFS(RawData!$E:$E,$E1128,RawData!$F:$F,"CH"&amp;$D1128,RawData!$AF:$AF,$F1128)=0,"",SUMIFS(RawData!$AA:$AA,RawData!$E:$E,$E1128,RawData!$F:$F,"CH"&amp;$D1128,RawData!$AF:$AF,$F1128))</f>
        <v>37.75</v>
      </c>
      <c r="K1128" s="2">
        <f t="shared" si="71"/>
        <v>1.999999999998181E-2</v>
      </c>
    </row>
    <row r="1129" spans="1:11" x14ac:dyDescent="0.3">
      <c r="A1129" s="2" t="s">
        <v>62</v>
      </c>
      <c r="B1129" s="2" t="str">
        <f>RawData!A1129</f>
        <v>48226H40040</v>
      </c>
      <c r="C1129" s="2" t="str">
        <f>IF(RawData!$B$2="","",RawData!$B$2)</f>
        <v>A2026100620533560886</v>
      </c>
      <c r="D1129" s="2">
        <f t="shared" si="68"/>
        <v>1</v>
      </c>
      <c r="E1129" s="2">
        <f t="shared" si="69"/>
        <v>40</v>
      </c>
      <c r="F1129" s="2">
        <f t="shared" si="70"/>
        <v>210</v>
      </c>
      <c r="G1129" s="2">
        <f>IF(COUNTIFS(RawData!$E:$E,$E1129,RawData!$F:$F,"CH"&amp;$D1129,RawData!$AF:$AF,$F1129)=0,"",SUMIFS(RawData!$P:$P,RawData!$E:$E,$E1129,RawData!$F:$F,"CH"&amp;$D1129,RawData!$AF:$AF,$F1129))</f>
        <v>1272.04</v>
      </c>
      <c r="H1129" s="2">
        <f>IF(COUNTIFS(RawData!$E:$E,$E1129,RawData!$F:$F,"CH"&amp;$D1129,RawData!$AF:$AF,$F1129)=0,"",SUMIFS(RawData!$T:$T,RawData!$E:$E,$E1129,RawData!$F:$F,"CH"&amp;$D1129,RawData!$AF:$AF,$F1129))</f>
        <v>60.58</v>
      </c>
      <c r="I1129" s="2">
        <f>IF(COUNTIFS(RawData!$E:$E,$E1129,RawData!$F:$F,"CH"&amp;$D1129,RawData!$AF:$AF,$F1129)=0,"",SUMIFS(RawData!$Z:$Z,RawData!$E:$E,$E1129,RawData!$F:$F,"CH"&amp;$D1129,RawData!$AF:$AF,$F1129))</f>
        <v>40.01</v>
      </c>
      <c r="J1129" s="2">
        <f>IF(COUNTIFS(RawData!$E:$E,$E1129,RawData!$F:$F,"CH"&amp;$D1129,RawData!$AF:$AF,$F1129)=0,"",SUMIFS(RawData!$AA:$AA,RawData!$E:$E,$E1129,RawData!$F:$F,"CH"&amp;$D1129,RawData!$AF:$AF,$F1129))</f>
        <v>37.81</v>
      </c>
      <c r="K1129" s="2">
        <f t="shared" si="71"/>
        <v>1.999999999998181E-2</v>
      </c>
    </row>
    <row r="1130" spans="1:11" x14ac:dyDescent="0.3">
      <c r="A1130" s="2" t="s">
        <v>62</v>
      </c>
      <c r="B1130" s="2" t="str">
        <f>RawData!A1130</f>
        <v>48226H40040</v>
      </c>
      <c r="C1130" s="2" t="str">
        <f>IF(RawData!$B$2="","",RawData!$B$2)</f>
        <v>A2026100620533560886</v>
      </c>
      <c r="D1130" s="2">
        <f t="shared" si="68"/>
        <v>1</v>
      </c>
      <c r="E1130" s="2">
        <f t="shared" si="69"/>
        <v>40</v>
      </c>
      <c r="F1130" s="2">
        <f t="shared" si="70"/>
        <v>220</v>
      </c>
      <c r="G1130" s="2">
        <f>IF(COUNTIFS(RawData!$E:$E,$E1130,RawData!$F:$F,"CH"&amp;$D1130,RawData!$AF:$AF,$F1130)=0,"",SUMIFS(RawData!$P:$P,RawData!$E:$E,$E1130,RawData!$F:$F,"CH"&amp;$D1130,RawData!$AF:$AF,$F1130))</f>
        <v>1272.08</v>
      </c>
      <c r="H1130" s="2">
        <f>IF(COUNTIFS(RawData!$E:$E,$E1130,RawData!$F:$F,"CH"&amp;$D1130,RawData!$AF:$AF,$F1130)=0,"",SUMIFS(RawData!$T:$T,RawData!$E:$E,$E1130,RawData!$F:$F,"CH"&amp;$D1130,RawData!$AF:$AF,$F1130))</f>
        <v>60.67</v>
      </c>
      <c r="I1130" s="2">
        <f>IF(COUNTIFS(RawData!$E:$E,$E1130,RawData!$F:$F,"CH"&amp;$D1130,RawData!$AF:$AF,$F1130)=0,"",SUMIFS(RawData!$Z:$Z,RawData!$E:$E,$E1130,RawData!$F:$F,"CH"&amp;$D1130,RawData!$AF:$AF,$F1130))</f>
        <v>40.01</v>
      </c>
      <c r="J1130" s="2">
        <f>IF(COUNTIFS(RawData!$E:$E,$E1130,RawData!$F:$F,"CH"&amp;$D1130,RawData!$AF:$AF,$F1130)=0,"",SUMIFS(RawData!$AA:$AA,RawData!$E:$E,$E1130,RawData!$F:$F,"CH"&amp;$D1130,RawData!$AF:$AF,$F1130))</f>
        <v>37.869999999999997</v>
      </c>
      <c r="K1130" s="2">
        <f t="shared" si="71"/>
        <v>3.999999999996362E-2</v>
      </c>
    </row>
    <row r="1131" spans="1:11" x14ac:dyDescent="0.3">
      <c r="A1131" s="2" t="s">
        <v>62</v>
      </c>
      <c r="B1131" s="2" t="str">
        <f>RawData!A1131</f>
        <v>48226H40040</v>
      </c>
      <c r="C1131" s="2" t="str">
        <f>IF(RawData!$B$2="","",RawData!$B$2)</f>
        <v>A2026100620533560886</v>
      </c>
      <c r="D1131" s="2">
        <f t="shared" si="68"/>
        <v>1</v>
      </c>
      <c r="E1131" s="2">
        <f t="shared" si="69"/>
        <v>40</v>
      </c>
      <c r="F1131" s="2">
        <f t="shared" si="70"/>
        <v>230</v>
      </c>
      <c r="G1131" s="2">
        <f>IF(COUNTIFS(RawData!$E:$E,$E1131,RawData!$F:$F,"CH"&amp;$D1131,RawData!$AF:$AF,$F1131)=0,"",SUMIFS(RawData!$P:$P,RawData!$E:$E,$E1131,RawData!$F:$F,"CH"&amp;$D1131,RawData!$AF:$AF,$F1131))</f>
        <v>1272.0999999999999</v>
      </c>
      <c r="H1131" s="2">
        <f>IF(COUNTIFS(RawData!$E:$E,$E1131,RawData!$F:$F,"CH"&amp;$D1131,RawData!$AF:$AF,$F1131)=0,"",SUMIFS(RawData!$T:$T,RawData!$E:$E,$E1131,RawData!$F:$F,"CH"&amp;$D1131,RawData!$AF:$AF,$F1131))</f>
        <v>60.74</v>
      </c>
      <c r="I1131" s="2">
        <f>IF(COUNTIFS(RawData!$E:$E,$E1131,RawData!$F:$F,"CH"&amp;$D1131,RawData!$AF:$AF,$F1131)=0,"",SUMIFS(RawData!$Z:$Z,RawData!$E:$E,$E1131,RawData!$F:$F,"CH"&amp;$D1131,RawData!$AF:$AF,$F1131))</f>
        <v>40</v>
      </c>
      <c r="J1131" s="2">
        <f>IF(COUNTIFS(RawData!$E:$E,$E1131,RawData!$F:$F,"CH"&amp;$D1131,RawData!$AF:$AF,$F1131)=0,"",SUMIFS(RawData!$AA:$AA,RawData!$E:$E,$E1131,RawData!$F:$F,"CH"&amp;$D1131,RawData!$AF:$AF,$F1131))</f>
        <v>37.909999999999997</v>
      </c>
      <c r="K1131" s="2">
        <f t="shared" si="71"/>
        <v>1.999999999998181E-2</v>
      </c>
    </row>
    <row r="1132" spans="1:11" x14ac:dyDescent="0.3">
      <c r="A1132" s="2" t="s">
        <v>62</v>
      </c>
      <c r="B1132" s="2" t="str">
        <f>RawData!A1132</f>
        <v>48226H40040</v>
      </c>
      <c r="C1132" s="2" t="str">
        <f>IF(RawData!$B$2="","",RawData!$B$2)</f>
        <v>A2026100620533560886</v>
      </c>
      <c r="D1132" s="2">
        <f t="shared" si="68"/>
        <v>1</v>
      </c>
      <c r="E1132" s="2">
        <f t="shared" si="69"/>
        <v>40</v>
      </c>
      <c r="F1132" s="2">
        <f t="shared" si="70"/>
        <v>240</v>
      </c>
      <c r="G1132" s="2">
        <f>IF(COUNTIFS(RawData!$E:$E,$E1132,RawData!$F:$F,"CH"&amp;$D1132,RawData!$AF:$AF,$F1132)=0,"",SUMIFS(RawData!$P:$P,RawData!$E:$E,$E1132,RawData!$F:$F,"CH"&amp;$D1132,RawData!$AF:$AF,$F1132))</f>
        <v>1272.1400000000001</v>
      </c>
      <c r="H1132" s="2">
        <f>IF(COUNTIFS(RawData!$E:$E,$E1132,RawData!$F:$F,"CH"&amp;$D1132,RawData!$AF:$AF,$F1132)=0,"",SUMIFS(RawData!$T:$T,RawData!$E:$E,$E1132,RawData!$F:$F,"CH"&amp;$D1132,RawData!$AF:$AF,$F1132))</f>
        <v>60.77</v>
      </c>
      <c r="I1132" s="2">
        <f>IF(COUNTIFS(RawData!$E:$E,$E1132,RawData!$F:$F,"CH"&amp;$D1132,RawData!$AF:$AF,$F1132)=0,"",SUMIFS(RawData!$Z:$Z,RawData!$E:$E,$E1132,RawData!$F:$F,"CH"&amp;$D1132,RawData!$AF:$AF,$F1132))</f>
        <v>39.979999999999997</v>
      </c>
      <c r="J1132" s="2">
        <f>IF(COUNTIFS(RawData!$E:$E,$E1132,RawData!$F:$F,"CH"&amp;$D1132,RawData!$AF:$AF,$F1132)=0,"",SUMIFS(RawData!$AA:$AA,RawData!$E:$E,$E1132,RawData!$F:$F,"CH"&amp;$D1132,RawData!$AF:$AF,$F1132))</f>
        <v>37.94</v>
      </c>
      <c r="K1132" s="2">
        <f t="shared" si="71"/>
        <v>4.0000000000190994E-2</v>
      </c>
    </row>
    <row r="1133" spans="1:11" x14ac:dyDescent="0.3">
      <c r="A1133" s="2" t="s">
        <v>62</v>
      </c>
      <c r="B1133" s="2" t="str">
        <f>RawData!A1133</f>
        <v>48226H40040</v>
      </c>
      <c r="C1133" s="2" t="str">
        <f>IF(RawData!$B$2="","",RawData!$B$2)</f>
        <v>A2026100620533560886</v>
      </c>
      <c r="D1133" s="2">
        <f t="shared" si="68"/>
        <v>1</v>
      </c>
      <c r="E1133" s="2">
        <f t="shared" si="69"/>
        <v>40</v>
      </c>
      <c r="F1133" s="2">
        <f t="shared" si="70"/>
        <v>250</v>
      </c>
      <c r="G1133" s="2">
        <f>IF(COUNTIFS(RawData!$E:$E,$E1133,RawData!$F:$F,"CH"&amp;$D1133,RawData!$AF:$AF,$F1133)=0,"",SUMIFS(RawData!$P:$P,RawData!$E:$E,$E1133,RawData!$F:$F,"CH"&amp;$D1133,RawData!$AF:$AF,$F1133))</f>
        <v>1272.1600000000001</v>
      </c>
      <c r="H1133" s="2">
        <f>IF(COUNTIFS(RawData!$E:$E,$E1133,RawData!$F:$F,"CH"&amp;$D1133,RawData!$AF:$AF,$F1133)=0,"",SUMIFS(RawData!$T:$T,RawData!$E:$E,$E1133,RawData!$F:$F,"CH"&amp;$D1133,RawData!$AF:$AF,$F1133))</f>
        <v>60.92</v>
      </c>
      <c r="I1133" s="2">
        <f>IF(COUNTIFS(RawData!$E:$E,$E1133,RawData!$F:$F,"CH"&amp;$D1133,RawData!$AF:$AF,$F1133)=0,"",SUMIFS(RawData!$Z:$Z,RawData!$E:$E,$E1133,RawData!$F:$F,"CH"&amp;$D1133,RawData!$AF:$AF,$F1133))</f>
        <v>40</v>
      </c>
      <c r="J1133" s="2">
        <f>IF(COUNTIFS(RawData!$E:$E,$E1133,RawData!$F:$F,"CH"&amp;$D1133,RawData!$AF:$AF,$F1133)=0,"",SUMIFS(RawData!$AA:$AA,RawData!$E:$E,$E1133,RawData!$F:$F,"CH"&amp;$D1133,RawData!$AF:$AF,$F1133))</f>
        <v>38</v>
      </c>
      <c r="K1133" s="2">
        <f t="shared" si="71"/>
        <v>1.999999999998181E-2</v>
      </c>
    </row>
    <row r="1134" spans="1:11" x14ac:dyDescent="0.3">
      <c r="A1134" s="2" t="s">
        <v>62</v>
      </c>
      <c r="B1134" s="2" t="str">
        <f>RawData!A1134</f>
        <v>48226H40040</v>
      </c>
      <c r="C1134" s="2" t="str">
        <f>IF(RawData!$B$2="","",RawData!$B$2)</f>
        <v>A2026100620533560886</v>
      </c>
      <c r="D1134" s="2">
        <f t="shared" si="68"/>
        <v>1</v>
      </c>
      <c r="E1134" s="2">
        <f t="shared" si="69"/>
        <v>40</v>
      </c>
      <c r="F1134" s="2">
        <f t="shared" si="70"/>
        <v>260</v>
      </c>
      <c r="G1134" s="2">
        <f>IF(COUNTIFS(RawData!$E:$E,$E1134,RawData!$F:$F,"CH"&amp;$D1134,RawData!$AF:$AF,$F1134)=0,"",SUMIFS(RawData!$P:$P,RawData!$E:$E,$E1134,RawData!$F:$F,"CH"&amp;$D1134,RawData!$AF:$AF,$F1134))</f>
        <v>1272.2</v>
      </c>
      <c r="H1134" s="2">
        <f>IF(COUNTIFS(RawData!$E:$E,$E1134,RawData!$F:$F,"CH"&amp;$D1134,RawData!$AF:$AF,$F1134)=0,"",SUMIFS(RawData!$T:$T,RawData!$E:$E,$E1134,RawData!$F:$F,"CH"&amp;$D1134,RawData!$AF:$AF,$F1134))</f>
        <v>60.99</v>
      </c>
      <c r="I1134" s="2">
        <f>IF(COUNTIFS(RawData!$E:$E,$E1134,RawData!$F:$F,"CH"&amp;$D1134,RawData!$AF:$AF,$F1134)=0,"",SUMIFS(RawData!$Z:$Z,RawData!$E:$E,$E1134,RawData!$F:$F,"CH"&amp;$D1134,RawData!$AF:$AF,$F1134))</f>
        <v>40</v>
      </c>
      <c r="J1134" s="2">
        <f>IF(COUNTIFS(RawData!$E:$E,$E1134,RawData!$F:$F,"CH"&amp;$D1134,RawData!$AF:$AF,$F1134)=0,"",SUMIFS(RawData!$AA:$AA,RawData!$E:$E,$E1134,RawData!$F:$F,"CH"&amp;$D1134,RawData!$AF:$AF,$F1134))</f>
        <v>38.07</v>
      </c>
      <c r="K1134" s="2">
        <f t="shared" si="71"/>
        <v>3.999999999996362E-2</v>
      </c>
    </row>
    <row r="1135" spans="1:11" x14ac:dyDescent="0.3">
      <c r="A1135" s="2" t="s">
        <v>62</v>
      </c>
      <c r="B1135" s="2" t="str">
        <f>RawData!A1135</f>
        <v>48226H40040</v>
      </c>
      <c r="C1135" s="2" t="str">
        <f>IF(RawData!$B$2="","",RawData!$B$2)</f>
        <v>A2026100620533560886</v>
      </c>
      <c r="D1135" s="2">
        <f t="shared" si="68"/>
        <v>1</v>
      </c>
      <c r="E1135" s="2">
        <f t="shared" si="69"/>
        <v>40</v>
      </c>
      <c r="F1135" s="2">
        <f t="shared" si="70"/>
        <v>270</v>
      </c>
      <c r="G1135" s="2">
        <f>IF(COUNTIFS(RawData!$E:$E,$E1135,RawData!$F:$F,"CH"&amp;$D1135,RawData!$AF:$AF,$F1135)=0,"",SUMIFS(RawData!$P:$P,RawData!$E:$E,$E1135,RawData!$F:$F,"CH"&amp;$D1135,RawData!$AF:$AF,$F1135))</f>
        <v>1272.22</v>
      </c>
      <c r="H1135" s="2">
        <f>IF(COUNTIFS(RawData!$E:$E,$E1135,RawData!$F:$F,"CH"&amp;$D1135,RawData!$AF:$AF,$F1135)=0,"",SUMIFS(RawData!$T:$T,RawData!$E:$E,$E1135,RawData!$F:$F,"CH"&amp;$D1135,RawData!$AF:$AF,$F1135))</f>
        <v>61.09</v>
      </c>
      <c r="I1135" s="2">
        <f>IF(COUNTIFS(RawData!$E:$E,$E1135,RawData!$F:$F,"CH"&amp;$D1135,RawData!$AF:$AF,$F1135)=0,"",SUMIFS(RawData!$Z:$Z,RawData!$E:$E,$E1135,RawData!$F:$F,"CH"&amp;$D1135,RawData!$AF:$AF,$F1135))</f>
        <v>40.01</v>
      </c>
      <c r="J1135" s="2">
        <f>IF(COUNTIFS(RawData!$E:$E,$E1135,RawData!$F:$F,"CH"&amp;$D1135,RawData!$AF:$AF,$F1135)=0,"",SUMIFS(RawData!$AA:$AA,RawData!$E:$E,$E1135,RawData!$F:$F,"CH"&amp;$D1135,RawData!$AF:$AF,$F1135))</f>
        <v>38.1</v>
      </c>
      <c r="K1135" s="2">
        <f t="shared" si="71"/>
        <v>1.999999999998181E-2</v>
      </c>
    </row>
    <row r="1136" spans="1:11" x14ac:dyDescent="0.3">
      <c r="A1136" s="2" t="s">
        <v>62</v>
      </c>
      <c r="B1136" s="2" t="str">
        <f>RawData!A1136</f>
        <v>48226H40040</v>
      </c>
      <c r="C1136" s="2" t="str">
        <f>IF(RawData!$B$2="","",RawData!$B$2)</f>
        <v>A2026100620533560886</v>
      </c>
      <c r="D1136" s="2">
        <f t="shared" si="68"/>
        <v>1</v>
      </c>
      <c r="E1136" s="2">
        <f t="shared" si="69"/>
        <v>40</v>
      </c>
      <c r="F1136" s="2">
        <f t="shared" si="70"/>
        <v>280</v>
      </c>
      <c r="G1136" s="2">
        <f>IF(COUNTIFS(RawData!$E:$E,$E1136,RawData!$F:$F,"CH"&amp;$D1136,RawData!$AF:$AF,$F1136)=0,"",SUMIFS(RawData!$P:$P,RawData!$E:$E,$E1136,RawData!$F:$F,"CH"&amp;$D1136,RawData!$AF:$AF,$F1136))</f>
        <v>1272.26</v>
      </c>
      <c r="H1136" s="2">
        <f>IF(COUNTIFS(RawData!$E:$E,$E1136,RawData!$F:$F,"CH"&amp;$D1136,RawData!$AF:$AF,$F1136)=0,"",SUMIFS(RawData!$T:$T,RawData!$E:$E,$E1136,RawData!$F:$F,"CH"&amp;$D1136,RawData!$AF:$AF,$F1136))</f>
        <v>61.25</v>
      </c>
      <c r="I1136" s="2">
        <f>IF(COUNTIFS(RawData!$E:$E,$E1136,RawData!$F:$F,"CH"&amp;$D1136,RawData!$AF:$AF,$F1136)=0,"",SUMIFS(RawData!$Z:$Z,RawData!$E:$E,$E1136,RawData!$F:$F,"CH"&amp;$D1136,RawData!$AF:$AF,$F1136))</f>
        <v>39.99</v>
      </c>
      <c r="J1136" s="2">
        <f>IF(COUNTIFS(RawData!$E:$E,$E1136,RawData!$F:$F,"CH"&amp;$D1136,RawData!$AF:$AF,$F1136)=0,"",SUMIFS(RawData!$AA:$AA,RawData!$E:$E,$E1136,RawData!$F:$F,"CH"&amp;$D1136,RawData!$AF:$AF,$F1136))</f>
        <v>38.130000000000003</v>
      </c>
      <c r="K1136" s="2">
        <f t="shared" si="71"/>
        <v>3.999999999996362E-2</v>
      </c>
    </row>
    <row r="1137" spans="1:11" x14ac:dyDescent="0.3">
      <c r="A1137" s="2" t="s">
        <v>62</v>
      </c>
      <c r="B1137" s="2" t="str">
        <f>RawData!A1137</f>
        <v>48226H40040</v>
      </c>
      <c r="C1137" s="2" t="str">
        <f>IF(RawData!$B$2="","",RawData!$B$2)</f>
        <v>A2026100620533560886</v>
      </c>
      <c r="D1137" s="2">
        <f t="shared" si="68"/>
        <v>1</v>
      </c>
      <c r="E1137" s="2">
        <f t="shared" si="69"/>
        <v>40</v>
      </c>
      <c r="F1137" s="2">
        <f t="shared" si="70"/>
        <v>290</v>
      </c>
      <c r="G1137" s="2">
        <f>IF(COUNTIFS(RawData!$E:$E,$E1137,RawData!$F:$F,"CH"&amp;$D1137,RawData!$AF:$AF,$F1137)=0,"",SUMIFS(RawData!$P:$P,RawData!$E:$E,$E1137,RawData!$F:$F,"CH"&amp;$D1137,RawData!$AF:$AF,$F1137))</f>
        <v>1272.28</v>
      </c>
      <c r="H1137" s="2">
        <f>IF(COUNTIFS(RawData!$E:$E,$E1137,RawData!$F:$F,"CH"&amp;$D1137,RawData!$AF:$AF,$F1137)=0,"",SUMIFS(RawData!$T:$T,RawData!$E:$E,$E1137,RawData!$F:$F,"CH"&amp;$D1137,RawData!$AF:$AF,$F1137))</f>
        <v>61.31</v>
      </c>
      <c r="I1137" s="2">
        <f>IF(COUNTIFS(RawData!$E:$E,$E1137,RawData!$F:$F,"CH"&amp;$D1137,RawData!$AF:$AF,$F1137)=0,"",SUMIFS(RawData!$Z:$Z,RawData!$E:$E,$E1137,RawData!$F:$F,"CH"&amp;$D1137,RawData!$AF:$AF,$F1137))</f>
        <v>40</v>
      </c>
      <c r="J1137" s="2">
        <f>IF(COUNTIFS(RawData!$E:$E,$E1137,RawData!$F:$F,"CH"&amp;$D1137,RawData!$AF:$AF,$F1137)=0,"",SUMIFS(RawData!$AA:$AA,RawData!$E:$E,$E1137,RawData!$F:$F,"CH"&amp;$D1137,RawData!$AF:$AF,$F1137))</f>
        <v>38.200000000000003</v>
      </c>
      <c r="K1137" s="2">
        <f t="shared" si="71"/>
        <v>1.999999999998181E-2</v>
      </c>
    </row>
    <row r="1138" spans="1:11" x14ac:dyDescent="0.3">
      <c r="A1138" s="2" t="s">
        <v>62</v>
      </c>
      <c r="B1138" s="2" t="str">
        <f>RawData!A1138</f>
        <v>48226H40040</v>
      </c>
      <c r="C1138" s="2" t="str">
        <f>IF(RawData!$B$2="","",RawData!$B$2)</f>
        <v>A2026100620533560886</v>
      </c>
      <c r="D1138" s="2">
        <f t="shared" si="68"/>
        <v>1</v>
      </c>
      <c r="E1138" s="2">
        <f t="shared" si="69"/>
        <v>40</v>
      </c>
      <c r="F1138" s="2">
        <f t="shared" si="70"/>
        <v>300</v>
      </c>
      <c r="G1138" s="2">
        <f>IF(COUNTIFS(RawData!$E:$E,$E1138,RawData!$F:$F,"CH"&amp;$D1138,RawData!$AF:$AF,$F1138)=0,"",SUMIFS(RawData!$P:$P,RawData!$E:$E,$E1138,RawData!$F:$F,"CH"&amp;$D1138,RawData!$AF:$AF,$F1138))</f>
        <v>1272.32</v>
      </c>
      <c r="H1138" s="2">
        <f>IF(COUNTIFS(RawData!$E:$E,$E1138,RawData!$F:$F,"CH"&amp;$D1138,RawData!$AF:$AF,$F1138)=0,"",SUMIFS(RawData!$T:$T,RawData!$E:$E,$E1138,RawData!$F:$F,"CH"&amp;$D1138,RawData!$AF:$AF,$F1138))</f>
        <v>61.34</v>
      </c>
      <c r="I1138" s="2">
        <f>IF(COUNTIFS(RawData!$E:$E,$E1138,RawData!$F:$F,"CH"&amp;$D1138,RawData!$AF:$AF,$F1138)=0,"",SUMIFS(RawData!$Z:$Z,RawData!$E:$E,$E1138,RawData!$F:$F,"CH"&amp;$D1138,RawData!$AF:$AF,$F1138))</f>
        <v>39.99</v>
      </c>
      <c r="J1138" s="2">
        <f>IF(COUNTIFS(RawData!$E:$E,$E1138,RawData!$F:$F,"CH"&amp;$D1138,RawData!$AF:$AF,$F1138)=0,"",SUMIFS(RawData!$AA:$AA,RawData!$E:$E,$E1138,RawData!$F:$F,"CH"&amp;$D1138,RawData!$AF:$AF,$F1138))</f>
        <v>38.270000000000003</v>
      </c>
      <c r="K1138" s="2">
        <f t="shared" si="71"/>
        <v>3.999999999996362E-2</v>
      </c>
    </row>
    <row r="1139" spans="1:11" x14ac:dyDescent="0.3">
      <c r="A1139" s="2" t="s">
        <v>62</v>
      </c>
      <c r="B1139" s="2" t="str">
        <f>RawData!A1139</f>
        <v>48226H40040</v>
      </c>
      <c r="C1139" s="2" t="str">
        <f>IF(RawData!$B$2="","",RawData!$B$2)</f>
        <v>A2026100620533560886</v>
      </c>
      <c r="D1139" s="2">
        <f t="shared" si="68"/>
        <v>1</v>
      </c>
      <c r="E1139" s="2">
        <f t="shared" si="69"/>
        <v>40</v>
      </c>
      <c r="F1139" s="2">
        <f t="shared" si="70"/>
        <v>310</v>
      </c>
      <c r="G1139" s="2">
        <f>IF(COUNTIFS(RawData!$E:$E,$E1139,RawData!$F:$F,"CH"&amp;$D1139,RawData!$AF:$AF,$F1139)=0,"",SUMIFS(RawData!$P:$P,RawData!$E:$E,$E1139,RawData!$F:$F,"CH"&amp;$D1139,RawData!$AF:$AF,$F1139))</f>
        <v>1272.3399999999999</v>
      </c>
      <c r="H1139" s="2">
        <f>IF(COUNTIFS(RawData!$E:$E,$E1139,RawData!$F:$F,"CH"&amp;$D1139,RawData!$AF:$AF,$F1139)=0,"",SUMIFS(RawData!$T:$T,RawData!$E:$E,$E1139,RawData!$F:$F,"CH"&amp;$D1139,RawData!$AF:$AF,$F1139))</f>
        <v>61.36</v>
      </c>
      <c r="I1139" s="2">
        <f>IF(COUNTIFS(RawData!$E:$E,$E1139,RawData!$F:$F,"CH"&amp;$D1139,RawData!$AF:$AF,$F1139)=0,"",SUMIFS(RawData!$Z:$Z,RawData!$E:$E,$E1139,RawData!$F:$F,"CH"&amp;$D1139,RawData!$AF:$AF,$F1139))</f>
        <v>39.99</v>
      </c>
      <c r="J1139" s="2">
        <f>IF(COUNTIFS(RawData!$E:$E,$E1139,RawData!$F:$F,"CH"&amp;$D1139,RawData!$AF:$AF,$F1139)=0,"",SUMIFS(RawData!$AA:$AA,RawData!$E:$E,$E1139,RawData!$F:$F,"CH"&amp;$D1139,RawData!$AF:$AF,$F1139))</f>
        <v>38.299999999999997</v>
      </c>
      <c r="K1139" s="2">
        <f t="shared" si="71"/>
        <v>1.999999999998181E-2</v>
      </c>
    </row>
    <row r="1140" spans="1:11" x14ac:dyDescent="0.3">
      <c r="A1140" s="2" t="s">
        <v>62</v>
      </c>
      <c r="B1140" s="2" t="str">
        <f>RawData!A1140</f>
        <v>48226H40040</v>
      </c>
      <c r="C1140" s="2" t="str">
        <f>IF(RawData!$B$2="","",RawData!$B$2)</f>
        <v>A2026100620533560886</v>
      </c>
      <c r="D1140" s="2">
        <f t="shared" si="68"/>
        <v>1</v>
      </c>
      <c r="E1140" s="2">
        <f t="shared" si="69"/>
        <v>40</v>
      </c>
      <c r="F1140" s="2">
        <f t="shared" si="70"/>
        <v>320</v>
      </c>
      <c r="G1140" s="2">
        <f>IF(COUNTIFS(RawData!$E:$E,$E1140,RawData!$F:$F,"CH"&amp;$D1140,RawData!$AF:$AF,$F1140)=0,"",SUMIFS(RawData!$P:$P,RawData!$E:$E,$E1140,RawData!$F:$F,"CH"&amp;$D1140,RawData!$AF:$AF,$F1140))</f>
        <v>1272.4000000000001</v>
      </c>
      <c r="H1140" s="2">
        <f>IF(COUNTIFS(RawData!$E:$E,$E1140,RawData!$F:$F,"CH"&amp;$D1140,RawData!$AF:$AF,$F1140)=0,"",SUMIFS(RawData!$T:$T,RawData!$E:$E,$E1140,RawData!$F:$F,"CH"&amp;$D1140,RawData!$AF:$AF,$F1140))</f>
        <v>61.58</v>
      </c>
      <c r="I1140" s="2">
        <f>IF(COUNTIFS(RawData!$E:$E,$E1140,RawData!$F:$F,"CH"&amp;$D1140,RawData!$AF:$AF,$F1140)=0,"",SUMIFS(RawData!$Z:$Z,RawData!$E:$E,$E1140,RawData!$F:$F,"CH"&amp;$D1140,RawData!$AF:$AF,$F1140))</f>
        <v>40</v>
      </c>
      <c r="J1140" s="2">
        <f>IF(COUNTIFS(RawData!$E:$E,$E1140,RawData!$F:$F,"CH"&amp;$D1140,RawData!$AF:$AF,$F1140)=0,"",SUMIFS(RawData!$AA:$AA,RawData!$E:$E,$E1140,RawData!$F:$F,"CH"&amp;$D1140,RawData!$AF:$AF,$F1140))</f>
        <v>38.36</v>
      </c>
      <c r="K1140" s="2">
        <f t="shared" si="71"/>
        <v>6.0000000000172804E-2</v>
      </c>
    </row>
    <row r="1141" spans="1:11" x14ac:dyDescent="0.3">
      <c r="A1141" s="2" t="s">
        <v>62</v>
      </c>
      <c r="B1141" s="2" t="str">
        <f>RawData!A1141</f>
        <v>48226H40040</v>
      </c>
      <c r="C1141" s="2" t="str">
        <f>IF(RawData!$B$2="","",RawData!$B$2)</f>
        <v>A2026100620533560886</v>
      </c>
      <c r="D1141" s="2">
        <f t="shared" si="68"/>
        <v>1</v>
      </c>
      <c r="E1141" s="2">
        <f t="shared" si="69"/>
        <v>40</v>
      </c>
      <c r="F1141" s="2">
        <f t="shared" si="70"/>
        <v>330</v>
      </c>
      <c r="G1141" s="2">
        <f>IF(COUNTIFS(RawData!$E:$E,$E1141,RawData!$F:$F,"CH"&amp;$D1141,RawData!$AF:$AF,$F1141)=0,"",SUMIFS(RawData!$P:$P,RawData!$E:$E,$E1141,RawData!$F:$F,"CH"&amp;$D1141,RawData!$AF:$AF,$F1141))</f>
        <v>1272.44</v>
      </c>
      <c r="H1141" s="2">
        <f>IF(COUNTIFS(RawData!$E:$E,$E1141,RawData!$F:$F,"CH"&amp;$D1141,RawData!$AF:$AF,$F1141)=0,"",SUMIFS(RawData!$T:$T,RawData!$E:$E,$E1141,RawData!$F:$F,"CH"&amp;$D1141,RawData!$AF:$AF,$F1141))</f>
        <v>61.6</v>
      </c>
      <c r="I1141" s="2">
        <f>IF(COUNTIFS(RawData!$E:$E,$E1141,RawData!$F:$F,"CH"&amp;$D1141,RawData!$AF:$AF,$F1141)=0,"",SUMIFS(RawData!$Z:$Z,RawData!$E:$E,$E1141,RawData!$F:$F,"CH"&amp;$D1141,RawData!$AF:$AF,$F1141))</f>
        <v>39.99</v>
      </c>
      <c r="J1141" s="2">
        <f>IF(COUNTIFS(RawData!$E:$E,$E1141,RawData!$F:$F,"CH"&amp;$D1141,RawData!$AF:$AF,$F1141)=0,"",SUMIFS(RawData!$AA:$AA,RawData!$E:$E,$E1141,RawData!$F:$F,"CH"&amp;$D1141,RawData!$AF:$AF,$F1141))</f>
        <v>38.43</v>
      </c>
      <c r="K1141" s="2">
        <f t="shared" si="71"/>
        <v>3.999999999996362E-2</v>
      </c>
    </row>
    <row r="1142" spans="1:11" x14ac:dyDescent="0.3">
      <c r="A1142" s="2" t="s">
        <v>62</v>
      </c>
      <c r="B1142" s="2" t="str">
        <f>RawData!A1142</f>
        <v>48226H40040</v>
      </c>
      <c r="C1142" s="2" t="str">
        <f>IF(RawData!$B$2="","",RawData!$B$2)</f>
        <v>A2026100620533560886</v>
      </c>
      <c r="D1142" s="2">
        <f t="shared" si="68"/>
        <v>1</v>
      </c>
      <c r="E1142" s="2">
        <f t="shared" si="69"/>
        <v>40</v>
      </c>
      <c r="F1142" s="2">
        <f t="shared" si="70"/>
        <v>340</v>
      </c>
      <c r="G1142" s="2">
        <f>IF(COUNTIFS(RawData!$E:$E,$E1142,RawData!$F:$F,"CH"&amp;$D1142,RawData!$AF:$AF,$F1142)=0,"",SUMIFS(RawData!$P:$P,RawData!$E:$E,$E1142,RawData!$F:$F,"CH"&amp;$D1142,RawData!$AF:$AF,$F1142))</f>
        <v>1272.46</v>
      </c>
      <c r="H1142" s="2">
        <f>IF(COUNTIFS(RawData!$E:$E,$E1142,RawData!$F:$F,"CH"&amp;$D1142,RawData!$AF:$AF,$F1142)=0,"",SUMIFS(RawData!$T:$T,RawData!$E:$E,$E1142,RawData!$F:$F,"CH"&amp;$D1142,RawData!$AF:$AF,$F1142))</f>
        <v>61.69</v>
      </c>
      <c r="I1142" s="2">
        <f>IF(COUNTIFS(RawData!$E:$E,$E1142,RawData!$F:$F,"CH"&amp;$D1142,RawData!$AF:$AF,$F1142)=0,"",SUMIFS(RawData!$Z:$Z,RawData!$E:$E,$E1142,RawData!$F:$F,"CH"&amp;$D1142,RawData!$AF:$AF,$F1142))</f>
        <v>40</v>
      </c>
      <c r="J1142" s="2">
        <f>IF(COUNTIFS(RawData!$E:$E,$E1142,RawData!$F:$F,"CH"&amp;$D1142,RawData!$AF:$AF,$F1142)=0,"",SUMIFS(RawData!$AA:$AA,RawData!$E:$E,$E1142,RawData!$F:$F,"CH"&amp;$D1142,RawData!$AF:$AF,$F1142))</f>
        <v>38.49</v>
      </c>
      <c r="K1142" s="2">
        <f t="shared" si="71"/>
        <v>1.999999999998181E-2</v>
      </c>
    </row>
    <row r="1143" spans="1:11" x14ac:dyDescent="0.3">
      <c r="A1143" s="2" t="s">
        <v>62</v>
      </c>
      <c r="B1143" s="2" t="str">
        <f>RawData!A1143</f>
        <v>48226H40040</v>
      </c>
      <c r="C1143" s="2" t="str">
        <f>IF(RawData!$B$2="","",RawData!$B$2)</f>
        <v>A2026100620533560886</v>
      </c>
      <c r="D1143" s="2">
        <f t="shared" si="68"/>
        <v>1</v>
      </c>
      <c r="E1143" s="2">
        <f t="shared" si="69"/>
        <v>40</v>
      </c>
      <c r="F1143" s="2">
        <f t="shared" si="70"/>
        <v>350</v>
      </c>
      <c r="G1143" s="2">
        <f>IF(COUNTIFS(RawData!$E:$E,$E1143,RawData!$F:$F,"CH"&amp;$D1143,RawData!$AF:$AF,$F1143)=0,"",SUMIFS(RawData!$P:$P,RawData!$E:$E,$E1143,RawData!$F:$F,"CH"&amp;$D1143,RawData!$AF:$AF,$F1143))</f>
        <v>1272.5</v>
      </c>
      <c r="H1143" s="2">
        <f>IF(COUNTIFS(RawData!$E:$E,$E1143,RawData!$F:$F,"CH"&amp;$D1143,RawData!$AF:$AF,$F1143)=0,"",SUMIFS(RawData!$T:$T,RawData!$E:$E,$E1143,RawData!$F:$F,"CH"&amp;$D1143,RawData!$AF:$AF,$F1143))</f>
        <v>61.69</v>
      </c>
      <c r="I1143" s="2">
        <f>IF(COUNTIFS(RawData!$E:$E,$E1143,RawData!$F:$F,"CH"&amp;$D1143,RawData!$AF:$AF,$F1143)=0,"",SUMIFS(RawData!$Z:$Z,RawData!$E:$E,$E1143,RawData!$F:$F,"CH"&amp;$D1143,RawData!$AF:$AF,$F1143))</f>
        <v>40.01</v>
      </c>
      <c r="J1143" s="2">
        <f>IF(COUNTIFS(RawData!$E:$E,$E1143,RawData!$F:$F,"CH"&amp;$D1143,RawData!$AF:$AF,$F1143)=0,"",SUMIFS(RawData!$AA:$AA,RawData!$E:$E,$E1143,RawData!$F:$F,"CH"&amp;$D1143,RawData!$AF:$AF,$F1143))</f>
        <v>38.56</v>
      </c>
      <c r="K1143" s="2">
        <f t="shared" si="71"/>
        <v>3.999999999996362E-2</v>
      </c>
    </row>
    <row r="1144" spans="1:11" x14ac:dyDescent="0.3">
      <c r="A1144" s="2" t="s">
        <v>62</v>
      </c>
      <c r="B1144" s="2" t="str">
        <f>RawData!A1144</f>
        <v>48226H40040</v>
      </c>
      <c r="C1144" s="2" t="str">
        <f>IF(RawData!$B$2="","",RawData!$B$2)</f>
        <v>A2026100620533560886</v>
      </c>
      <c r="D1144" s="2">
        <f t="shared" si="68"/>
        <v>1</v>
      </c>
      <c r="E1144" s="2">
        <f t="shared" si="69"/>
        <v>40</v>
      </c>
      <c r="F1144" s="2">
        <f t="shared" si="70"/>
        <v>360</v>
      </c>
      <c r="G1144" s="2">
        <f>IF(COUNTIFS(RawData!$E:$E,$E1144,RawData!$F:$F,"CH"&amp;$D1144,RawData!$AF:$AF,$F1144)=0,"",SUMIFS(RawData!$P:$P,RawData!$E:$E,$E1144,RawData!$F:$F,"CH"&amp;$D1144,RawData!$AF:$AF,$F1144))</f>
        <v>1272.54</v>
      </c>
      <c r="H1144" s="2">
        <f>IF(COUNTIFS(RawData!$E:$E,$E1144,RawData!$F:$F,"CH"&amp;$D1144,RawData!$AF:$AF,$F1144)=0,"",SUMIFS(RawData!$T:$T,RawData!$E:$E,$E1144,RawData!$F:$F,"CH"&amp;$D1144,RawData!$AF:$AF,$F1144))</f>
        <v>61.8</v>
      </c>
      <c r="I1144" s="2">
        <f>IF(COUNTIFS(RawData!$E:$E,$E1144,RawData!$F:$F,"CH"&amp;$D1144,RawData!$AF:$AF,$F1144)=0,"",SUMIFS(RawData!$Z:$Z,RawData!$E:$E,$E1144,RawData!$F:$F,"CH"&amp;$D1144,RawData!$AF:$AF,$F1144))</f>
        <v>40.020000000000003</v>
      </c>
      <c r="J1144" s="2">
        <f>IF(COUNTIFS(RawData!$E:$E,$E1144,RawData!$F:$F,"CH"&amp;$D1144,RawData!$AF:$AF,$F1144)=0,"",SUMIFS(RawData!$AA:$AA,RawData!$E:$E,$E1144,RawData!$F:$F,"CH"&amp;$D1144,RawData!$AF:$AF,$F1144))</f>
        <v>38.590000000000003</v>
      </c>
      <c r="K1144" s="2">
        <f t="shared" si="71"/>
        <v>3.999999999996362E-2</v>
      </c>
    </row>
    <row r="1145" spans="1:11" x14ac:dyDescent="0.3">
      <c r="A1145" s="2" t="s">
        <v>62</v>
      </c>
      <c r="B1145" s="2" t="str">
        <f>RawData!A1145</f>
        <v>48226H40040</v>
      </c>
      <c r="C1145" s="2" t="str">
        <f>IF(RawData!$B$2="","",RawData!$B$2)</f>
        <v>A2026100620533560886</v>
      </c>
      <c r="D1145" s="2">
        <f t="shared" si="68"/>
        <v>1</v>
      </c>
      <c r="E1145" s="2">
        <f t="shared" si="69"/>
        <v>40</v>
      </c>
      <c r="F1145" s="2">
        <f t="shared" si="70"/>
        <v>370</v>
      </c>
      <c r="G1145" s="2">
        <f>IF(COUNTIFS(RawData!$E:$E,$E1145,RawData!$F:$F,"CH"&amp;$D1145,RawData!$AF:$AF,$F1145)=0,"",SUMIFS(RawData!$P:$P,RawData!$E:$E,$E1145,RawData!$F:$F,"CH"&amp;$D1145,RawData!$AF:$AF,$F1145))</f>
        <v>1272.58</v>
      </c>
      <c r="H1145" s="2">
        <f>IF(COUNTIFS(RawData!$E:$E,$E1145,RawData!$F:$F,"CH"&amp;$D1145,RawData!$AF:$AF,$F1145)=0,"",SUMIFS(RawData!$T:$T,RawData!$E:$E,$E1145,RawData!$F:$F,"CH"&amp;$D1145,RawData!$AF:$AF,$F1145))</f>
        <v>61.86</v>
      </c>
      <c r="I1145" s="2">
        <f>IF(COUNTIFS(RawData!$E:$E,$E1145,RawData!$F:$F,"CH"&amp;$D1145,RawData!$AF:$AF,$F1145)=0,"",SUMIFS(RawData!$Z:$Z,RawData!$E:$E,$E1145,RawData!$F:$F,"CH"&amp;$D1145,RawData!$AF:$AF,$F1145))</f>
        <v>40.020000000000003</v>
      </c>
      <c r="J1145" s="2">
        <f>IF(COUNTIFS(RawData!$E:$E,$E1145,RawData!$F:$F,"CH"&amp;$D1145,RawData!$AF:$AF,$F1145)=0,"",SUMIFS(RawData!$AA:$AA,RawData!$E:$E,$E1145,RawData!$F:$F,"CH"&amp;$D1145,RawData!$AF:$AF,$F1145))</f>
        <v>38.69</v>
      </c>
      <c r="K1145" s="2">
        <f t="shared" si="71"/>
        <v>3.999999999996362E-2</v>
      </c>
    </row>
    <row r="1146" spans="1:11" x14ac:dyDescent="0.3">
      <c r="A1146" s="2" t="s">
        <v>62</v>
      </c>
      <c r="B1146" s="2" t="str">
        <f>RawData!A1146</f>
        <v>48226H40040</v>
      </c>
      <c r="C1146" s="2" t="str">
        <f>IF(RawData!$B$2="","",RawData!$B$2)</f>
        <v>A2026100620533560886</v>
      </c>
      <c r="D1146" s="2">
        <f t="shared" si="68"/>
        <v>1</v>
      </c>
      <c r="E1146" s="2">
        <f t="shared" si="69"/>
        <v>40</v>
      </c>
      <c r="F1146" s="2">
        <f t="shared" si="70"/>
        <v>380</v>
      </c>
      <c r="G1146" s="2">
        <f>IF(COUNTIFS(RawData!$E:$E,$E1146,RawData!$F:$F,"CH"&amp;$D1146,RawData!$AF:$AF,$F1146)=0,"",SUMIFS(RawData!$P:$P,RawData!$E:$E,$E1146,RawData!$F:$F,"CH"&amp;$D1146,RawData!$AF:$AF,$F1146))</f>
        <v>1272.5999999999999</v>
      </c>
      <c r="H1146" s="2">
        <f>IF(COUNTIFS(RawData!$E:$E,$E1146,RawData!$F:$F,"CH"&amp;$D1146,RawData!$AF:$AF,$F1146)=0,"",SUMIFS(RawData!$T:$T,RawData!$E:$E,$E1146,RawData!$F:$F,"CH"&amp;$D1146,RawData!$AF:$AF,$F1146))</f>
        <v>61.88</v>
      </c>
      <c r="I1146" s="2">
        <f>IF(COUNTIFS(RawData!$E:$E,$E1146,RawData!$F:$F,"CH"&amp;$D1146,RawData!$AF:$AF,$F1146)=0,"",SUMIFS(RawData!$Z:$Z,RawData!$E:$E,$E1146,RawData!$F:$F,"CH"&amp;$D1146,RawData!$AF:$AF,$F1146))</f>
        <v>40.04</v>
      </c>
      <c r="J1146" s="2">
        <f>IF(COUNTIFS(RawData!$E:$E,$E1146,RawData!$F:$F,"CH"&amp;$D1146,RawData!$AF:$AF,$F1146)=0,"",SUMIFS(RawData!$AA:$AA,RawData!$E:$E,$E1146,RawData!$F:$F,"CH"&amp;$D1146,RawData!$AF:$AF,$F1146))</f>
        <v>38.79</v>
      </c>
      <c r="K1146" s="2">
        <f t="shared" si="71"/>
        <v>1.999999999998181E-2</v>
      </c>
    </row>
    <row r="1147" spans="1:11" x14ac:dyDescent="0.3">
      <c r="A1147" s="2" t="s">
        <v>62</v>
      </c>
      <c r="B1147" s="2" t="str">
        <f>RawData!A1147</f>
        <v>48226H40040</v>
      </c>
      <c r="C1147" s="2" t="str">
        <f>IF(RawData!$B$2="","",RawData!$B$2)</f>
        <v>A2026100620533560886</v>
      </c>
      <c r="D1147" s="2">
        <f t="shared" si="68"/>
        <v>1</v>
      </c>
      <c r="E1147" s="2">
        <f t="shared" si="69"/>
        <v>40</v>
      </c>
      <c r="F1147" s="2">
        <f t="shared" si="70"/>
        <v>390</v>
      </c>
      <c r="G1147" s="2">
        <f>IF(COUNTIFS(RawData!$E:$E,$E1147,RawData!$F:$F,"CH"&amp;$D1147,RawData!$AF:$AF,$F1147)=0,"",SUMIFS(RawData!$P:$P,RawData!$E:$E,$E1147,RawData!$F:$F,"CH"&amp;$D1147,RawData!$AF:$AF,$F1147))</f>
        <v>1272.6400000000001</v>
      </c>
      <c r="H1147" s="2">
        <f>IF(COUNTIFS(RawData!$E:$E,$E1147,RawData!$F:$F,"CH"&amp;$D1147,RawData!$AF:$AF,$F1147)=0,"",SUMIFS(RawData!$T:$T,RawData!$E:$E,$E1147,RawData!$F:$F,"CH"&amp;$D1147,RawData!$AF:$AF,$F1147))</f>
        <v>62.01</v>
      </c>
      <c r="I1147" s="2">
        <f>IF(COUNTIFS(RawData!$E:$E,$E1147,RawData!$F:$F,"CH"&amp;$D1147,RawData!$AF:$AF,$F1147)=0,"",SUMIFS(RawData!$Z:$Z,RawData!$E:$E,$E1147,RawData!$F:$F,"CH"&amp;$D1147,RawData!$AF:$AF,$F1147))</f>
        <v>40.01</v>
      </c>
      <c r="J1147" s="2">
        <f>IF(COUNTIFS(RawData!$E:$E,$E1147,RawData!$F:$F,"CH"&amp;$D1147,RawData!$AF:$AF,$F1147)=0,"",SUMIFS(RawData!$AA:$AA,RawData!$E:$E,$E1147,RawData!$F:$F,"CH"&amp;$D1147,RawData!$AF:$AF,$F1147))</f>
        <v>38.82</v>
      </c>
      <c r="K1147" s="2">
        <f t="shared" si="71"/>
        <v>4.0000000000190994E-2</v>
      </c>
    </row>
    <row r="1148" spans="1:11" x14ac:dyDescent="0.3">
      <c r="A1148" s="2" t="s">
        <v>62</v>
      </c>
      <c r="B1148" s="2" t="str">
        <f>RawData!A1148</f>
        <v>48226H40040</v>
      </c>
      <c r="C1148" s="2" t="str">
        <f>IF(RawData!$B$2="","",RawData!$B$2)</f>
        <v>A2026100620533560886</v>
      </c>
      <c r="D1148" s="2">
        <f t="shared" si="68"/>
        <v>1</v>
      </c>
      <c r="E1148" s="2">
        <f t="shared" si="69"/>
        <v>40</v>
      </c>
      <c r="F1148" s="2">
        <f t="shared" si="70"/>
        <v>400</v>
      </c>
      <c r="G1148" s="2">
        <f>IF(COUNTIFS(RawData!$E:$E,$E1148,RawData!$F:$F,"CH"&amp;$D1148,RawData!$AF:$AF,$F1148)=0,"",SUMIFS(RawData!$P:$P,RawData!$E:$E,$E1148,RawData!$F:$F,"CH"&amp;$D1148,RawData!$AF:$AF,$F1148))</f>
        <v>1272.7</v>
      </c>
      <c r="H1148" s="2">
        <f>IF(COUNTIFS(RawData!$E:$E,$E1148,RawData!$F:$F,"CH"&amp;$D1148,RawData!$AF:$AF,$F1148)=0,"",SUMIFS(RawData!$T:$T,RawData!$E:$E,$E1148,RawData!$F:$F,"CH"&amp;$D1148,RawData!$AF:$AF,$F1148))</f>
        <v>61.89</v>
      </c>
      <c r="I1148" s="2">
        <f>IF(COUNTIFS(RawData!$E:$E,$E1148,RawData!$F:$F,"CH"&amp;$D1148,RawData!$AF:$AF,$F1148)=0,"",SUMIFS(RawData!$Z:$Z,RawData!$E:$E,$E1148,RawData!$F:$F,"CH"&amp;$D1148,RawData!$AF:$AF,$F1148))</f>
        <v>40.01</v>
      </c>
      <c r="J1148" s="2">
        <f>IF(COUNTIFS(RawData!$E:$E,$E1148,RawData!$F:$F,"CH"&amp;$D1148,RawData!$AF:$AF,$F1148)=0,"",SUMIFS(RawData!$AA:$AA,RawData!$E:$E,$E1148,RawData!$F:$F,"CH"&amp;$D1148,RawData!$AF:$AF,$F1148))</f>
        <v>38.880000000000003</v>
      </c>
      <c r="K1148" s="2">
        <f t="shared" si="71"/>
        <v>5.999999999994543E-2</v>
      </c>
    </row>
    <row r="1149" spans="1:11" x14ac:dyDescent="0.3">
      <c r="A1149" s="2" t="s">
        <v>63</v>
      </c>
      <c r="B1149" s="2" t="str">
        <f>RawData!A1149</f>
        <v>48226H40040</v>
      </c>
      <c r="C1149" s="2" t="str">
        <f>IF(RawData!$B$2="","",RawData!$B$2)</f>
        <v>A2026100620533560886</v>
      </c>
      <c r="D1149" s="2">
        <f t="shared" si="68"/>
        <v>2</v>
      </c>
      <c r="E1149" s="2">
        <f t="shared" si="69"/>
        <v>40</v>
      </c>
      <c r="F1149" s="2">
        <f t="shared" si="70"/>
        <v>100</v>
      </c>
      <c r="G1149" s="2">
        <f>IF(COUNTIFS(RawData!$E:$E,$E1149,RawData!$F:$F,"CH"&amp;$D1149,RawData!$AF:$AF,$F1149)=0,"",SUMIFS(RawData!$P:$P,RawData!$E:$E,$E1149,RawData!$F:$F,"CH"&amp;$D1149,RawData!$AF:$AF,$F1149))</f>
        <v>1291.48</v>
      </c>
      <c r="H1149" s="2">
        <f>IF(COUNTIFS(RawData!$E:$E,$E1149,RawData!$F:$F,"CH"&amp;$D1149,RawData!$AF:$AF,$F1149)=0,"",SUMIFS(RawData!$T:$T,RawData!$E:$E,$E1149,RawData!$F:$F,"CH"&amp;$D1149,RawData!$AF:$AF,$F1149))</f>
        <v>58.8</v>
      </c>
      <c r="I1149" s="2">
        <f>IF(COUNTIFS(RawData!$E:$E,$E1149,RawData!$F:$F,"CH"&amp;$D1149,RawData!$AF:$AF,$F1149)=0,"",SUMIFS(RawData!$Z:$Z,RawData!$E:$E,$E1149,RawData!$F:$F,"CH"&amp;$D1149,RawData!$AF:$AF,$F1149))</f>
        <v>40</v>
      </c>
      <c r="J1149" s="2">
        <f>IF(COUNTIFS(RawData!$E:$E,$E1149,RawData!$F:$F,"CH"&amp;$D1149,RawData!$AF:$AF,$F1149)=0,"",SUMIFS(RawData!$AA:$AA,RawData!$E:$E,$E1149,RawData!$F:$F,"CH"&amp;$D1149,RawData!$AF:$AF,$F1149))</f>
        <v>37.14</v>
      </c>
      <c r="K1149" s="2">
        <f t="shared" si="71"/>
        <v>18.779999999999973</v>
      </c>
    </row>
    <row r="1150" spans="1:11" x14ac:dyDescent="0.3">
      <c r="A1150" s="2" t="s">
        <v>63</v>
      </c>
      <c r="B1150" s="2" t="str">
        <f>RawData!A1150</f>
        <v>48226H40040</v>
      </c>
      <c r="C1150" s="2" t="str">
        <f>IF(RawData!$B$2="","",RawData!$B$2)</f>
        <v>A2026100620533560886</v>
      </c>
      <c r="D1150" s="2">
        <f t="shared" si="68"/>
        <v>2</v>
      </c>
      <c r="E1150" s="2">
        <f t="shared" si="69"/>
        <v>40</v>
      </c>
      <c r="F1150" s="2">
        <f t="shared" si="70"/>
        <v>110</v>
      </c>
      <c r="G1150" s="2">
        <f>IF(COUNTIFS(RawData!$E:$E,$E1150,RawData!$F:$F,"CH"&amp;$D1150,RawData!$AF:$AF,$F1150)=0,"",SUMIFS(RawData!$P:$P,RawData!$E:$E,$E1150,RawData!$F:$F,"CH"&amp;$D1150,RawData!$AF:$AF,$F1150))</f>
        <v>1291.52</v>
      </c>
      <c r="H1150" s="2">
        <f>IF(COUNTIFS(RawData!$E:$E,$E1150,RawData!$F:$F,"CH"&amp;$D1150,RawData!$AF:$AF,$F1150)=0,"",SUMIFS(RawData!$T:$T,RawData!$E:$E,$E1150,RawData!$F:$F,"CH"&amp;$D1150,RawData!$AF:$AF,$F1150))</f>
        <v>59.13</v>
      </c>
      <c r="I1150" s="2">
        <f>IF(COUNTIFS(RawData!$E:$E,$E1150,RawData!$F:$F,"CH"&amp;$D1150,RawData!$AF:$AF,$F1150)=0,"",SUMIFS(RawData!$Z:$Z,RawData!$E:$E,$E1150,RawData!$F:$F,"CH"&amp;$D1150,RawData!$AF:$AF,$F1150))</f>
        <v>40</v>
      </c>
      <c r="J1150" s="2">
        <f>IF(COUNTIFS(RawData!$E:$E,$E1150,RawData!$F:$F,"CH"&amp;$D1150,RawData!$AF:$AF,$F1150)=0,"",SUMIFS(RawData!$AA:$AA,RawData!$E:$E,$E1150,RawData!$F:$F,"CH"&amp;$D1150,RawData!$AF:$AF,$F1150))</f>
        <v>37.200000000000003</v>
      </c>
      <c r="K1150" s="2">
        <f t="shared" si="71"/>
        <v>3.999999999996362E-2</v>
      </c>
    </row>
    <row r="1151" spans="1:11" x14ac:dyDescent="0.3">
      <c r="A1151" s="2" t="s">
        <v>63</v>
      </c>
      <c r="B1151" s="2" t="str">
        <f>RawData!A1151</f>
        <v>48226H40040</v>
      </c>
      <c r="C1151" s="2" t="str">
        <f>IF(RawData!$B$2="","",RawData!$B$2)</f>
        <v>A2026100620533560886</v>
      </c>
      <c r="D1151" s="2">
        <f t="shared" si="68"/>
        <v>2</v>
      </c>
      <c r="E1151" s="2">
        <f t="shared" si="69"/>
        <v>40</v>
      </c>
      <c r="F1151" s="2">
        <f t="shared" si="70"/>
        <v>120</v>
      </c>
      <c r="G1151" s="2">
        <f>IF(COUNTIFS(RawData!$E:$E,$E1151,RawData!$F:$F,"CH"&amp;$D1151,RawData!$AF:$AF,$F1151)=0,"",SUMIFS(RawData!$P:$P,RawData!$E:$E,$E1151,RawData!$F:$F,"CH"&amp;$D1151,RawData!$AF:$AF,$F1151))</f>
        <v>1291.54</v>
      </c>
      <c r="H1151" s="2">
        <f>IF(COUNTIFS(RawData!$E:$E,$E1151,RawData!$F:$F,"CH"&amp;$D1151,RawData!$AF:$AF,$F1151)=0,"",SUMIFS(RawData!$T:$T,RawData!$E:$E,$E1151,RawData!$F:$F,"CH"&amp;$D1151,RawData!$AF:$AF,$F1151))</f>
        <v>59.44</v>
      </c>
      <c r="I1151" s="2">
        <f>IF(COUNTIFS(RawData!$E:$E,$E1151,RawData!$F:$F,"CH"&amp;$D1151,RawData!$AF:$AF,$F1151)=0,"",SUMIFS(RawData!$Z:$Z,RawData!$E:$E,$E1151,RawData!$F:$F,"CH"&amp;$D1151,RawData!$AF:$AF,$F1151))</f>
        <v>39.99</v>
      </c>
      <c r="J1151" s="2">
        <f>IF(COUNTIFS(RawData!$E:$E,$E1151,RawData!$F:$F,"CH"&amp;$D1151,RawData!$AF:$AF,$F1151)=0,"",SUMIFS(RawData!$AA:$AA,RawData!$E:$E,$E1151,RawData!$F:$F,"CH"&amp;$D1151,RawData!$AF:$AF,$F1151))</f>
        <v>37.270000000000003</v>
      </c>
      <c r="K1151" s="2">
        <f t="shared" si="71"/>
        <v>1.999999999998181E-2</v>
      </c>
    </row>
    <row r="1152" spans="1:11" x14ac:dyDescent="0.3">
      <c r="A1152" s="2" t="s">
        <v>63</v>
      </c>
      <c r="B1152" s="2" t="str">
        <f>RawData!A1152</f>
        <v>48226H40040</v>
      </c>
      <c r="C1152" s="2" t="str">
        <f>IF(RawData!$B$2="","",RawData!$B$2)</f>
        <v>A2026100620533560886</v>
      </c>
      <c r="D1152" s="2">
        <f t="shared" si="68"/>
        <v>2</v>
      </c>
      <c r="E1152" s="2">
        <f t="shared" si="69"/>
        <v>40</v>
      </c>
      <c r="F1152" s="2">
        <f t="shared" si="70"/>
        <v>130</v>
      </c>
      <c r="G1152" s="2">
        <f>IF(COUNTIFS(RawData!$E:$E,$E1152,RawData!$F:$F,"CH"&amp;$D1152,RawData!$AF:$AF,$F1152)=0,"",SUMIFS(RawData!$P:$P,RawData!$E:$E,$E1152,RawData!$F:$F,"CH"&amp;$D1152,RawData!$AF:$AF,$F1152))</f>
        <v>1291.58</v>
      </c>
      <c r="H1152" s="2">
        <f>IF(COUNTIFS(RawData!$E:$E,$E1152,RawData!$F:$F,"CH"&amp;$D1152,RawData!$AF:$AF,$F1152)=0,"",SUMIFS(RawData!$T:$T,RawData!$E:$E,$E1152,RawData!$F:$F,"CH"&amp;$D1152,RawData!$AF:$AF,$F1152))</f>
        <v>59.68</v>
      </c>
      <c r="I1152" s="2">
        <f>IF(COUNTIFS(RawData!$E:$E,$E1152,RawData!$F:$F,"CH"&amp;$D1152,RawData!$AF:$AF,$F1152)=0,"",SUMIFS(RawData!$Z:$Z,RawData!$E:$E,$E1152,RawData!$F:$F,"CH"&amp;$D1152,RawData!$AF:$AF,$F1152))</f>
        <v>39.99</v>
      </c>
      <c r="J1152" s="2">
        <f>IF(COUNTIFS(RawData!$E:$E,$E1152,RawData!$F:$F,"CH"&amp;$D1152,RawData!$AF:$AF,$F1152)=0,"",SUMIFS(RawData!$AA:$AA,RawData!$E:$E,$E1152,RawData!$F:$F,"CH"&amp;$D1152,RawData!$AF:$AF,$F1152))</f>
        <v>37.33</v>
      </c>
      <c r="K1152" s="2">
        <f t="shared" si="71"/>
        <v>3.999999999996362E-2</v>
      </c>
    </row>
    <row r="1153" spans="1:11" x14ac:dyDescent="0.3">
      <c r="A1153" s="2" t="s">
        <v>63</v>
      </c>
      <c r="B1153" s="2" t="str">
        <f>RawData!A1153</f>
        <v>48226H40040</v>
      </c>
      <c r="C1153" s="2" t="str">
        <f>IF(RawData!$B$2="","",RawData!$B$2)</f>
        <v>A2026100620533560886</v>
      </c>
      <c r="D1153" s="2">
        <f t="shared" si="68"/>
        <v>2</v>
      </c>
      <c r="E1153" s="2">
        <f t="shared" si="69"/>
        <v>40</v>
      </c>
      <c r="F1153" s="2">
        <f t="shared" si="70"/>
        <v>140</v>
      </c>
      <c r="G1153" s="2">
        <f>IF(COUNTIFS(RawData!$E:$E,$E1153,RawData!$F:$F,"CH"&amp;$D1153,RawData!$AF:$AF,$F1153)=0,"",SUMIFS(RawData!$P:$P,RawData!$E:$E,$E1153,RawData!$F:$F,"CH"&amp;$D1153,RawData!$AF:$AF,$F1153))</f>
        <v>1291.5999999999999</v>
      </c>
      <c r="H1153" s="2">
        <f>IF(COUNTIFS(RawData!$E:$E,$E1153,RawData!$F:$F,"CH"&amp;$D1153,RawData!$AF:$AF,$F1153)=0,"",SUMIFS(RawData!$T:$T,RawData!$E:$E,$E1153,RawData!$F:$F,"CH"&amp;$D1153,RawData!$AF:$AF,$F1153))</f>
        <v>59.98</v>
      </c>
      <c r="I1153" s="2">
        <f>IF(COUNTIFS(RawData!$E:$E,$E1153,RawData!$F:$F,"CH"&amp;$D1153,RawData!$AF:$AF,$F1153)=0,"",SUMIFS(RawData!$Z:$Z,RawData!$E:$E,$E1153,RawData!$F:$F,"CH"&amp;$D1153,RawData!$AF:$AF,$F1153))</f>
        <v>40</v>
      </c>
      <c r="J1153" s="2">
        <f>IF(COUNTIFS(RawData!$E:$E,$E1153,RawData!$F:$F,"CH"&amp;$D1153,RawData!$AF:$AF,$F1153)=0,"",SUMIFS(RawData!$AA:$AA,RawData!$E:$E,$E1153,RawData!$F:$F,"CH"&amp;$D1153,RawData!$AF:$AF,$F1153))</f>
        <v>37.43</v>
      </c>
      <c r="K1153" s="2">
        <f t="shared" si="71"/>
        <v>1.999999999998181E-2</v>
      </c>
    </row>
    <row r="1154" spans="1:11" x14ac:dyDescent="0.3">
      <c r="A1154" s="2" t="s">
        <v>63</v>
      </c>
      <c r="B1154" s="2" t="str">
        <f>RawData!A1154</f>
        <v>48226H40040</v>
      </c>
      <c r="C1154" s="2" t="str">
        <f>IF(RawData!$B$2="","",RawData!$B$2)</f>
        <v>A2026100620533560886</v>
      </c>
      <c r="D1154" s="2">
        <f t="shared" si="68"/>
        <v>2</v>
      </c>
      <c r="E1154" s="2">
        <f t="shared" si="69"/>
        <v>40</v>
      </c>
      <c r="F1154" s="2">
        <f t="shared" si="70"/>
        <v>150</v>
      </c>
      <c r="G1154" s="2">
        <f>IF(COUNTIFS(RawData!$E:$E,$E1154,RawData!$F:$F,"CH"&amp;$D1154,RawData!$AF:$AF,$F1154)=0,"",SUMIFS(RawData!$P:$P,RawData!$E:$E,$E1154,RawData!$F:$F,"CH"&amp;$D1154,RawData!$AF:$AF,$F1154))</f>
        <v>1291.6199999999999</v>
      </c>
      <c r="H1154" s="2">
        <f>IF(COUNTIFS(RawData!$E:$E,$E1154,RawData!$F:$F,"CH"&amp;$D1154,RawData!$AF:$AF,$F1154)=0,"",SUMIFS(RawData!$T:$T,RawData!$E:$E,$E1154,RawData!$F:$F,"CH"&amp;$D1154,RawData!$AF:$AF,$F1154))</f>
        <v>60.26</v>
      </c>
      <c r="I1154" s="2">
        <f>IF(COUNTIFS(RawData!$E:$E,$E1154,RawData!$F:$F,"CH"&amp;$D1154,RawData!$AF:$AF,$F1154)=0,"",SUMIFS(RawData!$Z:$Z,RawData!$E:$E,$E1154,RawData!$F:$F,"CH"&amp;$D1154,RawData!$AF:$AF,$F1154))</f>
        <v>39.99</v>
      </c>
      <c r="J1154" s="2">
        <f>IF(COUNTIFS(RawData!$E:$E,$E1154,RawData!$F:$F,"CH"&amp;$D1154,RawData!$AF:$AF,$F1154)=0,"",SUMIFS(RawData!$AA:$AA,RawData!$E:$E,$E1154,RawData!$F:$F,"CH"&amp;$D1154,RawData!$AF:$AF,$F1154))</f>
        <v>37.43</v>
      </c>
      <c r="K1154" s="2">
        <f t="shared" si="71"/>
        <v>1.999999999998181E-2</v>
      </c>
    </row>
    <row r="1155" spans="1:11" x14ac:dyDescent="0.3">
      <c r="A1155" s="2" t="s">
        <v>63</v>
      </c>
      <c r="B1155" s="2" t="str">
        <f>RawData!A1155</f>
        <v>48226H40040</v>
      </c>
      <c r="C1155" s="2" t="str">
        <f>IF(RawData!$B$2="","",RawData!$B$2)</f>
        <v>A2026100620533560886</v>
      </c>
      <c r="D1155" s="2">
        <f t="shared" ref="D1155:D1218" si="72">MOD(INT((ROW()-2)/31),4)+1</f>
        <v>2</v>
      </c>
      <c r="E1155" s="2">
        <f t="shared" ref="E1155:E1218" si="73">-5+5*INT((ROW()-2)/124)</f>
        <v>40</v>
      </c>
      <c r="F1155" s="2">
        <f t="shared" ref="F1155:F1218" si="74">100+10*MOD(ROW()-2,31)</f>
        <v>160</v>
      </c>
      <c r="G1155" s="2">
        <f>IF(COUNTIFS(RawData!$E:$E,$E1155,RawData!$F:$F,"CH"&amp;$D1155,RawData!$AF:$AF,$F1155)=0,"",SUMIFS(RawData!$P:$P,RawData!$E:$E,$E1155,RawData!$F:$F,"CH"&amp;$D1155,RawData!$AF:$AF,$F1155))</f>
        <v>1291.6400000000001</v>
      </c>
      <c r="H1155" s="2">
        <f>IF(COUNTIFS(RawData!$E:$E,$E1155,RawData!$F:$F,"CH"&amp;$D1155,RawData!$AF:$AF,$F1155)=0,"",SUMIFS(RawData!$T:$T,RawData!$E:$E,$E1155,RawData!$F:$F,"CH"&amp;$D1155,RawData!$AF:$AF,$F1155))</f>
        <v>60.4</v>
      </c>
      <c r="I1155" s="2">
        <f>IF(COUNTIFS(RawData!$E:$E,$E1155,RawData!$F:$F,"CH"&amp;$D1155,RawData!$AF:$AF,$F1155)=0,"",SUMIFS(RawData!$Z:$Z,RawData!$E:$E,$E1155,RawData!$F:$F,"CH"&amp;$D1155,RawData!$AF:$AF,$F1155))</f>
        <v>39.99</v>
      </c>
      <c r="J1155" s="2">
        <f>IF(COUNTIFS(RawData!$E:$E,$E1155,RawData!$F:$F,"CH"&amp;$D1155,RawData!$AF:$AF,$F1155)=0,"",SUMIFS(RawData!$AA:$AA,RawData!$E:$E,$E1155,RawData!$F:$F,"CH"&amp;$D1155,RawData!$AF:$AF,$F1155))</f>
        <v>37.49</v>
      </c>
      <c r="K1155" s="2">
        <f t="shared" si="71"/>
        <v>2.0000000000209184E-2</v>
      </c>
    </row>
    <row r="1156" spans="1:11" x14ac:dyDescent="0.3">
      <c r="A1156" s="2" t="s">
        <v>63</v>
      </c>
      <c r="B1156" s="2" t="str">
        <f>RawData!A1156</f>
        <v>48226H40040</v>
      </c>
      <c r="C1156" s="2" t="str">
        <f>IF(RawData!$B$2="","",RawData!$B$2)</f>
        <v>A2026100620533560886</v>
      </c>
      <c r="D1156" s="2">
        <f t="shared" si="72"/>
        <v>2</v>
      </c>
      <c r="E1156" s="2">
        <f t="shared" si="73"/>
        <v>40</v>
      </c>
      <c r="F1156" s="2">
        <f t="shared" si="74"/>
        <v>170</v>
      </c>
      <c r="G1156" s="2">
        <f>IF(COUNTIFS(RawData!$E:$E,$E1156,RawData!$F:$F,"CH"&amp;$D1156,RawData!$AF:$AF,$F1156)=0,"",SUMIFS(RawData!$P:$P,RawData!$E:$E,$E1156,RawData!$F:$F,"CH"&amp;$D1156,RawData!$AF:$AF,$F1156))</f>
        <v>1291.68</v>
      </c>
      <c r="H1156" s="2">
        <f>IF(COUNTIFS(RawData!$E:$E,$E1156,RawData!$F:$F,"CH"&amp;$D1156,RawData!$AF:$AF,$F1156)=0,"",SUMIFS(RawData!$T:$T,RawData!$E:$E,$E1156,RawData!$F:$F,"CH"&amp;$D1156,RawData!$AF:$AF,$F1156))</f>
        <v>60.51</v>
      </c>
      <c r="I1156" s="2">
        <f>IF(COUNTIFS(RawData!$E:$E,$E1156,RawData!$F:$F,"CH"&amp;$D1156,RawData!$AF:$AF,$F1156)=0,"",SUMIFS(RawData!$Z:$Z,RawData!$E:$E,$E1156,RawData!$F:$F,"CH"&amp;$D1156,RawData!$AF:$AF,$F1156))</f>
        <v>39.99</v>
      </c>
      <c r="J1156" s="2">
        <f>IF(COUNTIFS(RawData!$E:$E,$E1156,RawData!$F:$F,"CH"&amp;$D1156,RawData!$AF:$AF,$F1156)=0,"",SUMIFS(RawData!$AA:$AA,RawData!$E:$E,$E1156,RawData!$F:$F,"CH"&amp;$D1156,RawData!$AF:$AF,$F1156))</f>
        <v>37.590000000000003</v>
      </c>
      <c r="K1156" s="2">
        <f t="shared" ref="K1156:K1219" si="75">G1156-G1155</f>
        <v>3.999999999996362E-2</v>
      </c>
    </row>
    <row r="1157" spans="1:11" x14ac:dyDescent="0.3">
      <c r="A1157" s="2" t="s">
        <v>63</v>
      </c>
      <c r="B1157" s="2" t="str">
        <f>RawData!A1157</f>
        <v>48226H40040</v>
      </c>
      <c r="C1157" s="2" t="str">
        <f>IF(RawData!$B$2="","",RawData!$B$2)</f>
        <v>A2026100620533560886</v>
      </c>
      <c r="D1157" s="2">
        <f t="shared" si="72"/>
        <v>2</v>
      </c>
      <c r="E1157" s="2">
        <f t="shared" si="73"/>
        <v>40</v>
      </c>
      <c r="F1157" s="2">
        <f t="shared" si="74"/>
        <v>180</v>
      </c>
      <c r="G1157" s="2">
        <f>IF(COUNTIFS(RawData!$E:$E,$E1157,RawData!$F:$F,"CH"&amp;$D1157,RawData!$AF:$AF,$F1157)=0,"",SUMIFS(RawData!$P:$P,RawData!$E:$E,$E1157,RawData!$F:$F,"CH"&amp;$D1157,RawData!$AF:$AF,$F1157))</f>
        <v>1291.7</v>
      </c>
      <c r="H1157" s="2">
        <f>IF(COUNTIFS(RawData!$E:$E,$E1157,RawData!$F:$F,"CH"&amp;$D1157,RawData!$AF:$AF,$F1157)=0,"",SUMIFS(RawData!$T:$T,RawData!$E:$E,$E1157,RawData!$F:$F,"CH"&amp;$D1157,RawData!$AF:$AF,$F1157))</f>
        <v>60.67</v>
      </c>
      <c r="I1157" s="2">
        <f>IF(COUNTIFS(RawData!$E:$E,$E1157,RawData!$F:$F,"CH"&amp;$D1157,RawData!$AF:$AF,$F1157)=0,"",SUMIFS(RawData!$Z:$Z,RawData!$E:$E,$E1157,RawData!$F:$F,"CH"&amp;$D1157,RawData!$AF:$AF,$F1157))</f>
        <v>40</v>
      </c>
      <c r="J1157" s="2">
        <f>IF(COUNTIFS(RawData!$E:$E,$E1157,RawData!$F:$F,"CH"&amp;$D1157,RawData!$AF:$AF,$F1157)=0,"",SUMIFS(RawData!$AA:$AA,RawData!$E:$E,$E1157,RawData!$F:$F,"CH"&amp;$D1157,RawData!$AF:$AF,$F1157))</f>
        <v>37.619999999999997</v>
      </c>
      <c r="K1157" s="2">
        <f t="shared" si="75"/>
        <v>1.999999999998181E-2</v>
      </c>
    </row>
    <row r="1158" spans="1:11" x14ac:dyDescent="0.3">
      <c r="A1158" s="2" t="s">
        <v>63</v>
      </c>
      <c r="B1158" s="2" t="str">
        <f>RawData!A1158</f>
        <v>48226H40040</v>
      </c>
      <c r="C1158" s="2" t="str">
        <f>IF(RawData!$B$2="","",RawData!$B$2)</f>
        <v>A2026100620533560886</v>
      </c>
      <c r="D1158" s="2">
        <f t="shared" si="72"/>
        <v>2</v>
      </c>
      <c r="E1158" s="2">
        <f t="shared" si="73"/>
        <v>40</v>
      </c>
      <c r="F1158" s="2">
        <f t="shared" si="74"/>
        <v>190</v>
      </c>
      <c r="G1158" s="2">
        <f>IF(COUNTIFS(RawData!$E:$E,$E1158,RawData!$F:$F,"CH"&amp;$D1158,RawData!$AF:$AF,$F1158)=0,"",SUMIFS(RawData!$P:$P,RawData!$E:$E,$E1158,RawData!$F:$F,"CH"&amp;$D1158,RawData!$AF:$AF,$F1158))</f>
        <v>1291.74</v>
      </c>
      <c r="H1158" s="2">
        <f>IF(COUNTIFS(RawData!$E:$E,$E1158,RawData!$F:$F,"CH"&amp;$D1158,RawData!$AF:$AF,$F1158)=0,"",SUMIFS(RawData!$T:$T,RawData!$E:$E,$E1158,RawData!$F:$F,"CH"&amp;$D1158,RawData!$AF:$AF,$F1158))</f>
        <v>60.75</v>
      </c>
      <c r="I1158" s="2">
        <f>IF(COUNTIFS(RawData!$E:$E,$E1158,RawData!$F:$F,"CH"&amp;$D1158,RawData!$AF:$AF,$F1158)=0,"",SUMIFS(RawData!$Z:$Z,RawData!$E:$E,$E1158,RawData!$F:$F,"CH"&amp;$D1158,RawData!$AF:$AF,$F1158))</f>
        <v>40.020000000000003</v>
      </c>
      <c r="J1158" s="2">
        <f>IF(COUNTIFS(RawData!$E:$E,$E1158,RawData!$F:$F,"CH"&amp;$D1158,RawData!$AF:$AF,$F1158)=0,"",SUMIFS(RawData!$AA:$AA,RawData!$E:$E,$E1158,RawData!$F:$F,"CH"&amp;$D1158,RawData!$AF:$AF,$F1158))</f>
        <v>37.68</v>
      </c>
      <c r="K1158" s="2">
        <f t="shared" si="75"/>
        <v>3.999999999996362E-2</v>
      </c>
    </row>
    <row r="1159" spans="1:11" x14ac:dyDescent="0.3">
      <c r="A1159" s="2" t="s">
        <v>63</v>
      </c>
      <c r="B1159" s="2" t="str">
        <f>RawData!A1159</f>
        <v>48226H40040</v>
      </c>
      <c r="C1159" s="2" t="str">
        <f>IF(RawData!$B$2="","",RawData!$B$2)</f>
        <v>A2026100620533560886</v>
      </c>
      <c r="D1159" s="2">
        <f t="shared" si="72"/>
        <v>2</v>
      </c>
      <c r="E1159" s="2">
        <f t="shared" si="73"/>
        <v>40</v>
      </c>
      <c r="F1159" s="2">
        <f t="shared" si="74"/>
        <v>200</v>
      </c>
      <c r="G1159" s="2">
        <f>IF(COUNTIFS(RawData!$E:$E,$E1159,RawData!$F:$F,"CH"&amp;$D1159,RawData!$AF:$AF,$F1159)=0,"",SUMIFS(RawData!$P:$P,RawData!$E:$E,$E1159,RawData!$F:$F,"CH"&amp;$D1159,RawData!$AF:$AF,$F1159))</f>
        <v>1291.76</v>
      </c>
      <c r="H1159" s="2">
        <f>IF(COUNTIFS(RawData!$E:$E,$E1159,RawData!$F:$F,"CH"&amp;$D1159,RawData!$AF:$AF,$F1159)=0,"",SUMIFS(RawData!$T:$T,RawData!$E:$E,$E1159,RawData!$F:$F,"CH"&amp;$D1159,RawData!$AF:$AF,$F1159))</f>
        <v>60.94</v>
      </c>
      <c r="I1159" s="2">
        <f>IF(COUNTIFS(RawData!$E:$E,$E1159,RawData!$F:$F,"CH"&amp;$D1159,RawData!$AF:$AF,$F1159)=0,"",SUMIFS(RawData!$Z:$Z,RawData!$E:$E,$E1159,RawData!$F:$F,"CH"&amp;$D1159,RawData!$AF:$AF,$F1159))</f>
        <v>40.020000000000003</v>
      </c>
      <c r="J1159" s="2">
        <f>IF(COUNTIFS(RawData!$E:$E,$E1159,RawData!$F:$F,"CH"&amp;$D1159,RawData!$AF:$AF,$F1159)=0,"",SUMIFS(RawData!$AA:$AA,RawData!$E:$E,$E1159,RawData!$F:$F,"CH"&amp;$D1159,RawData!$AF:$AF,$F1159))</f>
        <v>37.75</v>
      </c>
      <c r="K1159" s="2">
        <f t="shared" si="75"/>
        <v>1.999999999998181E-2</v>
      </c>
    </row>
    <row r="1160" spans="1:11" x14ac:dyDescent="0.3">
      <c r="A1160" s="2" t="s">
        <v>63</v>
      </c>
      <c r="B1160" s="2" t="str">
        <f>RawData!A1160</f>
        <v>48226H40040</v>
      </c>
      <c r="C1160" s="2" t="str">
        <f>IF(RawData!$B$2="","",RawData!$B$2)</f>
        <v>A2026100620533560886</v>
      </c>
      <c r="D1160" s="2">
        <f t="shared" si="72"/>
        <v>2</v>
      </c>
      <c r="E1160" s="2">
        <f t="shared" si="73"/>
        <v>40</v>
      </c>
      <c r="F1160" s="2">
        <f t="shared" si="74"/>
        <v>210</v>
      </c>
      <c r="G1160" s="2">
        <f>IF(COUNTIFS(RawData!$E:$E,$E1160,RawData!$F:$F,"CH"&amp;$D1160,RawData!$AF:$AF,$F1160)=0,"",SUMIFS(RawData!$P:$P,RawData!$E:$E,$E1160,RawData!$F:$F,"CH"&amp;$D1160,RawData!$AF:$AF,$F1160))</f>
        <v>1291.78</v>
      </c>
      <c r="H1160" s="2">
        <f>IF(COUNTIFS(RawData!$E:$E,$E1160,RawData!$F:$F,"CH"&amp;$D1160,RawData!$AF:$AF,$F1160)=0,"",SUMIFS(RawData!$T:$T,RawData!$E:$E,$E1160,RawData!$F:$F,"CH"&amp;$D1160,RawData!$AF:$AF,$F1160))</f>
        <v>61.02</v>
      </c>
      <c r="I1160" s="2">
        <f>IF(COUNTIFS(RawData!$E:$E,$E1160,RawData!$F:$F,"CH"&amp;$D1160,RawData!$AF:$AF,$F1160)=0,"",SUMIFS(RawData!$Z:$Z,RawData!$E:$E,$E1160,RawData!$F:$F,"CH"&amp;$D1160,RawData!$AF:$AF,$F1160))</f>
        <v>40.01</v>
      </c>
      <c r="J1160" s="2">
        <f>IF(COUNTIFS(RawData!$E:$E,$E1160,RawData!$F:$F,"CH"&amp;$D1160,RawData!$AF:$AF,$F1160)=0,"",SUMIFS(RawData!$AA:$AA,RawData!$E:$E,$E1160,RawData!$F:$F,"CH"&amp;$D1160,RawData!$AF:$AF,$F1160))</f>
        <v>37.81</v>
      </c>
      <c r="K1160" s="2">
        <f t="shared" si="75"/>
        <v>1.999999999998181E-2</v>
      </c>
    </row>
    <row r="1161" spans="1:11" x14ac:dyDescent="0.3">
      <c r="A1161" s="2" t="s">
        <v>63</v>
      </c>
      <c r="B1161" s="2" t="str">
        <f>RawData!A1161</f>
        <v>48226H40040</v>
      </c>
      <c r="C1161" s="2" t="str">
        <f>IF(RawData!$B$2="","",RawData!$B$2)</f>
        <v>A2026100620533560886</v>
      </c>
      <c r="D1161" s="2">
        <f t="shared" si="72"/>
        <v>2</v>
      </c>
      <c r="E1161" s="2">
        <f t="shared" si="73"/>
        <v>40</v>
      </c>
      <c r="F1161" s="2">
        <f t="shared" si="74"/>
        <v>220</v>
      </c>
      <c r="G1161" s="2">
        <f>IF(COUNTIFS(RawData!$E:$E,$E1161,RawData!$F:$F,"CH"&amp;$D1161,RawData!$AF:$AF,$F1161)=0,"",SUMIFS(RawData!$P:$P,RawData!$E:$E,$E1161,RawData!$F:$F,"CH"&amp;$D1161,RawData!$AF:$AF,$F1161))</f>
        <v>1291.82</v>
      </c>
      <c r="H1161" s="2">
        <f>IF(COUNTIFS(RawData!$E:$E,$E1161,RawData!$F:$F,"CH"&amp;$D1161,RawData!$AF:$AF,$F1161)=0,"",SUMIFS(RawData!$T:$T,RawData!$E:$E,$E1161,RawData!$F:$F,"CH"&amp;$D1161,RawData!$AF:$AF,$F1161))</f>
        <v>61.14</v>
      </c>
      <c r="I1161" s="2">
        <f>IF(COUNTIFS(RawData!$E:$E,$E1161,RawData!$F:$F,"CH"&amp;$D1161,RawData!$AF:$AF,$F1161)=0,"",SUMIFS(RawData!$Z:$Z,RawData!$E:$E,$E1161,RawData!$F:$F,"CH"&amp;$D1161,RawData!$AF:$AF,$F1161))</f>
        <v>40.01</v>
      </c>
      <c r="J1161" s="2">
        <f>IF(COUNTIFS(RawData!$E:$E,$E1161,RawData!$F:$F,"CH"&amp;$D1161,RawData!$AF:$AF,$F1161)=0,"",SUMIFS(RawData!$AA:$AA,RawData!$E:$E,$E1161,RawData!$F:$F,"CH"&amp;$D1161,RawData!$AF:$AF,$F1161))</f>
        <v>37.869999999999997</v>
      </c>
      <c r="K1161" s="2">
        <f t="shared" si="75"/>
        <v>3.999999999996362E-2</v>
      </c>
    </row>
    <row r="1162" spans="1:11" x14ac:dyDescent="0.3">
      <c r="A1162" s="2" t="s">
        <v>63</v>
      </c>
      <c r="B1162" s="2" t="str">
        <f>RawData!A1162</f>
        <v>48226H40040</v>
      </c>
      <c r="C1162" s="2" t="str">
        <f>IF(RawData!$B$2="","",RawData!$B$2)</f>
        <v>A2026100620533560886</v>
      </c>
      <c r="D1162" s="2">
        <f t="shared" si="72"/>
        <v>2</v>
      </c>
      <c r="E1162" s="2">
        <f t="shared" si="73"/>
        <v>40</v>
      </c>
      <c r="F1162" s="2">
        <f t="shared" si="74"/>
        <v>230</v>
      </c>
      <c r="G1162" s="2">
        <f>IF(COUNTIFS(RawData!$E:$E,$E1162,RawData!$F:$F,"CH"&amp;$D1162,RawData!$AF:$AF,$F1162)=0,"",SUMIFS(RawData!$P:$P,RawData!$E:$E,$E1162,RawData!$F:$F,"CH"&amp;$D1162,RawData!$AF:$AF,$F1162))</f>
        <v>1291.8599999999999</v>
      </c>
      <c r="H1162" s="2">
        <f>IF(COUNTIFS(RawData!$E:$E,$E1162,RawData!$F:$F,"CH"&amp;$D1162,RawData!$AF:$AF,$F1162)=0,"",SUMIFS(RawData!$T:$T,RawData!$E:$E,$E1162,RawData!$F:$F,"CH"&amp;$D1162,RawData!$AF:$AF,$F1162))</f>
        <v>61.22</v>
      </c>
      <c r="I1162" s="2">
        <f>IF(COUNTIFS(RawData!$E:$E,$E1162,RawData!$F:$F,"CH"&amp;$D1162,RawData!$AF:$AF,$F1162)=0,"",SUMIFS(RawData!$Z:$Z,RawData!$E:$E,$E1162,RawData!$F:$F,"CH"&amp;$D1162,RawData!$AF:$AF,$F1162))</f>
        <v>40</v>
      </c>
      <c r="J1162" s="2">
        <f>IF(COUNTIFS(RawData!$E:$E,$E1162,RawData!$F:$F,"CH"&amp;$D1162,RawData!$AF:$AF,$F1162)=0,"",SUMIFS(RawData!$AA:$AA,RawData!$E:$E,$E1162,RawData!$F:$F,"CH"&amp;$D1162,RawData!$AF:$AF,$F1162))</f>
        <v>37.909999999999997</v>
      </c>
      <c r="K1162" s="2">
        <f t="shared" si="75"/>
        <v>3.999999999996362E-2</v>
      </c>
    </row>
    <row r="1163" spans="1:11" x14ac:dyDescent="0.3">
      <c r="A1163" s="2" t="s">
        <v>63</v>
      </c>
      <c r="B1163" s="2" t="str">
        <f>RawData!A1163</f>
        <v>48226H40040</v>
      </c>
      <c r="C1163" s="2" t="str">
        <f>IF(RawData!$B$2="","",RawData!$B$2)</f>
        <v>A2026100620533560886</v>
      </c>
      <c r="D1163" s="2">
        <f t="shared" si="72"/>
        <v>2</v>
      </c>
      <c r="E1163" s="2">
        <f t="shared" si="73"/>
        <v>40</v>
      </c>
      <c r="F1163" s="2">
        <f t="shared" si="74"/>
        <v>240</v>
      </c>
      <c r="G1163" s="2">
        <f>IF(COUNTIFS(RawData!$E:$E,$E1163,RawData!$F:$F,"CH"&amp;$D1163,RawData!$AF:$AF,$F1163)=0,"",SUMIFS(RawData!$P:$P,RawData!$E:$E,$E1163,RawData!$F:$F,"CH"&amp;$D1163,RawData!$AF:$AF,$F1163))</f>
        <v>1291.8800000000001</v>
      </c>
      <c r="H1163" s="2">
        <f>IF(COUNTIFS(RawData!$E:$E,$E1163,RawData!$F:$F,"CH"&amp;$D1163,RawData!$AF:$AF,$F1163)=0,"",SUMIFS(RawData!$T:$T,RawData!$E:$E,$E1163,RawData!$F:$F,"CH"&amp;$D1163,RawData!$AF:$AF,$F1163))</f>
        <v>61.25</v>
      </c>
      <c r="I1163" s="2">
        <f>IF(COUNTIFS(RawData!$E:$E,$E1163,RawData!$F:$F,"CH"&amp;$D1163,RawData!$AF:$AF,$F1163)=0,"",SUMIFS(RawData!$Z:$Z,RawData!$E:$E,$E1163,RawData!$F:$F,"CH"&amp;$D1163,RawData!$AF:$AF,$F1163))</f>
        <v>39.979999999999997</v>
      </c>
      <c r="J1163" s="2">
        <f>IF(COUNTIFS(RawData!$E:$E,$E1163,RawData!$F:$F,"CH"&amp;$D1163,RawData!$AF:$AF,$F1163)=0,"",SUMIFS(RawData!$AA:$AA,RawData!$E:$E,$E1163,RawData!$F:$F,"CH"&amp;$D1163,RawData!$AF:$AF,$F1163))</f>
        <v>37.94</v>
      </c>
      <c r="K1163" s="2">
        <f t="shared" si="75"/>
        <v>2.0000000000209184E-2</v>
      </c>
    </row>
    <row r="1164" spans="1:11" x14ac:dyDescent="0.3">
      <c r="A1164" s="2" t="s">
        <v>63</v>
      </c>
      <c r="B1164" s="2" t="str">
        <f>RawData!A1164</f>
        <v>48226H40040</v>
      </c>
      <c r="C1164" s="2" t="str">
        <f>IF(RawData!$B$2="","",RawData!$B$2)</f>
        <v>A2026100620533560886</v>
      </c>
      <c r="D1164" s="2">
        <f t="shared" si="72"/>
        <v>2</v>
      </c>
      <c r="E1164" s="2">
        <f t="shared" si="73"/>
        <v>40</v>
      </c>
      <c r="F1164" s="2">
        <f t="shared" si="74"/>
        <v>250</v>
      </c>
      <c r="G1164" s="2">
        <f>IF(COUNTIFS(RawData!$E:$E,$E1164,RawData!$F:$F,"CH"&amp;$D1164,RawData!$AF:$AF,$F1164)=0,"",SUMIFS(RawData!$P:$P,RawData!$E:$E,$E1164,RawData!$F:$F,"CH"&amp;$D1164,RawData!$AF:$AF,$F1164))</f>
        <v>1291.92</v>
      </c>
      <c r="H1164" s="2">
        <f>IF(COUNTIFS(RawData!$E:$E,$E1164,RawData!$F:$F,"CH"&amp;$D1164,RawData!$AF:$AF,$F1164)=0,"",SUMIFS(RawData!$T:$T,RawData!$E:$E,$E1164,RawData!$F:$F,"CH"&amp;$D1164,RawData!$AF:$AF,$F1164))</f>
        <v>61.31</v>
      </c>
      <c r="I1164" s="2">
        <f>IF(COUNTIFS(RawData!$E:$E,$E1164,RawData!$F:$F,"CH"&amp;$D1164,RawData!$AF:$AF,$F1164)=0,"",SUMIFS(RawData!$Z:$Z,RawData!$E:$E,$E1164,RawData!$F:$F,"CH"&amp;$D1164,RawData!$AF:$AF,$F1164))</f>
        <v>40</v>
      </c>
      <c r="J1164" s="2">
        <f>IF(COUNTIFS(RawData!$E:$E,$E1164,RawData!$F:$F,"CH"&amp;$D1164,RawData!$AF:$AF,$F1164)=0,"",SUMIFS(RawData!$AA:$AA,RawData!$E:$E,$E1164,RawData!$F:$F,"CH"&amp;$D1164,RawData!$AF:$AF,$F1164))</f>
        <v>38</v>
      </c>
      <c r="K1164" s="2">
        <f t="shared" si="75"/>
        <v>3.999999999996362E-2</v>
      </c>
    </row>
    <row r="1165" spans="1:11" x14ac:dyDescent="0.3">
      <c r="A1165" s="2" t="s">
        <v>63</v>
      </c>
      <c r="B1165" s="2" t="str">
        <f>RawData!A1165</f>
        <v>48226H40040</v>
      </c>
      <c r="C1165" s="2" t="str">
        <f>IF(RawData!$B$2="","",RawData!$B$2)</f>
        <v>A2026100620533560886</v>
      </c>
      <c r="D1165" s="2">
        <f t="shared" si="72"/>
        <v>2</v>
      </c>
      <c r="E1165" s="2">
        <f t="shared" si="73"/>
        <v>40</v>
      </c>
      <c r="F1165" s="2">
        <f t="shared" si="74"/>
        <v>260</v>
      </c>
      <c r="G1165" s="2">
        <f>IF(COUNTIFS(RawData!$E:$E,$E1165,RawData!$F:$F,"CH"&amp;$D1165,RawData!$AF:$AF,$F1165)=0,"",SUMIFS(RawData!$P:$P,RawData!$E:$E,$E1165,RawData!$F:$F,"CH"&amp;$D1165,RawData!$AF:$AF,$F1165))</f>
        <v>1291.94</v>
      </c>
      <c r="H1165" s="2">
        <f>IF(COUNTIFS(RawData!$E:$E,$E1165,RawData!$F:$F,"CH"&amp;$D1165,RawData!$AF:$AF,$F1165)=0,"",SUMIFS(RawData!$T:$T,RawData!$E:$E,$E1165,RawData!$F:$F,"CH"&amp;$D1165,RawData!$AF:$AF,$F1165))</f>
        <v>61.44</v>
      </c>
      <c r="I1165" s="2">
        <f>IF(COUNTIFS(RawData!$E:$E,$E1165,RawData!$F:$F,"CH"&amp;$D1165,RawData!$AF:$AF,$F1165)=0,"",SUMIFS(RawData!$Z:$Z,RawData!$E:$E,$E1165,RawData!$F:$F,"CH"&amp;$D1165,RawData!$AF:$AF,$F1165))</f>
        <v>40</v>
      </c>
      <c r="J1165" s="2">
        <f>IF(COUNTIFS(RawData!$E:$E,$E1165,RawData!$F:$F,"CH"&amp;$D1165,RawData!$AF:$AF,$F1165)=0,"",SUMIFS(RawData!$AA:$AA,RawData!$E:$E,$E1165,RawData!$F:$F,"CH"&amp;$D1165,RawData!$AF:$AF,$F1165))</f>
        <v>38.07</v>
      </c>
      <c r="K1165" s="2">
        <f t="shared" si="75"/>
        <v>1.999999999998181E-2</v>
      </c>
    </row>
    <row r="1166" spans="1:11" x14ac:dyDescent="0.3">
      <c r="A1166" s="2" t="s">
        <v>63</v>
      </c>
      <c r="B1166" s="2" t="str">
        <f>RawData!A1166</f>
        <v>48226H40040</v>
      </c>
      <c r="C1166" s="2" t="str">
        <f>IF(RawData!$B$2="","",RawData!$B$2)</f>
        <v>A2026100620533560886</v>
      </c>
      <c r="D1166" s="2">
        <f t="shared" si="72"/>
        <v>2</v>
      </c>
      <c r="E1166" s="2">
        <f t="shared" si="73"/>
        <v>40</v>
      </c>
      <c r="F1166" s="2">
        <f t="shared" si="74"/>
        <v>270</v>
      </c>
      <c r="G1166" s="2">
        <f>IF(COUNTIFS(RawData!$E:$E,$E1166,RawData!$F:$F,"CH"&amp;$D1166,RawData!$AF:$AF,$F1166)=0,"",SUMIFS(RawData!$P:$P,RawData!$E:$E,$E1166,RawData!$F:$F,"CH"&amp;$D1166,RawData!$AF:$AF,$F1166))</f>
        <v>1291.98</v>
      </c>
      <c r="H1166" s="2">
        <f>IF(COUNTIFS(RawData!$E:$E,$E1166,RawData!$F:$F,"CH"&amp;$D1166,RawData!$AF:$AF,$F1166)=0,"",SUMIFS(RawData!$T:$T,RawData!$E:$E,$E1166,RawData!$F:$F,"CH"&amp;$D1166,RawData!$AF:$AF,$F1166))</f>
        <v>61.55</v>
      </c>
      <c r="I1166" s="2">
        <f>IF(COUNTIFS(RawData!$E:$E,$E1166,RawData!$F:$F,"CH"&amp;$D1166,RawData!$AF:$AF,$F1166)=0,"",SUMIFS(RawData!$Z:$Z,RawData!$E:$E,$E1166,RawData!$F:$F,"CH"&amp;$D1166,RawData!$AF:$AF,$F1166))</f>
        <v>40.01</v>
      </c>
      <c r="J1166" s="2">
        <f>IF(COUNTIFS(RawData!$E:$E,$E1166,RawData!$F:$F,"CH"&amp;$D1166,RawData!$AF:$AF,$F1166)=0,"",SUMIFS(RawData!$AA:$AA,RawData!$E:$E,$E1166,RawData!$F:$F,"CH"&amp;$D1166,RawData!$AF:$AF,$F1166))</f>
        <v>38.1</v>
      </c>
      <c r="K1166" s="2">
        <f t="shared" si="75"/>
        <v>3.999999999996362E-2</v>
      </c>
    </row>
    <row r="1167" spans="1:11" x14ac:dyDescent="0.3">
      <c r="A1167" s="2" t="s">
        <v>63</v>
      </c>
      <c r="B1167" s="2" t="str">
        <f>RawData!A1167</f>
        <v>48226H40040</v>
      </c>
      <c r="C1167" s="2" t="str">
        <f>IF(RawData!$B$2="","",RawData!$B$2)</f>
        <v>A2026100620533560886</v>
      </c>
      <c r="D1167" s="2">
        <f t="shared" si="72"/>
        <v>2</v>
      </c>
      <c r="E1167" s="2">
        <f t="shared" si="73"/>
        <v>40</v>
      </c>
      <c r="F1167" s="2">
        <f t="shared" si="74"/>
        <v>280</v>
      </c>
      <c r="G1167" s="2">
        <f>IF(COUNTIFS(RawData!$E:$E,$E1167,RawData!$F:$F,"CH"&amp;$D1167,RawData!$AF:$AF,$F1167)=0,"",SUMIFS(RawData!$P:$P,RawData!$E:$E,$E1167,RawData!$F:$F,"CH"&amp;$D1167,RawData!$AF:$AF,$F1167))</f>
        <v>1292</v>
      </c>
      <c r="H1167" s="2">
        <f>IF(COUNTIFS(RawData!$E:$E,$E1167,RawData!$F:$F,"CH"&amp;$D1167,RawData!$AF:$AF,$F1167)=0,"",SUMIFS(RawData!$T:$T,RawData!$E:$E,$E1167,RawData!$F:$F,"CH"&amp;$D1167,RawData!$AF:$AF,$F1167))</f>
        <v>61.67</v>
      </c>
      <c r="I1167" s="2">
        <f>IF(COUNTIFS(RawData!$E:$E,$E1167,RawData!$F:$F,"CH"&amp;$D1167,RawData!$AF:$AF,$F1167)=0,"",SUMIFS(RawData!$Z:$Z,RawData!$E:$E,$E1167,RawData!$F:$F,"CH"&amp;$D1167,RawData!$AF:$AF,$F1167))</f>
        <v>39.99</v>
      </c>
      <c r="J1167" s="2">
        <f>IF(COUNTIFS(RawData!$E:$E,$E1167,RawData!$F:$F,"CH"&amp;$D1167,RawData!$AF:$AF,$F1167)=0,"",SUMIFS(RawData!$AA:$AA,RawData!$E:$E,$E1167,RawData!$F:$F,"CH"&amp;$D1167,RawData!$AF:$AF,$F1167))</f>
        <v>38.130000000000003</v>
      </c>
      <c r="K1167" s="2">
        <f t="shared" si="75"/>
        <v>1.999999999998181E-2</v>
      </c>
    </row>
    <row r="1168" spans="1:11" x14ac:dyDescent="0.3">
      <c r="A1168" s="2" t="s">
        <v>63</v>
      </c>
      <c r="B1168" s="2" t="str">
        <f>RawData!A1168</f>
        <v>48226H40040</v>
      </c>
      <c r="C1168" s="2" t="str">
        <f>IF(RawData!$B$2="","",RawData!$B$2)</f>
        <v>A2026100620533560886</v>
      </c>
      <c r="D1168" s="2">
        <f t="shared" si="72"/>
        <v>2</v>
      </c>
      <c r="E1168" s="2">
        <f t="shared" si="73"/>
        <v>40</v>
      </c>
      <c r="F1168" s="2">
        <f t="shared" si="74"/>
        <v>290</v>
      </c>
      <c r="G1168" s="2">
        <f>IF(COUNTIFS(RawData!$E:$E,$E1168,RawData!$F:$F,"CH"&amp;$D1168,RawData!$AF:$AF,$F1168)=0,"",SUMIFS(RawData!$P:$P,RawData!$E:$E,$E1168,RawData!$F:$F,"CH"&amp;$D1168,RawData!$AF:$AF,$F1168))</f>
        <v>1292.04</v>
      </c>
      <c r="H1168" s="2">
        <f>IF(COUNTIFS(RawData!$E:$E,$E1168,RawData!$F:$F,"CH"&amp;$D1168,RawData!$AF:$AF,$F1168)=0,"",SUMIFS(RawData!$T:$T,RawData!$E:$E,$E1168,RawData!$F:$F,"CH"&amp;$D1168,RawData!$AF:$AF,$F1168))</f>
        <v>61.63</v>
      </c>
      <c r="I1168" s="2">
        <f>IF(COUNTIFS(RawData!$E:$E,$E1168,RawData!$F:$F,"CH"&amp;$D1168,RawData!$AF:$AF,$F1168)=0,"",SUMIFS(RawData!$Z:$Z,RawData!$E:$E,$E1168,RawData!$F:$F,"CH"&amp;$D1168,RawData!$AF:$AF,$F1168))</f>
        <v>40</v>
      </c>
      <c r="J1168" s="2">
        <f>IF(COUNTIFS(RawData!$E:$E,$E1168,RawData!$F:$F,"CH"&amp;$D1168,RawData!$AF:$AF,$F1168)=0,"",SUMIFS(RawData!$AA:$AA,RawData!$E:$E,$E1168,RawData!$F:$F,"CH"&amp;$D1168,RawData!$AF:$AF,$F1168))</f>
        <v>38.200000000000003</v>
      </c>
      <c r="K1168" s="2">
        <f t="shared" si="75"/>
        <v>3.999999999996362E-2</v>
      </c>
    </row>
    <row r="1169" spans="1:11" x14ac:dyDescent="0.3">
      <c r="A1169" s="2" t="s">
        <v>63</v>
      </c>
      <c r="B1169" s="2" t="str">
        <f>RawData!A1169</f>
        <v>48226H40040</v>
      </c>
      <c r="C1169" s="2" t="str">
        <f>IF(RawData!$B$2="","",RawData!$B$2)</f>
        <v>A2026100620533560886</v>
      </c>
      <c r="D1169" s="2">
        <f t="shared" si="72"/>
        <v>2</v>
      </c>
      <c r="E1169" s="2">
        <f t="shared" si="73"/>
        <v>40</v>
      </c>
      <c r="F1169" s="2">
        <f t="shared" si="74"/>
        <v>300</v>
      </c>
      <c r="G1169" s="2">
        <f>IF(COUNTIFS(RawData!$E:$E,$E1169,RawData!$F:$F,"CH"&amp;$D1169,RawData!$AF:$AF,$F1169)=0,"",SUMIFS(RawData!$P:$P,RawData!$E:$E,$E1169,RawData!$F:$F,"CH"&amp;$D1169,RawData!$AF:$AF,$F1169))</f>
        <v>1292.08</v>
      </c>
      <c r="H1169" s="2">
        <f>IF(COUNTIFS(RawData!$E:$E,$E1169,RawData!$F:$F,"CH"&amp;$D1169,RawData!$AF:$AF,$F1169)=0,"",SUMIFS(RawData!$T:$T,RawData!$E:$E,$E1169,RawData!$F:$F,"CH"&amp;$D1169,RawData!$AF:$AF,$F1169))</f>
        <v>61.69</v>
      </c>
      <c r="I1169" s="2">
        <f>IF(COUNTIFS(RawData!$E:$E,$E1169,RawData!$F:$F,"CH"&amp;$D1169,RawData!$AF:$AF,$F1169)=0,"",SUMIFS(RawData!$Z:$Z,RawData!$E:$E,$E1169,RawData!$F:$F,"CH"&amp;$D1169,RawData!$AF:$AF,$F1169))</f>
        <v>39.99</v>
      </c>
      <c r="J1169" s="2">
        <f>IF(COUNTIFS(RawData!$E:$E,$E1169,RawData!$F:$F,"CH"&amp;$D1169,RawData!$AF:$AF,$F1169)=0,"",SUMIFS(RawData!$AA:$AA,RawData!$E:$E,$E1169,RawData!$F:$F,"CH"&amp;$D1169,RawData!$AF:$AF,$F1169))</f>
        <v>38.270000000000003</v>
      </c>
      <c r="K1169" s="2">
        <f t="shared" si="75"/>
        <v>3.999999999996362E-2</v>
      </c>
    </row>
    <row r="1170" spans="1:11" x14ac:dyDescent="0.3">
      <c r="A1170" s="2" t="s">
        <v>63</v>
      </c>
      <c r="B1170" s="2" t="str">
        <f>RawData!A1170</f>
        <v>48226H40040</v>
      </c>
      <c r="C1170" s="2" t="str">
        <f>IF(RawData!$B$2="","",RawData!$B$2)</f>
        <v>A2026100620533560886</v>
      </c>
      <c r="D1170" s="2">
        <f t="shared" si="72"/>
        <v>2</v>
      </c>
      <c r="E1170" s="2">
        <f t="shared" si="73"/>
        <v>40</v>
      </c>
      <c r="F1170" s="2">
        <f t="shared" si="74"/>
        <v>310</v>
      </c>
      <c r="G1170" s="2">
        <f>IF(COUNTIFS(RawData!$E:$E,$E1170,RawData!$F:$F,"CH"&amp;$D1170,RawData!$AF:$AF,$F1170)=0,"",SUMIFS(RawData!$P:$P,RawData!$E:$E,$E1170,RawData!$F:$F,"CH"&amp;$D1170,RawData!$AF:$AF,$F1170))</f>
        <v>1292.0999999999999</v>
      </c>
      <c r="H1170" s="2">
        <f>IF(COUNTIFS(RawData!$E:$E,$E1170,RawData!$F:$F,"CH"&amp;$D1170,RawData!$AF:$AF,$F1170)=0,"",SUMIFS(RawData!$T:$T,RawData!$E:$E,$E1170,RawData!$F:$F,"CH"&amp;$D1170,RawData!$AF:$AF,$F1170))</f>
        <v>61.8</v>
      </c>
      <c r="I1170" s="2">
        <f>IF(COUNTIFS(RawData!$E:$E,$E1170,RawData!$F:$F,"CH"&amp;$D1170,RawData!$AF:$AF,$F1170)=0,"",SUMIFS(RawData!$Z:$Z,RawData!$E:$E,$E1170,RawData!$F:$F,"CH"&amp;$D1170,RawData!$AF:$AF,$F1170))</f>
        <v>39.99</v>
      </c>
      <c r="J1170" s="2">
        <f>IF(COUNTIFS(RawData!$E:$E,$E1170,RawData!$F:$F,"CH"&amp;$D1170,RawData!$AF:$AF,$F1170)=0,"",SUMIFS(RawData!$AA:$AA,RawData!$E:$E,$E1170,RawData!$F:$F,"CH"&amp;$D1170,RawData!$AF:$AF,$F1170))</f>
        <v>38.299999999999997</v>
      </c>
      <c r="K1170" s="2">
        <f t="shared" si="75"/>
        <v>1.999999999998181E-2</v>
      </c>
    </row>
    <row r="1171" spans="1:11" x14ac:dyDescent="0.3">
      <c r="A1171" s="2" t="s">
        <v>63</v>
      </c>
      <c r="B1171" s="2" t="str">
        <f>RawData!A1171</f>
        <v>48226H40040</v>
      </c>
      <c r="C1171" s="2" t="str">
        <f>IF(RawData!$B$2="","",RawData!$B$2)</f>
        <v>A2026100620533560886</v>
      </c>
      <c r="D1171" s="2">
        <f t="shared" si="72"/>
        <v>2</v>
      </c>
      <c r="E1171" s="2">
        <f t="shared" si="73"/>
        <v>40</v>
      </c>
      <c r="F1171" s="2">
        <f t="shared" si="74"/>
        <v>320</v>
      </c>
      <c r="G1171" s="2">
        <f>IF(COUNTIFS(RawData!$E:$E,$E1171,RawData!$F:$F,"CH"&amp;$D1171,RawData!$AF:$AF,$F1171)=0,"",SUMIFS(RawData!$P:$P,RawData!$E:$E,$E1171,RawData!$F:$F,"CH"&amp;$D1171,RawData!$AF:$AF,$F1171))</f>
        <v>1292.1400000000001</v>
      </c>
      <c r="H1171" s="2">
        <f>IF(COUNTIFS(RawData!$E:$E,$E1171,RawData!$F:$F,"CH"&amp;$D1171,RawData!$AF:$AF,$F1171)=0,"",SUMIFS(RawData!$T:$T,RawData!$E:$E,$E1171,RawData!$F:$F,"CH"&amp;$D1171,RawData!$AF:$AF,$F1171))</f>
        <v>61.86</v>
      </c>
      <c r="I1171" s="2">
        <f>IF(COUNTIFS(RawData!$E:$E,$E1171,RawData!$F:$F,"CH"&amp;$D1171,RawData!$AF:$AF,$F1171)=0,"",SUMIFS(RawData!$Z:$Z,RawData!$E:$E,$E1171,RawData!$F:$F,"CH"&amp;$D1171,RawData!$AF:$AF,$F1171))</f>
        <v>40</v>
      </c>
      <c r="J1171" s="2">
        <f>IF(COUNTIFS(RawData!$E:$E,$E1171,RawData!$F:$F,"CH"&amp;$D1171,RawData!$AF:$AF,$F1171)=0,"",SUMIFS(RawData!$AA:$AA,RawData!$E:$E,$E1171,RawData!$F:$F,"CH"&amp;$D1171,RawData!$AF:$AF,$F1171))</f>
        <v>38.36</v>
      </c>
      <c r="K1171" s="2">
        <f t="shared" si="75"/>
        <v>4.0000000000190994E-2</v>
      </c>
    </row>
    <row r="1172" spans="1:11" x14ac:dyDescent="0.3">
      <c r="A1172" s="2" t="s">
        <v>63</v>
      </c>
      <c r="B1172" s="2" t="str">
        <f>RawData!A1172</f>
        <v>48226H40040</v>
      </c>
      <c r="C1172" s="2" t="str">
        <f>IF(RawData!$B$2="","",RawData!$B$2)</f>
        <v>A2026100620533560886</v>
      </c>
      <c r="D1172" s="2">
        <f t="shared" si="72"/>
        <v>2</v>
      </c>
      <c r="E1172" s="2">
        <f t="shared" si="73"/>
        <v>40</v>
      </c>
      <c r="F1172" s="2">
        <f t="shared" si="74"/>
        <v>330</v>
      </c>
      <c r="G1172" s="2">
        <f>IF(COUNTIFS(RawData!$E:$E,$E1172,RawData!$F:$F,"CH"&amp;$D1172,RawData!$AF:$AF,$F1172)=0,"",SUMIFS(RawData!$P:$P,RawData!$E:$E,$E1172,RawData!$F:$F,"CH"&amp;$D1172,RawData!$AF:$AF,$F1172))</f>
        <v>1292.2</v>
      </c>
      <c r="H1172" s="2">
        <f>IF(COUNTIFS(RawData!$E:$E,$E1172,RawData!$F:$F,"CH"&amp;$D1172,RawData!$AF:$AF,$F1172)=0,"",SUMIFS(RawData!$T:$T,RawData!$E:$E,$E1172,RawData!$F:$F,"CH"&amp;$D1172,RawData!$AF:$AF,$F1172))</f>
        <v>62.05</v>
      </c>
      <c r="I1172" s="2">
        <f>IF(COUNTIFS(RawData!$E:$E,$E1172,RawData!$F:$F,"CH"&amp;$D1172,RawData!$AF:$AF,$F1172)=0,"",SUMIFS(RawData!$Z:$Z,RawData!$E:$E,$E1172,RawData!$F:$F,"CH"&amp;$D1172,RawData!$AF:$AF,$F1172))</f>
        <v>39.99</v>
      </c>
      <c r="J1172" s="2">
        <f>IF(COUNTIFS(RawData!$E:$E,$E1172,RawData!$F:$F,"CH"&amp;$D1172,RawData!$AF:$AF,$F1172)=0,"",SUMIFS(RawData!$AA:$AA,RawData!$E:$E,$E1172,RawData!$F:$F,"CH"&amp;$D1172,RawData!$AF:$AF,$F1172))</f>
        <v>38.43</v>
      </c>
      <c r="K1172" s="2">
        <f t="shared" si="75"/>
        <v>5.999999999994543E-2</v>
      </c>
    </row>
    <row r="1173" spans="1:11" x14ac:dyDescent="0.3">
      <c r="A1173" s="2" t="s">
        <v>63</v>
      </c>
      <c r="B1173" s="2" t="str">
        <f>RawData!A1173</f>
        <v>48226H40040</v>
      </c>
      <c r="C1173" s="2" t="str">
        <f>IF(RawData!$B$2="","",RawData!$B$2)</f>
        <v>A2026100620533560886</v>
      </c>
      <c r="D1173" s="2">
        <f t="shared" si="72"/>
        <v>2</v>
      </c>
      <c r="E1173" s="2">
        <f t="shared" si="73"/>
        <v>40</v>
      </c>
      <c r="F1173" s="2">
        <f t="shared" si="74"/>
        <v>340</v>
      </c>
      <c r="G1173" s="2">
        <f>IF(COUNTIFS(RawData!$E:$E,$E1173,RawData!$F:$F,"CH"&amp;$D1173,RawData!$AF:$AF,$F1173)=0,"",SUMIFS(RawData!$P:$P,RawData!$E:$E,$E1173,RawData!$F:$F,"CH"&amp;$D1173,RawData!$AF:$AF,$F1173))</f>
        <v>1292.24</v>
      </c>
      <c r="H1173" s="2">
        <f>IF(COUNTIFS(RawData!$E:$E,$E1173,RawData!$F:$F,"CH"&amp;$D1173,RawData!$AF:$AF,$F1173)=0,"",SUMIFS(RawData!$T:$T,RawData!$E:$E,$E1173,RawData!$F:$F,"CH"&amp;$D1173,RawData!$AF:$AF,$F1173))</f>
        <v>62.08</v>
      </c>
      <c r="I1173" s="2">
        <f>IF(COUNTIFS(RawData!$E:$E,$E1173,RawData!$F:$F,"CH"&amp;$D1173,RawData!$AF:$AF,$F1173)=0,"",SUMIFS(RawData!$Z:$Z,RawData!$E:$E,$E1173,RawData!$F:$F,"CH"&amp;$D1173,RawData!$AF:$AF,$F1173))</f>
        <v>40</v>
      </c>
      <c r="J1173" s="2">
        <f>IF(COUNTIFS(RawData!$E:$E,$E1173,RawData!$F:$F,"CH"&amp;$D1173,RawData!$AF:$AF,$F1173)=0,"",SUMIFS(RawData!$AA:$AA,RawData!$E:$E,$E1173,RawData!$F:$F,"CH"&amp;$D1173,RawData!$AF:$AF,$F1173))</f>
        <v>38.49</v>
      </c>
      <c r="K1173" s="2">
        <f t="shared" si="75"/>
        <v>3.999999999996362E-2</v>
      </c>
    </row>
    <row r="1174" spans="1:11" x14ac:dyDescent="0.3">
      <c r="A1174" s="2" t="s">
        <v>63</v>
      </c>
      <c r="B1174" s="2" t="str">
        <f>RawData!A1174</f>
        <v>48226H40040</v>
      </c>
      <c r="C1174" s="2" t="str">
        <f>IF(RawData!$B$2="","",RawData!$B$2)</f>
        <v>A2026100620533560886</v>
      </c>
      <c r="D1174" s="2">
        <f t="shared" si="72"/>
        <v>2</v>
      </c>
      <c r="E1174" s="2">
        <f t="shared" si="73"/>
        <v>40</v>
      </c>
      <c r="F1174" s="2">
        <f t="shared" si="74"/>
        <v>350</v>
      </c>
      <c r="G1174" s="2">
        <f>IF(COUNTIFS(RawData!$E:$E,$E1174,RawData!$F:$F,"CH"&amp;$D1174,RawData!$AF:$AF,$F1174)=0,"",SUMIFS(RawData!$P:$P,RawData!$E:$E,$E1174,RawData!$F:$F,"CH"&amp;$D1174,RawData!$AF:$AF,$F1174))</f>
        <v>1292.24</v>
      </c>
      <c r="H1174" s="2">
        <f>IF(COUNTIFS(RawData!$E:$E,$E1174,RawData!$F:$F,"CH"&amp;$D1174,RawData!$AF:$AF,$F1174)=0,"",SUMIFS(RawData!$T:$T,RawData!$E:$E,$E1174,RawData!$F:$F,"CH"&amp;$D1174,RawData!$AF:$AF,$F1174))</f>
        <v>61.96</v>
      </c>
      <c r="I1174" s="2">
        <f>IF(COUNTIFS(RawData!$E:$E,$E1174,RawData!$F:$F,"CH"&amp;$D1174,RawData!$AF:$AF,$F1174)=0,"",SUMIFS(RawData!$Z:$Z,RawData!$E:$E,$E1174,RawData!$F:$F,"CH"&amp;$D1174,RawData!$AF:$AF,$F1174))</f>
        <v>40.01</v>
      </c>
      <c r="J1174" s="2">
        <f>IF(COUNTIFS(RawData!$E:$E,$E1174,RawData!$F:$F,"CH"&amp;$D1174,RawData!$AF:$AF,$F1174)=0,"",SUMIFS(RawData!$AA:$AA,RawData!$E:$E,$E1174,RawData!$F:$F,"CH"&amp;$D1174,RawData!$AF:$AF,$F1174))</f>
        <v>38.56</v>
      </c>
      <c r="K1174" s="2">
        <f t="shared" si="75"/>
        <v>0</v>
      </c>
    </row>
    <row r="1175" spans="1:11" x14ac:dyDescent="0.3">
      <c r="A1175" s="2" t="s">
        <v>63</v>
      </c>
      <c r="B1175" s="2" t="str">
        <f>RawData!A1175</f>
        <v>48226H40040</v>
      </c>
      <c r="C1175" s="2" t="str">
        <f>IF(RawData!$B$2="","",RawData!$B$2)</f>
        <v>A2026100620533560886</v>
      </c>
      <c r="D1175" s="2">
        <f t="shared" si="72"/>
        <v>2</v>
      </c>
      <c r="E1175" s="2">
        <f t="shared" si="73"/>
        <v>40</v>
      </c>
      <c r="F1175" s="2">
        <f t="shared" si="74"/>
        <v>360</v>
      </c>
      <c r="G1175" s="2">
        <f>IF(COUNTIFS(RawData!$E:$E,$E1175,RawData!$F:$F,"CH"&amp;$D1175,RawData!$AF:$AF,$F1175)=0,"",SUMIFS(RawData!$P:$P,RawData!$E:$E,$E1175,RawData!$F:$F,"CH"&amp;$D1175,RawData!$AF:$AF,$F1175))</f>
        <v>1292.3</v>
      </c>
      <c r="H1175" s="2">
        <f>IF(COUNTIFS(RawData!$E:$E,$E1175,RawData!$F:$F,"CH"&amp;$D1175,RawData!$AF:$AF,$F1175)=0,"",SUMIFS(RawData!$T:$T,RawData!$E:$E,$E1175,RawData!$F:$F,"CH"&amp;$D1175,RawData!$AF:$AF,$F1175))</f>
        <v>61.97</v>
      </c>
      <c r="I1175" s="2">
        <f>IF(COUNTIFS(RawData!$E:$E,$E1175,RawData!$F:$F,"CH"&amp;$D1175,RawData!$AF:$AF,$F1175)=0,"",SUMIFS(RawData!$Z:$Z,RawData!$E:$E,$E1175,RawData!$F:$F,"CH"&amp;$D1175,RawData!$AF:$AF,$F1175))</f>
        <v>40.020000000000003</v>
      </c>
      <c r="J1175" s="2">
        <f>IF(COUNTIFS(RawData!$E:$E,$E1175,RawData!$F:$F,"CH"&amp;$D1175,RawData!$AF:$AF,$F1175)=0,"",SUMIFS(RawData!$AA:$AA,RawData!$E:$E,$E1175,RawData!$F:$F,"CH"&amp;$D1175,RawData!$AF:$AF,$F1175))</f>
        <v>38.590000000000003</v>
      </c>
      <c r="K1175" s="2">
        <f t="shared" si="75"/>
        <v>5.999999999994543E-2</v>
      </c>
    </row>
    <row r="1176" spans="1:11" x14ac:dyDescent="0.3">
      <c r="A1176" s="2" t="s">
        <v>63</v>
      </c>
      <c r="B1176" s="2" t="str">
        <f>RawData!A1176</f>
        <v>48226H40040</v>
      </c>
      <c r="C1176" s="2" t="str">
        <f>IF(RawData!$B$2="","",RawData!$B$2)</f>
        <v>A2026100620533560886</v>
      </c>
      <c r="D1176" s="2">
        <f t="shared" si="72"/>
        <v>2</v>
      </c>
      <c r="E1176" s="2">
        <f t="shared" si="73"/>
        <v>40</v>
      </c>
      <c r="F1176" s="2">
        <f t="shared" si="74"/>
        <v>370</v>
      </c>
      <c r="G1176" s="2">
        <f>IF(COUNTIFS(RawData!$E:$E,$E1176,RawData!$F:$F,"CH"&amp;$D1176,RawData!$AF:$AF,$F1176)=0,"",SUMIFS(RawData!$P:$P,RawData!$E:$E,$E1176,RawData!$F:$F,"CH"&amp;$D1176,RawData!$AF:$AF,$F1176))</f>
        <v>1292.32</v>
      </c>
      <c r="H1176" s="2">
        <f>IF(COUNTIFS(RawData!$E:$E,$E1176,RawData!$F:$F,"CH"&amp;$D1176,RawData!$AF:$AF,$F1176)=0,"",SUMIFS(RawData!$T:$T,RawData!$E:$E,$E1176,RawData!$F:$F,"CH"&amp;$D1176,RawData!$AF:$AF,$F1176))</f>
        <v>62.09</v>
      </c>
      <c r="I1176" s="2">
        <f>IF(COUNTIFS(RawData!$E:$E,$E1176,RawData!$F:$F,"CH"&amp;$D1176,RawData!$AF:$AF,$F1176)=0,"",SUMIFS(RawData!$Z:$Z,RawData!$E:$E,$E1176,RawData!$F:$F,"CH"&amp;$D1176,RawData!$AF:$AF,$F1176))</f>
        <v>40.020000000000003</v>
      </c>
      <c r="J1176" s="2">
        <f>IF(COUNTIFS(RawData!$E:$E,$E1176,RawData!$F:$F,"CH"&amp;$D1176,RawData!$AF:$AF,$F1176)=0,"",SUMIFS(RawData!$AA:$AA,RawData!$E:$E,$E1176,RawData!$F:$F,"CH"&amp;$D1176,RawData!$AF:$AF,$F1176))</f>
        <v>38.69</v>
      </c>
      <c r="K1176" s="2">
        <f t="shared" si="75"/>
        <v>1.999999999998181E-2</v>
      </c>
    </row>
    <row r="1177" spans="1:11" x14ac:dyDescent="0.3">
      <c r="A1177" s="2" t="s">
        <v>63</v>
      </c>
      <c r="B1177" s="2" t="str">
        <f>RawData!A1177</f>
        <v>48226H40040</v>
      </c>
      <c r="C1177" s="2" t="str">
        <f>IF(RawData!$B$2="","",RawData!$B$2)</f>
        <v>A2026100620533560886</v>
      </c>
      <c r="D1177" s="2">
        <f t="shared" si="72"/>
        <v>2</v>
      </c>
      <c r="E1177" s="2">
        <f t="shared" si="73"/>
        <v>40</v>
      </c>
      <c r="F1177" s="2">
        <f t="shared" si="74"/>
        <v>380</v>
      </c>
      <c r="G1177" s="2">
        <f>IF(COUNTIFS(RawData!$E:$E,$E1177,RawData!$F:$F,"CH"&amp;$D1177,RawData!$AF:$AF,$F1177)=0,"",SUMIFS(RawData!$P:$P,RawData!$E:$E,$E1177,RawData!$F:$F,"CH"&amp;$D1177,RawData!$AF:$AF,$F1177))</f>
        <v>1292.3599999999999</v>
      </c>
      <c r="H1177" s="2">
        <f>IF(COUNTIFS(RawData!$E:$E,$E1177,RawData!$F:$F,"CH"&amp;$D1177,RawData!$AF:$AF,$F1177)=0,"",SUMIFS(RawData!$T:$T,RawData!$E:$E,$E1177,RawData!$F:$F,"CH"&amp;$D1177,RawData!$AF:$AF,$F1177))</f>
        <v>62.29</v>
      </c>
      <c r="I1177" s="2">
        <f>IF(COUNTIFS(RawData!$E:$E,$E1177,RawData!$F:$F,"CH"&amp;$D1177,RawData!$AF:$AF,$F1177)=0,"",SUMIFS(RawData!$Z:$Z,RawData!$E:$E,$E1177,RawData!$F:$F,"CH"&amp;$D1177,RawData!$AF:$AF,$F1177))</f>
        <v>40.04</v>
      </c>
      <c r="J1177" s="2">
        <f>IF(COUNTIFS(RawData!$E:$E,$E1177,RawData!$F:$F,"CH"&amp;$D1177,RawData!$AF:$AF,$F1177)=0,"",SUMIFS(RawData!$AA:$AA,RawData!$E:$E,$E1177,RawData!$F:$F,"CH"&amp;$D1177,RawData!$AF:$AF,$F1177))</f>
        <v>38.79</v>
      </c>
      <c r="K1177" s="2">
        <f t="shared" si="75"/>
        <v>3.999999999996362E-2</v>
      </c>
    </row>
    <row r="1178" spans="1:11" x14ac:dyDescent="0.3">
      <c r="A1178" s="2" t="s">
        <v>63</v>
      </c>
      <c r="B1178" s="2" t="str">
        <f>RawData!A1178</f>
        <v>48226H40040</v>
      </c>
      <c r="C1178" s="2" t="str">
        <f>IF(RawData!$B$2="","",RawData!$B$2)</f>
        <v>A2026100620533560886</v>
      </c>
      <c r="D1178" s="2">
        <f t="shared" si="72"/>
        <v>2</v>
      </c>
      <c r="E1178" s="2">
        <f t="shared" si="73"/>
        <v>40</v>
      </c>
      <c r="F1178" s="2">
        <f t="shared" si="74"/>
        <v>390</v>
      </c>
      <c r="G1178" s="2">
        <f>IF(COUNTIFS(RawData!$E:$E,$E1178,RawData!$F:$F,"CH"&amp;$D1178,RawData!$AF:$AF,$F1178)=0,"",SUMIFS(RawData!$P:$P,RawData!$E:$E,$E1178,RawData!$F:$F,"CH"&amp;$D1178,RawData!$AF:$AF,$F1178))</f>
        <v>1292.4000000000001</v>
      </c>
      <c r="H1178" s="2">
        <f>IF(COUNTIFS(RawData!$E:$E,$E1178,RawData!$F:$F,"CH"&amp;$D1178,RawData!$AF:$AF,$F1178)=0,"",SUMIFS(RawData!$T:$T,RawData!$E:$E,$E1178,RawData!$F:$F,"CH"&amp;$D1178,RawData!$AF:$AF,$F1178))</f>
        <v>62.08</v>
      </c>
      <c r="I1178" s="2">
        <f>IF(COUNTIFS(RawData!$E:$E,$E1178,RawData!$F:$F,"CH"&amp;$D1178,RawData!$AF:$AF,$F1178)=0,"",SUMIFS(RawData!$Z:$Z,RawData!$E:$E,$E1178,RawData!$F:$F,"CH"&amp;$D1178,RawData!$AF:$AF,$F1178))</f>
        <v>40.01</v>
      </c>
      <c r="J1178" s="2">
        <f>IF(COUNTIFS(RawData!$E:$E,$E1178,RawData!$F:$F,"CH"&amp;$D1178,RawData!$AF:$AF,$F1178)=0,"",SUMIFS(RawData!$AA:$AA,RawData!$E:$E,$E1178,RawData!$F:$F,"CH"&amp;$D1178,RawData!$AF:$AF,$F1178))</f>
        <v>38.82</v>
      </c>
      <c r="K1178" s="2">
        <f t="shared" si="75"/>
        <v>4.0000000000190994E-2</v>
      </c>
    </row>
    <row r="1179" spans="1:11" x14ac:dyDescent="0.3">
      <c r="A1179" s="2" t="s">
        <v>63</v>
      </c>
      <c r="B1179" s="2" t="str">
        <f>RawData!A1179</f>
        <v>48226H40040</v>
      </c>
      <c r="C1179" s="2" t="str">
        <f>IF(RawData!$B$2="","",RawData!$B$2)</f>
        <v>A2026100620533560886</v>
      </c>
      <c r="D1179" s="2">
        <f t="shared" si="72"/>
        <v>2</v>
      </c>
      <c r="E1179" s="2">
        <f t="shared" si="73"/>
        <v>40</v>
      </c>
      <c r="F1179" s="2">
        <f t="shared" si="74"/>
        <v>400</v>
      </c>
      <c r="G1179" s="2">
        <f>IF(COUNTIFS(RawData!$E:$E,$E1179,RawData!$F:$F,"CH"&amp;$D1179,RawData!$AF:$AF,$F1179)=0,"",SUMIFS(RawData!$P:$P,RawData!$E:$E,$E1179,RawData!$F:$F,"CH"&amp;$D1179,RawData!$AF:$AF,$F1179))</f>
        <v>1292.46</v>
      </c>
      <c r="H1179" s="2">
        <f>IF(COUNTIFS(RawData!$E:$E,$E1179,RawData!$F:$F,"CH"&amp;$D1179,RawData!$AF:$AF,$F1179)=0,"",SUMIFS(RawData!$T:$T,RawData!$E:$E,$E1179,RawData!$F:$F,"CH"&amp;$D1179,RawData!$AF:$AF,$F1179))</f>
        <v>62.03</v>
      </c>
      <c r="I1179" s="2">
        <f>IF(COUNTIFS(RawData!$E:$E,$E1179,RawData!$F:$F,"CH"&amp;$D1179,RawData!$AF:$AF,$F1179)=0,"",SUMIFS(RawData!$Z:$Z,RawData!$E:$E,$E1179,RawData!$F:$F,"CH"&amp;$D1179,RawData!$AF:$AF,$F1179))</f>
        <v>40.01</v>
      </c>
      <c r="J1179" s="2">
        <f>IF(COUNTIFS(RawData!$E:$E,$E1179,RawData!$F:$F,"CH"&amp;$D1179,RawData!$AF:$AF,$F1179)=0,"",SUMIFS(RawData!$AA:$AA,RawData!$E:$E,$E1179,RawData!$F:$F,"CH"&amp;$D1179,RawData!$AF:$AF,$F1179))</f>
        <v>38.880000000000003</v>
      </c>
      <c r="K1179" s="2">
        <f t="shared" si="75"/>
        <v>5.999999999994543E-2</v>
      </c>
    </row>
    <row r="1180" spans="1:11" x14ac:dyDescent="0.3">
      <c r="A1180" s="2" t="s">
        <v>64</v>
      </c>
      <c r="B1180" s="2" t="str">
        <f>RawData!A1180</f>
        <v>48226H40040</v>
      </c>
      <c r="C1180" s="2" t="str">
        <f>IF(RawData!$B$2="","",RawData!$B$2)</f>
        <v>A2026100620533560886</v>
      </c>
      <c r="D1180" s="2">
        <f t="shared" si="72"/>
        <v>3</v>
      </c>
      <c r="E1180" s="2">
        <f t="shared" si="73"/>
        <v>40</v>
      </c>
      <c r="F1180" s="2">
        <f t="shared" si="74"/>
        <v>100</v>
      </c>
      <c r="G1180" s="2">
        <f>IF(COUNTIFS(RawData!$E:$E,$E1180,RawData!$F:$F,"CH"&amp;$D1180,RawData!$AF:$AF,$F1180)=0,"",SUMIFS(RawData!$P:$P,RawData!$E:$E,$E1180,RawData!$F:$F,"CH"&amp;$D1180,RawData!$AF:$AF,$F1180))</f>
        <v>1311.92</v>
      </c>
      <c r="H1180" s="2">
        <f>IF(COUNTIFS(RawData!$E:$E,$E1180,RawData!$F:$F,"CH"&amp;$D1180,RawData!$AF:$AF,$F1180)=0,"",SUMIFS(RawData!$T:$T,RawData!$E:$E,$E1180,RawData!$F:$F,"CH"&amp;$D1180,RawData!$AF:$AF,$F1180))</f>
        <v>52.45</v>
      </c>
      <c r="I1180" s="2">
        <f>IF(COUNTIFS(RawData!$E:$E,$E1180,RawData!$F:$F,"CH"&amp;$D1180,RawData!$AF:$AF,$F1180)=0,"",SUMIFS(RawData!$Z:$Z,RawData!$E:$E,$E1180,RawData!$F:$F,"CH"&amp;$D1180,RawData!$AF:$AF,$F1180))</f>
        <v>40</v>
      </c>
      <c r="J1180" s="2">
        <f>IF(COUNTIFS(RawData!$E:$E,$E1180,RawData!$F:$F,"CH"&amp;$D1180,RawData!$AF:$AF,$F1180)=0,"",SUMIFS(RawData!$AA:$AA,RawData!$E:$E,$E1180,RawData!$F:$F,"CH"&amp;$D1180,RawData!$AF:$AF,$F1180))</f>
        <v>37.14</v>
      </c>
      <c r="K1180" s="2">
        <f t="shared" si="75"/>
        <v>19.460000000000036</v>
      </c>
    </row>
    <row r="1181" spans="1:11" x14ac:dyDescent="0.3">
      <c r="A1181" s="2" t="s">
        <v>64</v>
      </c>
      <c r="B1181" s="2" t="str">
        <f>RawData!A1181</f>
        <v>48226H40040</v>
      </c>
      <c r="C1181" s="2" t="str">
        <f>IF(RawData!$B$2="","",RawData!$B$2)</f>
        <v>A2026100620533560886</v>
      </c>
      <c r="D1181" s="2">
        <f t="shared" si="72"/>
        <v>3</v>
      </c>
      <c r="E1181" s="2">
        <f t="shared" si="73"/>
        <v>40</v>
      </c>
      <c r="F1181" s="2">
        <f t="shared" si="74"/>
        <v>110</v>
      </c>
      <c r="G1181" s="2">
        <f>IF(COUNTIFS(RawData!$E:$E,$E1181,RawData!$F:$F,"CH"&amp;$D1181,RawData!$AF:$AF,$F1181)=0,"",SUMIFS(RawData!$P:$P,RawData!$E:$E,$E1181,RawData!$F:$F,"CH"&amp;$D1181,RawData!$AF:$AF,$F1181))</f>
        <v>1311.96</v>
      </c>
      <c r="H1181" s="2">
        <f>IF(COUNTIFS(RawData!$E:$E,$E1181,RawData!$F:$F,"CH"&amp;$D1181,RawData!$AF:$AF,$F1181)=0,"",SUMIFS(RawData!$T:$T,RawData!$E:$E,$E1181,RawData!$F:$F,"CH"&amp;$D1181,RawData!$AF:$AF,$F1181))</f>
        <v>52.82</v>
      </c>
      <c r="I1181" s="2">
        <f>IF(COUNTIFS(RawData!$E:$E,$E1181,RawData!$F:$F,"CH"&amp;$D1181,RawData!$AF:$AF,$F1181)=0,"",SUMIFS(RawData!$Z:$Z,RawData!$E:$E,$E1181,RawData!$F:$F,"CH"&amp;$D1181,RawData!$AF:$AF,$F1181))</f>
        <v>40</v>
      </c>
      <c r="J1181" s="2">
        <f>IF(COUNTIFS(RawData!$E:$E,$E1181,RawData!$F:$F,"CH"&amp;$D1181,RawData!$AF:$AF,$F1181)=0,"",SUMIFS(RawData!$AA:$AA,RawData!$E:$E,$E1181,RawData!$F:$F,"CH"&amp;$D1181,RawData!$AF:$AF,$F1181))</f>
        <v>37.200000000000003</v>
      </c>
      <c r="K1181" s="2">
        <f t="shared" si="75"/>
        <v>3.999999999996362E-2</v>
      </c>
    </row>
    <row r="1182" spans="1:11" x14ac:dyDescent="0.3">
      <c r="A1182" s="2" t="s">
        <v>64</v>
      </c>
      <c r="B1182" s="2" t="str">
        <f>RawData!A1182</f>
        <v>48226H40040</v>
      </c>
      <c r="C1182" s="2" t="str">
        <f>IF(RawData!$B$2="","",RawData!$B$2)</f>
        <v>A2026100620533560886</v>
      </c>
      <c r="D1182" s="2">
        <f t="shared" si="72"/>
        <v>3</v>
      </c>
      <c r="E1182" s="2">
        <f t="shared" si="73"/>
        <v>40</v>
      </c>
      <c r="F1182" s="2">
        <f t="shared" si="74"/>
        <v>120</v>
      </c>
      <c r="G1182" s="2">
        <f>IF(COUNTIFS(RawData!$E:$E,$E1182,RawData!$F:$F,"CH"&amp;$D1182,RawData!$AF:$AF,$F1182)=0,"",SUMIFS(RawData!$P:$P,RawData!$E:$E,$E1182,RawData!$F:$F,"CH"&amp;$D1182,RawData!$AF:$AF,$F1182))</f>
        <v>1311.98</v>
      </c>
      <c r="H1182" s="2">
        <f>IF(COUNTIFS(RawData!$E:$E,$E1182,RawData!$F:$F,"CH"&amp;$D1182,RawData!$AF:$AF,$F1182)=0,"",SUMIFS(RawData!$T:$T,RawData!$E:$E,$E1182,RawData!$F:$F,"CH"&amp;$D1182,RawData!$AF:$AF,$F1182))</f>
        <v>53.21</v>
      </c>
      <c r="I1182" s="2">
        <f>IF(COUNTIFS(RawData!$E:$E,$E1182,RawData!$F:$F,"CH"&amp;$D1182,RawData!$AF:$AF,$F1182)=0,"",SUMIFS(RawData!$Z:$Z,RawData!$E:$E,$E1182,RawData!$F:$F,"CH"&amp;$D1182,RawData!$AF:$AF,$F1182))</f>
        <v>39.99</v>
      </c>
      <c r="J1182" s="2">
        <f>IF(COUNTIFS(RawData!$E:$E,$E1182,RawData!$F:$F,"CH"&amp;$D1182,RawData!$AF:$AF,$F1182)=0,"",SUMIFS(RawData!$AA:$AA,RawData!$E:$E,$E1182,RawData!$F:$F,"CH"&amp;$D1182,RawData!$AF:$AF,$F1182))</f>
        <v>37.270000000000003</v>
      </c>
      <c r="K1182" s="2">
        <f t="shared" si="75"/>
        <v>1.999999999998181E-2</v>
      </c>
    </row>
    <row r="1183" spans="1:11" x14ac:dyDescent="0.3">
      <c r="A1183" s="2" t="s">
        <v>64</v>
      </c>
      <c r="B1183" s="2" t="str">
        <f>RawData!A1183</f>
        <v>48226H40040</v>
      </c>
      <c r="C1183" s="2" t="str">
        <f>IF(RawData!$B$2="","",RawData!$B$2)</f>
        <v>A2026100620533560886</v>
      </c>
      <c r="D1183" s="2">
        <f t="shared" si="72"/>
        <v>3</v>
      </c>
      <c r="E1183" s="2">
        <f t="shared" si="73"/>
        <v>40</v>
      </c>
      <c r="F1183" s="2">
        <f t="shared" si="74"/>
        <v>130</v>
      </c>
      <c r="G1183" s="2">
        <f>IF(COUNTIFS(RawData!$E:$E,$E1183,RawData!$F:$F,"CH"&amp;$D1183,RawData!$AF:$AF,$F1183)=0,"",SUMIFS(RawData!$P:$P,RawData!$E:$E,$E1183,RawData!$F:$F,"CH"&amp;$D1183,RawData!$AF:$AF,$F1183))</f>
        <v>1312</v>
      </c>
      <c r="H1183" s="2">
        <f>IF(COUNTIFS(RawData!$E:$E,$E1183,RawData!$F:$F,"CH"&amp;$D1183,RawData!$AF:$AF,$F1183)=0,"",SUMIFS(RawData!$T:$T,RawData!$E:$E,$E1183,RawData!$F:$F,"CH"&amp;$D1183,RawData!$AF:$AF,$F1183))</f>
        <v>53.43</v>
      </c>
      <c r="I1183" s="2">
        <f>IF(COUNTIFS(RawData!$E:$E,$E1183,RawData!$F:$F,"CH"&amp;$D1183,RawData!$AF:$AF,$F1183)=0,"",SUMIFS(RawData!$Z:$Z,RawData!$E:$E,$E1183,RawData!$F:$F,"CH"&amp;$D1183,RawData!$AF:$AF,$F1183))</f>
        <v>39.99</v>
      </c>
      <c r="J1183" s="2">
        <f>IF(COUNTIFS(RawData!$E:$E,$E1183,RawData!$F:$F,"CH"&amp;$D1183,RawData!$AF:$AF,$F1183)=0,"",SUMIFS(RawData!$AA:$AA,RawData!$E:$E,$E1183,RawData!$F:$F,"CH"&amp;$D1183,RawData!$AF:$AF,$F1183))</f>
        <v>37.33</v>
      </c>
      <c r="K1183" s="2">
        <f t="shared" si="75"/>
        <v>1.999999999998181E-2</v>
      </c>
    </row>
    <row r="1184" spans="1:11" x14ac:dyDescent="0.3">
      <c r="A1184" s="2" t="s">
        <v>64</v>
      </c>
      <c r="B1184" s="2" t="str">
        <f>RawData!A1184</f>
        <v>48226H40040</v>
      </c>
      <c r="C1184" s="2" t="str">
        <f>IF(RawData!$B$2="","",RawData!$B$2)</f>
        <v>A2026100620533560886</v>
      </c>
      <c r="D1184" s="2">
        <f t="shared" si="72"/>
        <v>3</v>
      </c>
      <c r="E1184" s="2">
        <f t="shared" si="73"/>
        <v>40</v>
      </c>
      <c r="F1184" s="2">
        <f t="shared" si="74"/>
        <v>140</v>
      </c>
      <c r="G1184" s="2">
        <f>IF(COUNTIFS(RawData!$E:$E,$E1184,RawData!$F:$F,"CH"&amp;$D1184,RawData!$AF:$AF,$F1184)=0,"",SUMIFS(RawData!$P:$P,RawData!$E:$E,$E1184,RawData!$F:$F,"CH"&amp;$D1184,RawData!$AF:$AF,$F1184))</f>
        <v>1312.04</v>
      </c>
      <c r="H1184" s="2">
        <f>IF(COUNTIFS(RawData!$E:$E,$E1184,RawData!$F:$F,"CH"&amp;$D1184,RawData!$AF:$AF,$F1184)=0,"",SUMIFS(RawData!$T:$T,RawData!$E:$E,$E1184,RawData!$F:$F,"CH"&amp;$D1184,RawData!$AF:$AF,$F1184))</f>
        <v>53.73</v>
      </c>
      <c r="I1184" s="2">
        <f>IF(COUNTIFS(RawData!$E:$E,$E1184,RawData!$F:$F,"CH"&amp;$D1184,RawData!$AF:$AF,$F1184)=0,"",SUMIFS(RawData!$Z:$Z,RawData!$E:$E,$E1184,RawData!$F:$F,"CH"&amp;$D1184,RawData!$AF:$AF,$F1184))</f>
        <v>40</v>
      </c>
      <c r="J1184" s="2">
        <f>IF(COUNTIFS(RawData!$E:$E,$E1184,RawData!$F:$F,"CH"&amp;$D1184,RawData!$AF:$AF,$F1184)=0,"",SUMIFS(RawData!$AA:$AA,RawData!$E:$E,$E1184,RawData!$F:$F,"CH"&amp;$D1184,RawData!$AF:$AF,$F1184))</f>
        <v>37.43</v>
      </c>
      <c r="K1184" s="2">
        <f t="shared" si="75"/>
        <v>3.999999999996362E-2</v>
      </c>
    </row>
    <row r="1185" spans="1:11" x14ac:dyDescent="0.3">
      <c r="A1185" s="2" t="s">
        <v>64</v>
      </c>
      <c r="B1185" s="2" t="str">
        <f>RawData!A1185</f>
        <v>48226H40040</v>
      </c>
      <c r="C1185" s="2" t="str">
        <f>IF(RawData!$B$2="","",RawData!$B$2)</f>
        <v>A2026100620533560886</v>
      </c>
      <c r="D1185" s="2">
        <f t="shared" si="72"/>
        <v>3</v>
      </c>
      <c r="E1185" s="2">
        <f t="shared" si="73"/>
        <v>40</v>
      </c>
      <c r="F1185" s="2">
        <f t="shared" si="74"/>
        <v>150</v>
      </c>
      <c r="G1185" s="2">
        <f>IF(COUNTIFS(RawData!$E:$E,$E1185,RawData!$F:$F,"CH"&amp;$D1185,RawData!$AF:$AF,$F1185)=0,"",SUMIFS(RawData!$P:$P,RawData!$E:$E,$E1185,RawData!$F:$F,"CH"&amp;$D1185,RawData!$AF:$AF,$F1185))</f>
        <v>1312.06</v>
      </c>
      <c r="H1185" s="2">
        <f>IF(COUNTIFS(RawData!$E:$E,$E1185,RawData!$F:$F,"CH"&amp;$D1185,RawData!$AF:$AF,$F1185)=0,"",SUMIFS(RawData!$T:$T,RawData!$E:$E,$E1185,RawData!$F:$F,"CH"&amp;$D1185,RawData!$AF:$AF,$F1185))</f>
        <v>53.92</v>
      </c>
      <c r="I1185" s="2">
        <f>IF(COUNTIFS(RawData!$E:$E,$E1185,RawData!$F:$F,"CH"&amp;$D1185,RawData!$AF:$AF,$F1185)=0,"",SUMIFS(RawData!$Z:$Z,RawData!$E:$E,$E1185,RawData!$F:$F,"CH"&amp;$D1185,RawData!$AF:$AF,$F1185))</f>
        <v>39.99</v>
      </c>
      <c r="J1185" s="2">
        <f>IF(COUNTIFS(RawData!$E:$E,$E1185,RawData!$F:$F,"CH"&amp;$D1185,RawData!$AF:$AF,$F1185)=0,"",SUMIFS(RawData!$AA:$AA,RawData!$E:$E,$E1185,RawData!$F:$F,"CH"&amp;$D1185,RawData!$AF:$AF,$F1185))</f>
        <v>37.43</v>
      </c>
      <c r="K1185" s="2">
        <f t="shared" si="75"/>
        <v>1.999999999998181E-2</v>
      </c>
    </row>
    <row r="1186" spans="1:11" x14ac:dyDescent="0.3">
      <c r="A1186" s="2" t="s">
        <v>64</v>
      </c>
      <c r="B1186" s="2" t="str">
        <f>RawData!A1186</f>
        <v>48226H40040</v>
      </c>
      <c r="C1186" s="2" t="str">
        <f>IF(RawData!$B$2="","",RawData!$B$2)</f>
        <v>A2026100620533560886</v>
      </c>
      <c r="D1186" s="2">
        <f t="shared" si="72"/>
        <v>3</v>
      </c>
      <c r="E1186" s="2">
        <f t="shared" si="73"/>
        <v>40</v>
      </c>
      <c r="F1186" s="2">
        <f t="shared" si="74"/>
        <v>160</v>
      </c>
      <c r="G1186" s="2">
        <f>IF(COUNTIFS(RawData!$E:$E,$E1186,RawData!$F:$F,"CH"&amp;$D1186,RawData!$AF:$AF,$F1186)=0,"",SUMIFS(RawData!$P:$P,RawData!$E:$E,$E1186,RawData!$F:$F,"CH"&amp;$D1186,RawData!$AF:$AF,$F1186))</f>
        <v>1312.1</v>
      </c>
      <c r="H1186" s="2">
        <f>IF(COUNTIFS(RawData!$E:$E,$E1186,RawData!$F:$F,"CH"&amp;$D1186,RawData!$AF:$AF,$F1186)=0,"",SUMIFS(RawData!$T:$T,RawData!$E:$E,$E1186,RawData!$F:$F,"CH"&amp;$D1186,RawData!$AF:$AF,$F1186))</f>
        <v>54.11</v>
      </c>
      <c r="I1186" s="2">
        <f>IF(COUNTIFS(RawData!$E:$E,$E1186,RawData!$F:$F,"CH"&amp;$D1186,RawData!$AF:$AF,$F1186)=0,"",SUMIFS(RawData!$Z:$Z,RawData!$E:$E,$E1186,RawData!$F:$F,"CH"&amp;$D1186,RawData!$AF:$AF,$F1186))</f>
        <v>39.99</v>
      </c>
      <c r="J1186" s="2">
        <f>IF(COUNTIFS(RawData!$E:$E,$E1186,RawData!$F:$F,"CH"&amp;$D1186,RawData!$AF:$AF,$F1186)=0,"",SUMIFS(RawData!$AA:$AA,RawData!$E:$E,$E1186,RawData!$F:$F,"CH"&amp;$D1186,RawData!$AF:$AF,$F1186))</f>
        <v>37.49</v>
      </c>
      <c r="K1186" s="2">
        <f t="shared" si="75"/>
        <v>3.999999999996362E-2</v>
      </c>
    </row>
    <row r="1187" spans="1:11" x14ac:dyDescent="0.3">
      <c r="A1187" s="2" t="s">
        <v>64</v>
      </c>
      <c r="B1187" s="2" t="str">
        <f>RawData!A1187</f>
        <v>48226H40040</v>
      </c>
      <c r="C1187" s="2" t="str">
        <f>IF(RawData!$B$2="","",RawData!$B$2)</f>
        <v>A2026100620533560886</v>
      </c>
      <c r="D1187" s="2">
        <f t="shared" si="72"/>
        <v>3</v>
      </c>
      <c r="E1187" s="2">
        <f t="shared" si="73"/>
        <v>40</v>
      </c>
      <c r="F1187" s="2">
        <f t="shared" si="74"/>
        <v>170</v>
      </c>
      <c r="G1187" s="2">
        <f>IF(COUNTIFS(RawData!$E:$E,$E1187,RawData!$F:$F,"CH"&amp;$D1187,RawData!$AF:$AF,$F1187)=0,"",SUMIFS(RawData!$P:$P,RawData!$E:$E,$E1187,RawData!$F:$F,"CH"&amp;$D1187,RawData!$AF:$AF,$F1187))</f>
        <v>1312.12</v>
      </c>
      <c r="H1187" s="2">
        <f>IF(COUNTIFS(RawData!$E:$E,$E1187,RawData!$F:$F,"CH"&amp;$D1187,RawData!$AF:$AF,$F1187)=0,"",SUMIFS(RawData!$T:$T,RawData!$E:$E,$E1187,RawData!$F:$F,"CH"&amp;$D1187,RawData!$AF:$AF,$F1187))</f>
        <v>54.36</v>
      </c>
      <c r="I1187" s="2">
        <f>IF(COUNTIFS(RawData!$E:$E,$E1187,RawData!$F:$F,"CH"&amp;$D1187,RawData!$AF:$AF,$F1187)=0,"",SUMIFS(RawData!$Z:$Z,RawData!$E:$E,$E1187,RawData!$F:$F,"CH"&amp;$D1187,RawData!$AF:$AF,$F1187))</f>
        <v>39.99</v>
      </c>
      <c r="J1187" s="2">
        <f>IF(COUNTIFS(RawData!$E:$E,$E1187,RawData!$F:$F,"CH"&amp;$D1187,RawData!$AF:$AF,$F1187)=0,"",SUMIFS(RawData!$AA:$AA,RawData!$E:$E,$E1187,RawData!$F:$F,"CH"&amp;$D1187,RawData!$AF:$AF,$F1187))</f>
        <v>37.590000000000003</v>
      </c>
      <c r="K1187" s="2">
        <f t="shared" si="75"/>
        <v>1.999999999998181E-2</v>
      </c>
    </row>
    <row r="1188" spans="1:11" x14ac:dyDescent="0.3">
      <c r="A1188" s="2" t="s">
        <v>64</v>
      </c>
      <c r="B1188" s="2" t="str">
        <f>RawData!A1188</f>
        <v>48226H40040</v>
      </c>
      <c r="C1188" s="2" t="str">
        <f>IF(RawData!$B$2="","",RawData!$B$2)</f>
        <v>A2026100620533560886</v>
      </c>
      <c r="D1188" s="2">
        <f t="shared" si="72"/>
        <v>3</v>
      </c>
      <c r="E1188" s="2">
        <f t="shared" si="73"/>
        <v>40</v>
      </c>
      <c r="F1188" s="2">
        <f t="shared" si="74"/>
        <v>180</v>
      </c>
      <c r="G1188" s="2">
        <f>IF(COUNTIFS(RawData!$E:$E,$E1188,RawData!$F:$F,"CH"&amp;$D1188,RawData!$AF:$AF,$F1188)=0,"",SUMIFS(RawData!$P:$P,RawData!$E:$E,$E1188,RawData!$F:$F,"CH"&amp;$D1188,RawData!$AF:$AF,$F1188))</f>
        <v>1312.14</v>
      </c>
      <c r="H1188" s="2">
        <f>IF(COUNTIFS(RawData!$E:$E,$E1188,RawData!$F:$F,"CH"&amp;$D1188,RawData!$AF:$AF,$F1188)=0,"",SUMIFS(RawData!$T:$T,RawData!$E:$E,$E1188,RawData!$F:$F,"CH"&amp;$D1188,RawData!$AF:$AF,$F1188))</f>
        <v>54.49</v>
      </c>
      <c r="I1188" s="2">
        <f>IF(COUNTIFS(RawData!$E:$E,$E1188,RawData!$F:$F,"CH"&amp;$D1188,RawData!$AF:$AF,$F1188)=0,"",SUMIFS(RawData!$Z:$Z,RawData!$E:$E,$E1188,RawData!$F:$F,"CH"&amp;$D1188,RawData!$AF:$AF,$F1188))</f>
        <v>40</v>
      </c>
      <c r="J1188" s="2">
        <f>IF(COUNTIFS(RawData!$E:$E,$E1188,RawData!$F:$F,"CH"&amp;$D1188,RawData!$AF:$AF,$F1188)=0,"",SUMIFS(RawData!$AA:$AA,RawData!$E:$E,$E1188,RawData!$F:$F,"CH"&amp;$D1188,RawData!$AF:$AF,$F1188))</f>
        <v>37.619999999999997</v>
      </c>
      <c r="K1188" s="2">
        <f t="shared" si="75"/>
        <v>2.0000000000209184E-2</v>
      </c>
    </row>
    <row r="1189" spans="1:11" x14ac:dyDescent="0.3">
      <c r="A1189" s="2" t="s">
        <v>64</v>
      </c>
      <c r="B1189" s="2" t="str">
        <f>RawData!A1189</f>
        <v>48226H40040</v>
      </c>
      <c r="C1189" s="2" t="str">
        <f>IF(RawData!$B$2="","",RawData!$B$2)</f>
        <v>A2026100620533560886</v>
      </c>
      <c r="D1189" s="2">
        <f t="shared" si="72"/>
        <v>3</v>
      </c>
      <c r="E1189" s="2">
        <f t="shared" si="73"/>
        <v>40</v>
      </c>
      <c r="F1189" s="2">
        <f t="shared" si="74"/>
        <v>190</v>
      </c>
      <c r="G1189" s="2">
        <f>IF(COUNTIFS(RawData!$E:$E,$E1189,RawData!$F:$F,"CH"&amp;$D1189,RawData!$AF:$AF,$F1189)=0,"",SUMIFS(RawData!$P:$P,RawData!$E:$E,$E1189,RawData!$F:$F,"CH"&amp;$D1189,RawData!$AF:$AF,$F1189))</f>
        <v>1312.18</v>
      </c>
      <c r="H1189" s="2">
        <f>IF(COUNTIFS(RawData!$E:$E,$E1189,RawData!$F:$F,"CH"&amp;$D1189,RawData!$AF:$AF,$F1189)=0,"",SUMIFS(RawData!$T:$T,RawData!$E:$E,$E1189,RawData!$F:$F,"CH"&amp;$D1189,RawData!$AF:$AF,$F1189))</f>
        <v>54.67</v>
      </c>
      <c r="I1189" s="2">
        <f>IF(COUNTIFS(RawData!$E:$E,$E1189,RawData!$F:$F,"CH"&amp;$D1189,RawData!$AF:$AF,$F1189)=0,"",SUMIFS(RawData!$Z:$Z,RawData!$E:$E,$E1189,RawData!$F:$F,"CH"&amp;$D1189,RawData!$AF:$AF,$F1189))</f>
        <v>40.020000000000003</v>
      </c>
      <c r="J1189" s="2">
        <f>IF(COUNTIFS(RawData!$E:$E,$E1189,RawData!$F:$F,"CH"&amp;$D1189,RawData!$AF:$AF,$F1189)=0,"",SUMIFS(RawData!$AA:$AA,RawData!$E:$E,$E1189,RawData!$F:$F,"CH"&amp;$D1189,RawData!$AF:$AF,$F1189))</f>
        <v>37.68</v>
      </c>
      <c r="K1189" s="2">
        <f t="shared" si="75"/>
        <v>3.999999999996362E-2</v>
      </c>
    </row>
    <row r="1190" spans="1:11" x14ac:dyDescent="0.3">
      <c r="A1190" s="2" t="s">
        <v>64</v>
      </c>
      <c r="B1190" s="2" t="str">
        <f>RawData!A1190</f>
        <v>48226H40040</v>
      </c>
      <c r="C1190" s="2" t="str">
        <f>IF(RawData!$B$2="","",RawData!$B$2)</f>
        <v>A2026100620533560886</v>
      </c>
      <c r="D1190" s="2">
        <f t="shared" si="72"/>
        <v>3</v>
      </c>
      <c r="E1190" s="2">
        <f t="shared" si="73"/>
        <v>40</v>
      </c>
      <c r="F1190" s="2">
        <f t="shared" si="74"/>
        <v>200</v>
      </c>
      <c r="G1190" s="2">
        <f>IF(COUNTIFS(RawData!$E:$E,$E1190,RawData!$F:$F,"CH"&amp;$D1190,RawData!$AF:$AF,$F1190)=0,"",SUMIFS(RawData!$P:$P,RawData!$E:$E,$E1190,RawData!$F:$F,"CH"&amp;$D1190,RawData!$AF:$AF,$F1190))</f>
        <v>1312.2</v>
      </c>
      <c r="H1190" s="2">
        <f>IF(COUNTIFS(RawData!$E:$E,$E1190,RawData!$F:$F,"CH"&amp;$D1190,RawData!$AF:$AF,$F1190)=0,"",SUMIFS(RawData!$T:$T,RawData!$E:$E,$E1190,RawData!$F:$F,"CH"&amp;$D1190,RawData!$AF:$AF,$F1190))</f>
        <v>54.78</v>
      </c>
      <c r="I1190" s="2">
        <f>IF(COUNTIFS(RawData!$E:$E,$E1190,RawData!$F:$F,"CH"&amp;$D1190,RawData!$AF:$AF,$F1190)=0,"",SUMIFS(RawData!$Z:$Z,RawData!$E:$E,$E1190,RawData!$F:$F,"CH"&amp;$D1190,RawData!$AF:$AF,$F1190))</f>
        <v>40.020000000000003</v>
      </c>
      <c r="J1190" s="2">
        <f>IF(COUNTIFS(RawData!$E:$E,$E1190,RawData!$F:$F,"CH"&amp;$D1190,RawData!$AF:$AF,$F1190)=0,"",SUMIFS(RawData!$AA:$AA,RawData!$E:$E,$E1190,RawData!$F:$F,"CH"&amp;$D1190,RawData!$AF:$AF,$F1190))</f>
        <v>37.75</v>
      </c>
      <c r="K1190" s="2">
        <f t="shared" si="75"/>
        <v>1.999999999998181E-2</v>
      </c>
    </row>
    <row r="1191" spans="1:11" x14ac:dyDescent="0.3">
      <c r="A1191" s="2" t="s">
        <v>64</v>
      </c>
      <c r="B1191" s="2" t="str">
        <f>RawData!A1191</f>
        <v>48226H40040</v>
      </c>
      <c r="C1191" s="2" t="str">
        <f>IF(RawData!$B$2="","",RawData!$B$2)</f>
        <v>A2026100620533560886</v>
      </c>
      <c r="D1191" s="2">
        <f t="shared" si="72"/>
        <v>3</v>
      </c>
      <c r="E1191" s="2">
        <f t="shared" si="73"/>
        <v>40</v>
      </c>
      <c r="F1191" s="2">
        <f t="shared" si="74"/>
        <v>210</v>
      </c>
      <c r="G1191" s="2">
        <f>IF(COUNTIFS(RawData!$E:$E,$E1191,RawData!$F:$F,"CH"&amp;$D1191,RawData!$AF:$AF,$F1191)=0,"",SUMIFS(RawData!$P:$P,RawData!$E:$E,$E1191,RawData!$F:$F,"CH"&amp;$D1191,RawData!$AF:$AF,$F1191))</f>
        <v>1312.24</v>
      </c>
      <c r="H1191" s="2">
        <f>IF(COUNTIFS(RawData!$E:$E,$E1191,RawData!$F:$F,"CH"&amp;$D1191,RawData!$AF:$AF,$F1191)=0,"",SUMIFS(RawData!$T:$T,RawData!$E:$E,$E1191,RawData!$F:$F,"CH"&amp;$D1191,RawData!$AF:$AF,$F1191))</f>
        <v>54.95</v>
      </c>
      <c r="I1191" s="2">
        <f>IF(COUNTIFS(RawData!$E:$E,$E1191,RawData!$F:$F,"CH"&amp;$D1191,RawData!$AF:$AF,$F1191)=0,"",SUMIFS(RawData!$Z:$Z,RawData!$E:$E,$E1191,RawData!$F:$F,"CH"&amp;$D1191,RawData!$AF:$AF,$F1191))</f>
        <v>40.01</v>
      </c>
      <c r="J1191" s="2">
        <f>IF(COUNTIFS(RawData!$E:$E,$E1191,RawData!$F:$F,"CH"&amp;$D1191,RawData!$AF:$AF,$F1191)=0,"",SUMIFS(RawData!$AA:$AA,RawData!$E:$E,$E1191,RawData!$F:$F,"CH"&amp;$D1191,RawData!$AF:$AF,$F1191))</f>
        <v>37.81</v>
      </c>
      <c r="K1191" s="2">
        <f t="shared" si="75"/>
        <v>3.999999999996362E-2</v>
      </c>
    </row>
    <row r="1192" spans="1:11" x14ac:dyDescent="0.3">
      <c r="A1192" s="2" t="s">
        <v>64</v>
      </c>
      <c r="B1192" s="2" t="str">
        <f>RawData!A1192</f>
        <v>48226H40040</v>
      </c>
      <c r="C1192" s="2" t="str">
        <f>IF(RawData!$B$2="","",RawData!$B$2)</f>
        <v>A2026100620533560886</v>
      </c>
      <c r="D1192" s="2">
        <f t="shared" si="72"/>
        <v>3</v>
      </c>
      <c r="E1192" s="2">
        <f t="shared" si="73"/>
        <v>40</v>
      </c>
      <c r="F1192" s="2">
        <f t="shared" si="74"/>
        <v>220</v>
      </c>
      <c r="G1192" s="2">
        <f>IF(COUNTIFS(RawData!$E:$E,$E1192,RawData!$F:$F,"CH"&amp;$D1192,RawData!$AF:$AF,$F1192)=0,"",SUMIFS(RawData!$P:$P,RawData!$E:$E,$E1192,RawData!$F:$F,"CH"&amp;$D1192,RawData!$AF:$AF,$F1192))</f>
        <v>1312.26</v>
      </c>
      <c r="H1192" s="2">
        <f>IF(COUNTIFS(RawData!$E:$E,$E1192,RawData!$F:$F,"CH"&amp;$D1192,RawData!$AF:$AF,$F1192)=0,"",SUMIFS(RawData!$T:$T,RawData!$E:$E,$E1192,RawData!$F:$F,"CH"&amp;$D1192,RawData!$AF:$AF,$F1192))</f>
        <v>55.07</v>
      </c>
      <c r="I1192" s="2">
        <f>IF(COUNTIFS(RawData!$E:$E,$E1192,RawData!$F:$F,"CH"&amp;$D1192,RawData!$AF:$AF,$F1192)=0,"",SUMIFS(RawData!$Z:$Z,RawData!$E:$E,$E1192,RawData!$F:$F,"CH"&amp;$D1192,RawData!$AF:$AF,$F1192))</f>
        <v>40.01</v>
      </c>
      <c r="J1192" s="2">
        <f>IF(COUNTIFS(RawData!$E:$E,$E1192,RawData!$F:$F,"CH"&amp;$D1192,RawData!$AF:$AF,$F1192)=0,"",SUMIFS(RawData!$AA:$AA,RawData!$E:$E,$E1192,RawData!$F:$F,"CH"&amp;$D1192,RawData!$AF:$AF,$F1192))</f>
        <v>37.869999999999997</v>
      </c>
      <c r="K1192" s="2">
        <f t="shared" si="75"/>
        <v>1.999999999998181E-2</v>
      </c>
    </row>
    <row r="1193" spans="1:11" x14ac:dyDescent="0.3">
      <c r="A1193" s="2" t="s">
        <v>64</v>
      </c>
      <c r="B1193" s="2" t="str">
        <f>RawData!A1193</f>
        <v>48226H40040</v>
      </c>
      <c r="C1193" s="2" t="str">
        <f>IF(RawData!$B$2="","",RawData!$B$2)</f>
        <v>A2026100620533560886</v>
      </c>
      <c r="D1193" s="2">
        <f t="shared" si="72"/>
        <v>3</v>
      </c>
      <c r="E1193" s="2">
        <f t="shared" si="73"/>
        <v>40</v>
      </c>
      <c r="F1193" s="2">
        <f t="shared" si="74"/>
        <v>230</v>
      </c>
      <c r="G1193" s="2">
        <f>IF(COUNTIFS(RawData!$E:$E,$E1193,RawData!$F:$F,"CH"&amp;$D1193,RawData!$AF:$AF,$F1193)=0,"",SUMIFS(RawData!$P:$P,RawData!$E:$E,$E1193,RawData!$F:$F,"CH"&amp;$D1193,RawData!$AF:$AF,$F1193))</f>
        <v>1312.3</v>
      </c>
      <c r="H1193" s="2">
        <f>IF(COUNTIFS(RawData!$E:$E,$E1193,RawData!$F:$F,"CH"&amp;$D1193,RawData!$AF:$AF,$F1193)=0,"",SUMIFS(RawData!$T:$T,RawData!$E:$E,$E1193,RawData!$F:$F,"CH"&amp;$D1193,RawData!$AF:$AF,$F1193))</f>
        <v>55.19</v>
      </c>
      <c r="I1193" s="2">
        <f>IF(COUNTIFS(RawData!$E:$E,$E1193,RawData!$F:$F,"CH"&amp;$D1193,RawData!$AF:$AF,$F1193)=0,"",SUMIFS(RawData!$Z:$Z,RawData!$E:$E,$E1193,RawData!$F:$F,"CH"&amp;$D1193,RawData!$AF:$AF,$F1193))</f>
        <v>40</v>
      </c>
      <c r="J1193" s="2">
        <f>IF(COUNTIFS(RawData!$E:$E,$E1193,RawData!$F:$F,"CH"&amp;$D1193,RawData!$AF:$AF,$F1193)=0,"",SUMIFS(RawData!$AA:$AA,RawData!$E:$E,$E1193,RawData!$F:$F,"CH"&amp;$D1193,RawData!$AF:$AF,$F1193))</f>
        <v>37.909999999999997</v>
      </c>
      <c r="K1193" s="2">
        <f t="shared" si="75"/>
        <v>3.999999999996362E-2</v>
      </c>
    </row>
    <row r="1194" spans="1:11" x14ac:dyDescent="0.3">
      <c r="A1194" s="2" t="s">
        <v>64</v>
      </c>
      <c r="B1194" s="2" t="str">
        <f>RawData!A1194</f>
        <v>48226H40040</v>
      </c>
      <c r="C1194" s="2" t="str">
        <f>IF(RawData!$B$2="","",RawData!$B$2)</f>
        <v>A2026100620533560886</v>
      </c>
      <c r="D1194" s="2">
        <f t="shared" si="72"/>
        <v>3</v>
      </c>
      <c r="E1194" s="2">
        <f t="shared" si="73"/>
        <v>40</v>
      </c>
      <c r="F1194" s="2">
        <f t="shared" si="74"/>
        <v>240</v>
      </c>
      <c r="G1194" s="2">
        <f>IF(COUNTIFS(RawData!$E:$E,$E1194,RawData!$F:$F,"CH"&amp;$D1194,RawData!$AF:$AF,$F1194)=0,"",SUMIFS(RawData!$P:$P,RawData!$E:$E,$E1194,RawData!$F:$F,"CH"&amp;$D1194,RawData!$AF:$AF,$F1194))</f>
        <v>1312.32</v>
      </c>
      <c r="H1194" s="2">
        <f>IF(COUNTIFS(RawData!$E:$E,$E1194,RawData!$F:$F,"CH"&amp;$D1194,RawData!$AF:$AF,$F1194)=0,"",SUMIFS(RawData!$T:$T,RawData!$E:$E,$E1194,RawData!$F:$F,"CH"&amp;$D1194,RawData!$AF:$AF,$F1194))</f>
        <v>55.24</v>
      </c>
      <c r="I1194" s="2">
        <f>IF(COUNTIFS(RawData!$E:$E,$E1194,RawData!$F:$F,"CH"&amp;$D1194,RawData!$AF:$AF,$F1194)=0,"",SUMIFS(RawData!$Z:$Z,RawData!$E:$E,$E1194,RawData!$F:$F,"CH"&amp;$D1194,RawData!$AF:$AF,$F1194))</f>
        <v>39.979999999999997</v>
      </c>
      <c r="J1194" s="2">
        <f>IF(COUNTIFS(RawData!$E:$E,$E1194,RawData!$F:$F,"CH"&amp;$D1194,RawData!$AF:$AF,$F1194)=0,"",SUMIFS(RawData!$AA:$AA,RawData!$E:$E,$E1194,RawData!$F:$F,"CH"&amp;$D1194,RawData!$AF:$AF,$F1194))</f>
        <v>37.94</v>
      </c>
      <c r="K1194" s="2">
        <f t="shared" si="75"/>
        <v>1.999999999998181E-2</v>
      </c>
    </row>
    <row r="1195" spans="1:11" x14ac:dyDescent="0.3">
      <c r="A1195" s="2" t="s">
        <v>64</v>
      </c>
      <c r="B1195" s="2" t="str">
        <f>RawData!A1195</f>
        <v>48226H40040</v>
      </c>
      <c r="C1195" s="2" t="str">
        <f>IF(RawData!$B$2="","",RawData!$B$2)</f>
        <v>A2026100620533560886</v>
      </c>
      <c r="D1195" s="2">
        <f t="shared" si="72"/>
        <v>3</v>
      </c>
      <c r="E1195" s="2">
        <f t="shared" si="73"/>
        <v>40</v>
      </c>
      <c r="F1195" s="2">
        <f t="shared" si="74"/>
        <v>250</v>
      </c>
      <c r="G1195" s="2">
        <f>IF(COUNTIFS(RawData!$E:$E,$E1195,RawData!$F:$F,"CH"&amp;$D1195,RawData!$AF:$AF,$F1195)=0,"",SUMIFS(RawData!$P:$P,RawData!$E:$E,$E1195,RawData!$F:$F,"CH"&amp;$D1195,RawData!$AF:$AF,$F1195))</f>
        <v>1312.36</v>
      </c>
      <c r="H1195" s="2">
        <f>IF(COUNTIFS(RawData!$E:$E,$E1195,RawData!$F:$F,"CH"&amp;$D1195,RawData!$AF:$AF,$F1195)=0,"",SUMIFS(RawData!$T:$T,RawData!$E:$E,$E1195,RawData!$F:$F,"CH"&amp;$D1195,RawData!$AF:$AF,$F1195))</f>
        <v>55.38</v>
      </c>
      <c r="I1195" s="2">
        <f>IF(COUNTIFS(RawData!$E:$E,$E1195,RawData!$F:$F,"CH"&amp;$D1195,RawData!$AF:$AF,$F1195)=0,"",SUMIFS(RawData!$Z:$Z,RawData!$E:$E,$E1195,RawData!$F:$F,"CH"&amp;$D1195,RawData!$AF:$AF,$F1195))</f>
        <v>40</v>
      </c>
      <c r="J1195" s="2">
        <f>IF(COUNTIFS(RawData!$E:$E,$E1195,RawData!$F:$F,"CH"&amp;$D1195,RawData!$AF:$AF,$F1195)=0,"",SUMIFS(RawData!$AA:$AA,RawData!$E:$E,$E1195,RawData!$F:$F,"CH"&amp;$D1195,RawData!$AF:$AF,$F1195))</f>
        <v>38</v>
      </c>
      <c r="K1195" s="2">
        <f t="shared" si="75"/>
        <v>3.999999999996362E-2</v>
      </c>
    </row>
    <row r="1196" spans="1:11" x14ac:dyDescent="0.3">
      <c r="A1196" s="2" t="s">
        <v>64</v>
      </c>
      <c r="B1196" s="2" t="str">
        <f>RawData!A1196</f>
        <v>48226H40040</v>
      </c>
      <c r="C1196" s="2" t="str">
        <f>IF(RawData!$B$2="","",RawData!$B$2)</f>
        <v>A2026100620533560886</v>
      </c>
      <c r="D1196" s="2">
        <f t="shared" si="72"/>
        <v>3</v>
      </c>
      <c r="E1196" s="2">
        <f t="shared" si="73"/>
        <v>40</v>
      </c>
      <c r="F1196" s="2">
        <f t="shared" si="74"/>
        <v>260</v>
      </c>
      <c r="G1196" s="2">
        <f>IF(COUNTIFS(RawData!$E:$E,$E1196,RawData!$F:$F,"CH"&amp;$D1196,RawData!$AF:$AF,$F1196)=0,"",SUMIFS(RawData!$P:$P,RawData!$E:$E,$E1196,RawData!$F:$F,"CH"&amp;$D1196,RawData!$AF:$AF,$F1196))</f>
        <v>1312.38</v>
      </c>
      <c r="H1196" s="2">
        <f>IF(COUNTIFS(RawData!$E:$E,$E1196,RawData!$F:$F,"CH"&amp;$D1196,RawData!$AF:$AF,$F1196)=0,"",SUMIFS(RawData!$T:$T,RawData!$E:$E,$E1196,RawData!$F:$F,"CH"&amp;$D1196,RawData!$AF:$AF,$F1196))</f>
        <v>55.43</v>
      </c>
      <c r="I1196" s="2">
        <f>IF(COUNTIFS(RawData!$E:$E,$E1196,RawData!$F:$F,"CH"&amp;$D1196,RawData!$AF:$AF,$F1196)=0,"",SUMIFS(RawData!$Z:$Z,RawData!$E:$E,$E1196,RawData!$F:$F,"CH"&amp;$D1196,RawData!$AF:$AF,$F1196))</f>
        <v>40</v>
      </c>
      <c r="J1196" s="2">
        <f>IF(COUNTIFS(RawData!$E:$E,$E1196,RawData!$F:$F,"CH"&amp;$D1196,RawData!$AF:$AF,$F1196)=0,"",SUMIFS(RawData!$AA:$AA,RawData!$E:$E,$E1196,RawData!$F:$F,"CH"&amp;$D1196,RawData!$AF:$AF,$F1196))</f>
        <v>38.07</v>
      </c>
      <c r="K1196" s="2">
        <f t="shared" si="75"/>
        <v>2.0000000000209184E-2</v>
      </c>
    </row>
    <row r="1197" spans="1:11" x14ac:dyDescent="0.3">
      <c r="A1197" s="2" t="s">
        <v>64</v>
      </c>
      <c r="B1197" s="2" t="str">
        <f>RawData!A1197</f>
        <v>48226H40040</v>
      </c>
      <c r="C1197" s="2" t="str">
        <f>IF(RawData!$B$2="","",RawData!$B$2)</f>
        <v>A2026100620533560886</v>
      </c>
      <c r="D1197" s="2">
        <f t="shared" si="72"/>
        <v>3</v>
      </c>
      <c r="E1197" s="2">
        <f t="shared" si="73"/>
        <v>40</v>
      </c>
      <c r="F1197" s="2">
        <f t="shared" si="74"/>
        <v>270</v>
      </c>
      <c r="G1197" s="2">
        <f>IF(COUNTIFS(RawData!$E:$E,$E1197,RawData!$F:$F,"CH"&amp;$D1197,RawData!$AF:$AF,$F1197)=0,"",SUMIFS(RawData!$P:$P,RawData!$E:$E,$E1197,RawData!$F:$F,"CH"&amp;$D1197,RawData!$AF:$AF,$F1197))</f>
        <v>1312.42</v>
      </c>
      <c r="H1197" s="2">
        <f>IF(COUNTIFS(RawData!$E:$E,$E1197,RawData!$F:$F,"CH"&amp;$D1197,RawData!$AF:$AF,$F1197)=0,"",SUMIFS(RawData!$T:$T,RawData!$E:$E,$E1197,RawData!$F:$F,"CH"&amp;$D1197,RawData!$AF:$AF,$F1197))</f>
        <v>55.53</v>
      </c>
      <c r="I1197" s="2">
        <f>IF(COUNTIFS(RawData!$E:$E,$E1197,RawData!$F:$F,"CH"&amp;$D1197,RawData!$AF:$AF,$F1197)=0,"",SUMIFS(RawData!$Z:$Z,RawData!$E:$E,$E1197,RawData!$F:$F,"CH"&amp;$D1197,RawData!$AF:$AF,$F1197))</f>
        <v>40.01</v>
      </c>
      <c r="J1197" s="2">
        <f>IF(COUNTIFS(RawData!$E:$E,$E1197,RawData!$F:$F,"CH"&amp;$D1197,RawData!$AF:$AF,$F1197)=0,"",SUMIFS(RawData!$AA:$AA,RawData!$E:$E,$E1197,RawData!$F:$F,"CH"&amp;$D1197,RawData!$AF:$AF,$F1197))</f>
        <v>38.1</v>
      </c>
      <c r="K1197" s="2">
        <f t="shared" si="75"/>
        <v>3.999999999996362E-2</v>
      </c>
    </row>
    <row r="1198" spans="1:11" x14ac:dyDescent="0.3">
      <c r="A1198" s="2" t="s">
        <v>64</v>
      </c>
      <c r="B1198" s="2" t="str">
        <f>RawData!A1198</f>
        <v>48226H40040</v>
      </c>
      <c r="C1198" s="2" t="str">
        <f>IF(RawData!$B$2="","",RawData!$B$2)</f>
        <v>A2026100620533560886</v>
      </c>
      <c r="D1198" s="2">
        <f t="shared" si="72"/>
        <v>3</v>
      </c>
      <c r="E1198" s="2">
        <f t="shared" si="73"/>
        <v>40</v>
      </c>
      <c r="F1198" s="2">
        <f t="shared" si="74"/>
        <v>280</v>
      </c>
      <c r="G1198" s="2">
        <f>IF(COUNTIFS(RawData!$E:$E,$E1198,RawData!$F:$F,"CH"&amp;$D1198,RawData!$AF:$AF,$F1198)=0,"",SUMIFS(RawData!$P:$P,RawData!$E:$E,$E1198,RawData!$F:$F,"CH"&amp;$D1198,RawData!$AF:$AF,$F1198))</f>
        <v>1312.46</v>
      </c>
      <c r="H1198" s="2">
        <f>IF(COUNTIFS(RawData!$E:$E,$E1198,RawData!$F:$F,"CH"&amp;$D1198,RawData!$AF:$AF,$F1198)=0,"",SUMIFS(RawData!$T:$T,RawData!$E:$E,$E1198,RawData!$F:$F,"CH"&amp;$D1198,RawData!$AF:$AF,$F1198))</f>
        <v>55.85</v>
      </c>
      <c r="I1198" s="2">
        <f>IF(COUNTIFS(RawData!$E:$E,$E1198,RawData!$F:$F,"CH"&amp;$D1198,RawData!$AF:$AF,$F1198)=0,"",SUMIFS(RawData!$Z:$Z,RawData!$E:$E,$E1198,RawData!$F:$F,"CH"&amp;$D1198,RawData!$AF:$AF,$F1198))</f>
        <v>39.99</v>
      </c>
      <c r="J1198" s="2">
        <f>IF(COUNTIFS(RawData!$E:$E,$E1198,RawData!$F:$F,"CH"&amp;$D1198,RawData!$AF:$AF,$F1198)=0,"",SUMIFS(RawData!$AA:$AA,RawData!$E:$E,$E1198,RawData!$F:$F,"CH"&amp;$D1198,RawData!$AF:$AF,$F1198))</f>
        <v>38.130000000000003</v>
      </c>
      <c r="K1198" s="2">
        <f t="shared" si="75"/>
        <v>3.999999999996362E-2</v>
      </c>
    </row>
    <row r="1199" spans="1:11" x14ac:dyDescent="0.3">
      <c r="A1199" s="2" t="s">
        <v>64</v>
      </c>
      <c r="B1199" s="2" t="str">
        <f>RawData!A1199</f>
        <v>48226H40040</v>
      </c>
      <c r="C1199" s="2" t="str">
        <f>IF(RawData!$B$2="","",RawData!$B$2)</f>
        <v>A2026100620533560886</v>
      </c>
      <c r="D1199" s="2">
        <f t="shared" si="72"/>
        <v>3</v>
      </c>
      <c r="E1199" s="2">
        <f t="shared" si="73"/>
        <v>40</v>
      </c>
      <c r="F1199" s="2">
        <f t="shared" si="74"/>
        <v>290</v>
      </c>
      <c r="G1199" s="2">
        <f>IF(COUNTIFS(RawData!$E:$E,$E1199,RawData!$F:$F,"CH"&amp;$D1199,RawData!$AF:$AF,$F1199)=0,"",SUMIFS(RawData!$P:$P,RawData!$E:$E,$E1199,RawData!$F:$F,"CH"&amp;$D1199,RawData!$AF:$AF,$F1199))</f>
        <v>1312.48</v>
      </c>
      <c r="H1199" s="2">
        <f>IF(COUNTIFS(RawData!$E:$E,$E1199,RawData!$F:$F,"CH"&amp;$D1199,RawData!$AF:$AF,$F1199)=0,"",SUMIFS(RawData!$T:$T,RawData!$E:$E,$E1199,RawData!$F:$F,"CH"&amp;$D1199,RawData!$AF:$AF,$F1199))</f>
        <v>55.68</v>
      </c>
      <c r="I1199" s="2">
        <f>IF(COUNTIFS(RawData!$E:$E,$E1199,RawData!$F:$F,"CH"&amp;$D1199,RawData!$AF:$AF,$F1199)=0,"",SUMIFS(RawData!$Z:$Z,RawData!$E:$E,$E1199,RawData!$F:$F,"CH"&amp;$D1199,RawData!$AF:$AF,$F1199))</f>
        <v>40</v>
      </c>
      <c r="J1199" s="2">
        <f>IF(COUNTIFS(RawData!$E:$E,$E1199,RawData!$F:$F,"CH"&amp;$D1199,RawData!$AF:$AF,$F1199)=0,"",SUMIFS(RawData!$AA:$AA,RawData!$E:$E,$E1199,RawData!$F:$F,"CH"&amp;$D1199,RawData!$AF:$AF,$F1199))</f>
        <v>38.200000000000003</v>
      </c>
      <c r="K1199" s="2">
        <f t="shared" si="75"/>
        <v>1.999999999998181E-2</v>
      </c>
    </row>
    <row r="1200" spans="1:11" x14ac:dyDescent="0.3">
      <c r="A1200" s="2" t="s">
        <v>64</v>
      </c>
      <c r="B1200" s="2" t="str">
        <f>RawData!A1200</f>
        <v>48226H40040</v>
      </c>
      <c r="C1200" s="2" t="str">
        <f>IF(RawData!$B$2="","",RawData!$B$2)</f>
        <v>A2026100620533560886</v>
      </c>
      <c r="D1200" s="2">
        <f t="shared" si="72"/>
        <v>3</v>
      </c>
      <c r="E1200" s="2">
        <f t="shared" si="73"/>
        <v>40</v>
      </c>
      <c r="F1200" s="2">
        <f t="shared" si="74"/>
        <v>300</v>
      </c>
      <c r="G1200" s="2">
        <f>IF(COUNTIFS(RawData!$E:$E,$E1200,RawData!$F:$F,"CH"&amp;$D1200,RawData!$AF:$AF,$F1200)=0,"",SUMIFS(RawData!$P:$P,RawData!$E:$E,$E1200,RawData!$F:$F,"CH"&amp;$D1200,RawData!$AF:$AF,$F1200))</f>
        <v>1312.52</v>
      </c>
      <c r="H1200" s="2">
        <f>IF(COUNTIFS(RawData!$E:$E,$E1200,RawData!$F:$F,"CH"&amp;$D1200,RawData!$AF:$AF,$F1200)=0,"",SUMIFS(RawData!$T:$T,RawData!$E:$E,$E1200,RawData!$F:$F,"CH"&amp;$D1200,RawData!$AF:$AF,$F1200))</f>
        <v>55.79</v>
      </c>
      <c r="I1200" s="2">
        <f>IF(COUNTIFS(RawData!$E:$E,$E1200,RawData!$F:$F,"CH"&amp;$D1200,RawData!$AF:$AF,$F1200)=0,"",SUMIFS(RawData!$Z:$Z,RawData!$E:$E,$E1200,RawData!$F:$F,"CH"&amp;$D1200,RawData!$AF:$AF,$F1200))</f>
        <v>39.99</v>
      </c>
      <c r="J1200" s="2">
        <f>IF(COUNTIFS(RawData!$E:$E,$E1200,RawData!$F:$F,"CH"&amp;$D1200,RawData!$AF:$AF,$F1200)=0,"",SUMIFS(RawData!$AA:$AA,RawData!$E:$E,$E1200,RawData!$F:$F,"CH"&amp;$D1200,RawData!$AF:$AF,$F1200))</f>
        <v>38.270000000000003</v>
      </c>
      <c r="K1200" s="2">
        <f t="shared" si="75"/>
        <v>3.999999999996362E-2</v>
      </c>
    </row>
    <row r="1201" spans="1:11" x14ac:dyDescent="0.3">
      <c r="A1201" s="2" t="s">
        <v>64</v>
      </c>
      <c r="B1201" s="2" t="str">
        <f>RawData!A1201</f>
        <v>48226H40040</v>
      </c>
      <c r="C1201" s="2" t="str">
        <f>IF(RawData!$B$2="","",RawData!$B$2)</f>
        <v>A2026100620533560886</v>
      </c>
      <c r="D1201" s="2">
        <f t="shared" si="72"/>
        <v>3</v>
      </c>
      <c r="E1201" s="2">
        <f t="shared" si="73"/>
        <v>40</v>
      </c>
      <c r="F1201" s="2">
        <f t="shared" si="74"/>
        <v>310</v>
      </c>
      <c r="G1201" s="2">
        <f>IF(COUNTIFS(RawData!$E:$E,$E1201,RawData!$F:$F,"CH"&amp;$D1201,RawData!$AF:$AF,$F1201)=0,"",SUMIFS(RawData!$P:$P,RawData!$E:$E,$E1201,RawData!$F:$F,"CH"&amp;$D1201,RawData!$AF:$AF,$F1201))</f>
        <v>1312.56</v>
      </c>
      <c r="H1201" s="2">
        <f>IF(COUNTIFS(RawData!$E:$E,$E1201,RawData!$F:$F,"CH"&amp;$D1201,RawData!$AF:$AF,$F1201)=0,"",SUMIFS(RawData!$T:$T,RawData!$E:$E,$E1201,RawData!$F:$F,"CH"&amp;$D1201,RawData!$AF:$AF,$F1201))</f>
        <v>56.02</v>
      </c>
      <c r="I1201" s="2">
        <f>IF(COUNTIFS(RawData!$E:$E,$E1201,RawData!$F:$F,"CH"&amp;$D1201,RawData!$AF:$AF,$F1201)=0,"",SUMIFS(RawData!$Z:$Z,RawData!$E:$E,$E1201,RawData!$F:$F,"CH"&amp;$D1201,RawData!$AF:$AF,$F1201))</f>
        <v>39.99</v>
      </c>
      <c r="J1201" s="2">
        <f>IF(COUNTIFS(RawData!$E:$E,$E1201,RawData!$F:$F,"CH"&amp;$D1201,RawData!$AF:$AF,$F1201)=0,"",SUMIFS(RawData!$AA:$AA,RawData!$E:$E,$E1201,RawData!$F:$F,"CH"&amp;$D1201,RawData!$AF:$AF,$F1201))</f>
        <v>38.299999999999997</v>
      </c>
      <c r="K1201" s="2">
        <f t="shared" si="75"/>
        <v>3.999999999996362E-2</v>
      </c>
    </row>
    <row r="1202" spans="1:11" x14ac:dyDescent="0.3">
      <c r="A1202" s="2" t="s">
        <v>64</v>
      </c>
      <c r="B1202" s="2" t="str">
        <f>RawData!A1202</f>
        <v>48226H40040</v>
      </c>
      <c r="C1202" s="2" t="str">
        <f>IF(RawData!$B$2="","",RawData!$B$2)</f>
        <v>A2026100620533560886</v>
      </c>
      <c r="D1202" s="2">
        <f t="shared" si="72"/>
        <v>3</v>
      </c>
      <c r="E1202" s="2">
        <f t="shared" si="73"/>
        <v>40</v>
      </c>
      <c r="F1202" s="2">
        <f t="shared" si="74"/>
        <v>320</v>
      </c>
      <c r="G1202" s="2">
        <f>IF(COUNTIFS(RawData!$E:$E,$E1202,RawData!$F:$F,"CH"&amp;$D1202,RawData!$AF:$AF,$F1202)=0,"",SUMIFS(RawData!$P:$P,RawData!$E:$E,$E1202,RawData!$F:$F,"CH"&amp;$D1202,RawData!$AF:$AF,$F1202))</f>
        <v>1312.58</v>
      </c>
      <c r="H1202" s="2">
        <f>IF(COUNTIFS(RawData!$E:$E,$E1202,RawData!$F:$F,"CH"&amp;$D1202,RawData!$AF:$AF,$F1202)=0,"",SUMIFS(RawData!$T:$T,RawData!$E:$E,$E1202,RawData!$F:$F,"CH"&amp;$D1202,RawData!$AF:$AF,$F1202))</f>
        <v>55.91</v>
      </c>
      <c r="I1202" s="2">
        <f>IF(COUNTIFS(RawData!$E:$E,$E1202,RawData!$F:$F,"CH"&amp;$D1202,RawData!$AF:$AF,$F1202)=0,"",SUMIFS(RawData!$Z:$Z,RawData!$E:$E,$E1202,RawData!$F:$F,"CH"&amp;$D1202,RawData!$AF:$AF,$F1202))</f>
        <v>40</v>
      </c>
      <c r="J1202" s="2">
        <f>IF(COUNTIFS(RawData!$E:$E,$E1202,RawData!$F:$F,"CH"&amp;$D1202,RawData!$AF:$AF,$F1202)=0,"",SUMIFS(RawData!$AA:$AA,RawData!$E:$E,$E1202,RawData!$F:$F,"CH"&amp;$D1202,RawData!$AF:$AF,$F1202))</f>
        <v>38.36</v>
      </c>
      <c r="K1202" s="2">
        <f t="shared" si="75"/>
        <v>1.999999999998181E-2</v>
      </c>
    </row>
    <row r="1203" spans="1:11" x14ac:dyDescent="0.3">
      <c r="A1203" s="2" t="s">
        <v>64</v>
      </c>
      <c r="B1203" s="2" t="str">
        <f>RawData!A1203</f>
        <v>48226H40040</v>
      </c>
      <c r="C1203" s="2" t="str">
        <f>IF(RawData!$B$2="","",RawData!$B$2)</f>
        <v>A2026100620533560886</v>
      </c>
      <c r="D1203" s="2">
        <f t="shared" si="72"/>
        <v>3</v>
      </c>
      <c r="E1203" s="2">
        <f t="shared" si="73"/>
        <v>40</v>
      </c>
      <c r="F1203" s="2">
        <f t="shared" si="74"/>
        <v>330</v>
      </c>
      <c r="G1203" s="2">
        <f>IF(COUNTIFS(RawData!$E:$E,$E1203,RawData!$F:$F,"CH"&amp;$D1203,RawData!$AF:$AF,$F1203)=0,"",SUMIFS(RawData!$P:$P,RawData!$E:$E,$E1203,RawData!$F:$F,"CH"&amp;$D1203,RawData!$AF:$AF,$F1203))</f>
        <v>1312.62</v>
      </c>
      <c r="H1203" s="2">
        <f>IF(COUNTIFS(RawData!$E:$E,$E1203,RawData!$F:$F,"CH"&amp;$D1203,RawData!$AF:$AF,$F1203)=0,"",SUMIFS(RawData!$T:$T,RawData!$E:$E,$E1203,RawData!$F:$F,"CH"&amp;$D1203,RawData!$AF:$AF,$F1203))</f>
        <v>56.05</v>
      </c>
      <c r="I1203" s="2">
        <f>IF(COUNTIFS(RawData!$E:$E,$E1203,RawData!$F:$F,"CH"&amp;$D1203,RawData!$AF:$AF,$F1203)=0,"",SUMIFS(RawData!$Z:$Z,RawData!$E:$E,$E1203,RawData!$F:$F,"CH"&amp;$D1203,RawData!$AF:$AF,$F1203))</f>
        <v>39.99</v>
      </c>
      <c r="J1203" s="2">
        <f>IF(COUNTIFS(RawData!$E:$E,$E1203,RawData!$F:$F,"CH"&amp;$D1203,RawData!$AF:$AF,$F1203)=0,"",SUMIFS(RawData!$AA:$AA,RawData!$E:$E,$E1203,RawData!$F:$F,"CH"&amp;$D1203,RawData!$AF:$AF,$F1203))</f>
        <v>38.43</v>
      </c>
      <c r="K1203" s="2">
        <f t="shared" si="75"/>
        <v>3.999999999996362E-2</v>
      </c>
    </row>
    <row r="1204" spans="1:11" x14ac:dyDescent="0.3">
      <c r="A1204" s="2" t="s">
        <v>64</v>
      </c>
      <c r="B1204" s="2" t="str">
        <f>RawData!A1204</f>
        <v>48226H40040</v>
      </c>
      <c r="C1204" s="2" t="str">
        <f>IF(RawData!$B$2="","",RawData!$B$2)</f>
        <v>A2026100620533560886</v>
      </c>
      <c r="D1204" s="2">
        <f t="shared" si="72"/>
        <v>3</v>
      </c>
      <c r="E1204" s="2">
        <f t="shared" si="73"/>
        <v>40</v>
      </c>
      <c r="F1204" s="2">
        <f t="shared" si="74"/>
        <v>340</v>
      </c>
      <c r="G1204" s="2">
        <f>IF(COUNTIFS(RawData!$E:$E,$E1204,RawData!$F:$F,"CH"&amp;$D1204,RawData!$AF:$AF,$F1204)=0,"",SUMIFS(RawData!$P:$P,RawData!$E:$E,$E1204,RawData!$F:$F,"CH"&amp;$D1204,RawData!$AF:$AF,$F1204))</f>
        <v>1312.66</v>
      </c>
      <c r="H1204" s="2">
        <f>IF(COUNTIFS(RawData!$E:$E,$E1204,RawData!$F:$F,"CH"&amp;$D1204,RawData!$AF:$AF,$F1204)=0,"",SUMIFS(RawData!$T:$T,RawData!$E:$E,$E1204,RawData!$F:$F,"CH"&amp;$D1204,RawData!$AF:$AF,$F1204))</f>
        <v>56.04</v>
      </c>
      <c r="I1204" s="2">
        <f>IF(COUNTIFS(RawData!$E:$E,$E1204,RawData!$F:$F,"CH"&amp;$D1204,RawData!$AF:$AF,$F1204)=0,"",SUMIFS(RawData!$Z:$Z,RawData!$E:$E,$E1204,RawData!$F:$F,"CH"&amp;$D1204,RawData!$AF:$AF,$F1204))</f>
        <v>40</v>
      </c>
      <c r="J1204" s="2">
        <f>IF(COUNTIFS(RawData!$E:$E,$E1204,RawData!$F:$F,"CH"&amp;$D1204,RawData!$AF:$AF,$F1204)=0,"",SUMIFS(RawData!$AA:$AA,RawData!$E:$E,$E1204,RawData!$F:$F,"CH"&amp;$D1204,RawData!$AF:$AF,$F1204))</f>
        <v>38.49</v>
      </c>
      <c r="K1204" s="2">
        <f t="shared" si="75"/>
        <v>4.0000000000190994E-2</v>
      </c>
    </row>
    <row r="1205" spans="1:11" x14ac:dyDescent="0.3">
      <c r="A1205" s="2" t="s">
        <v>64</v>
      </c>
      <c r="B1205" s="2" t="str">
        <f>RawData!A1205</f>
        <v>48226H40040</v>
      </c>
      <c r="C1205" s="2" t="str">
        <f>IF(RawData!$B$2="","",RawData!$B$2)</f>
        <v>A2026100620533560886</v>
      </c>
      <c r="D1205" s="2">
        <f t="shared" si="72"/>
        <v>3</v>
      </c>
      <c r="E1205" s="2">
        <f t="shared" si="73"/>
        <v>40</v>
      </c>
      <c r="F1205" s="2">
        <f t="shared" si="74"/>
        <v>350</v>
      </c>
      <c r="G1205" s="2">
        <f>IF(COUNTIFS(RawData!$E:$E,$E1205,RawData!$F:$F,"CH"&amp;$D1205,RawData!$AF:$AF,$F1205)=0,"",SUMIFS(RawData!$P:$P,RawData!$E:$E,$E1205,RawData!$F:$F,"CH"&amp;$D1205,RawData!$AF:$AF,$F1205))</f>
        <v>1312.7</v>
      </c>
      <c r="H1205" s="2">
        <f>IF(COUNTIFS(RawData!$E:$E,$E1205,RawData!$F:$F,"CH"&amp;$D1205,RawData!$AF:$AF,$F1205)=0,"",SUMIFS(RawData!$T:$T,RawData!$E:$E,$E1205,RawData!$F:$F,"CH"&amp;$D1205,RawData!$AF:$AF,$F1205))</f>
        <v>56.15</v>
      </c>
      <c r="I1205" s="2">
        <f>IF(COUNTIFS(RawData!$E:$E,$E1205,RawData!$F:$F,"CH"&amp;$D1205,RawData!$AF:$AF,$F1205)=0,"",SUMIFS(RawData!$Z:$Z,RawData!$E:$E,$E1205,RawData!$F:$F,"CH"&amp;$D1205,RawData!$AF:$AF,$F1205))</f>
        <v>40.01</v>
      </c>
      <c r="J1205" s="2">
        <f>IF(COUNTIFS(RawData!$E:$E,$E1205,RawData!$F:$F,"CH"&amp;$D1205,RawData!$AF:$AF,$F1205)=0,"",SUMIFS(RawData!$AA:$AA,RawData!$E:$E,$E1205,RawData!$F:$F,"CH"&amp;$D1205,RawData!$AF:$AF,$F1205))</f>
        <v>38.56</v>
      </c>
      <c r="K1205" s="2">
        <f t="shared" si="75"/>
        <v>3.999999999996362E-2</v>
      </c>
    </row>
    <row r="1206" spans="1:11" x14ac:dyDescent="0.3">
      <c r="A1206" s="2" t="s">
        <v>64</v>
      </c>
      <c r="B1206" s="2" t="str">
        <f>RawData!A1206</f>
        <v>48226H40040</v>
      </c>
      <c r="C1206" s="2" t="str">
        <f>IF(RawData!$B$2="","",RawData!$B$2)</f>
        <v>A2026100620533560886</v>
      </c>
      <c r="D1206" s="2">
        <f t="shared" si="72"/>
        <v>3</v>
      </c>
      <c r="E1206" s="2">
        <f t="shared" si="73"/>
        <v>40</v>
      </c>
      <c r="F1206" s="2">
        <f t="shared" si="74"/>
        <v>360</v>
      </c>
      <c r="G1206" s="2">
        <f>IF(COUNTIFS(RawData!$E:$E,$E1206,RawData!$F:$F,"CH"&amp;$D1206,RawData!$AF:$AF,$F1206)=0,"",SUMIFS(RawData!$P:$P,RawData!$E:$E,$E1206,RawData!$F:$F,"CH"&amp;$D1206,RawData!$AF:$AF,$F1206))</f>
        <v>1312.74</v>
      </c>
      <c r="H1206" s="2">
        <f>IF(COUNTIFS(RawData!$E:$E,$E1206,RawData!$F:$F,"CH"&amp;$D1206,RawData!$AF:$AF,$F1206)=0,"",SUMIFS(RawData!$T:$T,RawData!$E:$E,$E1206,RawData!$F:$F,"CH"&amp;$D1206,RawData!$AF:$AF,$F1206))</f>
        <v>56.16</v>
      </c>
      <c r="I1206" s="2">
        <f>IF(COUNTIFS(RawData!$E:$E,$E1206,RawData!$F:$F,"CH"&amp;$D1206,RawData!$AF:$AF,$F1206)=0,"",SUMIFS(RawData!$Z:$Z,RawData!$E:$E,$E1206,RawData!$F:$F,"CH"&amp;$D1206,RawData!$AF:$AF,$F1206))</f>
        <v>40.020000000000003</v>
      </c>
      <c r="J1206" s="2">
        <f>IF(COUNTIFS(RawData!$E:$E,$E1206,RawData!$F:$F,"CH"&amp;$D1206,RawData!$AF:$AF,$F1206)=0,"",SUMIFS(RawData!$AA:$AA,RawData!$E:$E,$E1206,RawData!$F:$F,"CH"&amp;$D1206,RawData!$AF:$AF,$F1206))</f>
        <v>38.590000000000003</v>
      </c>
      <c r="K1206" s="2">
        <f t="shared" si="75"/>
        <v>3.999999999996362E-2</v>
      </c>
    </row>
    <row r="1207" spans="1:11" x14ac:dyDescent="0.3">
      <c r="A1207" s="2" t="s">
        <v>64</v>
      </c>
      <c r="B1207" s="2" t="str">
        <f>RawData!A1207</f>
        <v>48226H40040</v>
      </c>
      <c r="C1207" s="2" t="str">
        <f>IF(RawData!$B$2="","",RawData!$B$2)</f>
        <v>A2026100620533560886</v>
      </c>
      <c r="D1207" s="2">
        <f t="shared" si="72"/>
        <v>3</v>
      </c>
      <c r="E1207" s="2">
        <f t="shared" si="73"/>
        <v>40</v>
      </c>
      <c r="F1207" s="2">
        <f t="shared" si="74"/>
        <v>370</v>
      </c>
      <c r="G1207" s="2">
        <f>IF(COUNTIFS(RawData!$E:$E,$E1207,RawData!$F:$F,"CH"&amp;$D1207,RawData!$AF:$AF,$F1207)=0,"",SUMIFS(RawData!$P:$P,RawData!$E:$E,$E1207,RawData!$F:$F,"CH"&amp;$D1207,RawData!$AF:$AF,$F1207))</f>
        <v>1312.76</v>
      </c>
      <c r="H1207" s="2">
        <f>IF(COUNTIFS(RawData!$E:$E,$E1207,RawData!$F:$F,"CH"&amp;$D1207,RawData!$AF:$AF,$F1207)=0,"",SUMIFS(RawData!$T:$T,RawData!$E:$E,$E1207,RawData!$F:$F,"CH"&amp;$D1207,RawData!$AF:$AF,$F1207))</f>
        <v>56.23</v>
      </c>
      <c r="I1207" s="2">
        <f>IF(COUNTIFS(RawData!$E:$E,$E1207,RawData!$F:$F,"CH"&amp;$D1207,RawData!$AF:$AF,$F1207)=0,"",SUMIFS(RawData!$Z:$Z,RawData!$E:$E,$E1207,RawData!$F:$F,"CH"&amp;$D1207,RawData!$AF:$AF,$F1207))</f>
        <v>40.020000000000003</v>
      </c>
      <c r="J1207" s="2">
        <f>IF(COUNTIFS(RawData!$E:$E,$E1207,RawData!$F:$F,"CH"&amp;$D1207,RawData!$AF:$AF,$F1207)=0,"",SUMIFS(RawData!$AA:$AA,RawData!$E:$E,$E1207,RawData!$F:$F,"CH"&amp;$D1207,RawData!$AF:$AF,$F1207))</f>
        <v>38.69</v>
      </c>
      <c r="K1207" s="2">
        <f t="shared" si="75"/>
        <v>1.999999999998181E-2</v>
      </c>
    </row>
    <row r="1208" spans="1:11" x14ac:dyDescent="0.3">
      <c r="A1208" s="2" t="s">
        <v>64</v>
      </c>
      <c r="B1208" s="2" t="str">
        <f>RawData!A1208</f>
        <v>48226H40040</v>
      </c>
      <c r="C1208" s="2" t="str">
        <f>IF(RawData!$B$2="","",RawData!$B$2)</f>
        <v>A2026100620533560886</v>
      </c>
      <c r="D1208" s="2">
        <f t="shared" si="72"/>
        <v>3</v>
      </c>
      <c r="E1208" s="2">
        <f t="shared" si="73"/>
        <v>40</v>
      </c>
      <c r="F1208" s="2">
        <f t="shared" si="74"/>
        <v>380</v>
      </c>
      <c r="G1208" s="2">
        <f>IF(COUNTIFS(RawData!$E:$E,$E1208,RawData!$F:$F,"CH"&amp;$D1208,RawData!$AF:$AF,$F1208)=0,"",SUMIFS(RawData!$P:$P,RawData!$E:$E,$E1208,RawData!$F:$F,"CH"&amp;$D1208,RawData!$AF:$AF,$F1208))</f>
        <v>1312.82</v>
      </c>
      <c r="H1208" s="2">
        <f>IF(COUNTIFS(RawData!$E:$E,$E1208,RawData!$F:$F,"CH"&amp;$D1208,RawData!$AF:$AF,$F1208)=0,"",SUMIFS(RawData!$T:$T,RawData!$E:$E,$E1208,RawData!$F:$F,"CH"&amp;$D1208,RawData!$AF:$AF,$F1208))</f>
        <v>56.15</v>
      </c>
      <c r="I1208" s="2">
        <f>IF(COUNTIFS(RawData!$E:$E,$E1208,RawData!$F:$F,"CH"&amp;$D1208,RawData!$AF:$AF,$F1208)=0,"",SUMIFS(RawData!$Z:$Z,RawData!$E:$E,$E1208,RawData!$F:$F,"CH"&amp;$D1208,RawData!$AF:$AF,$F1208))</f>
        <v>40.04</v>
      </c>
      <c r="J1208" s="2">
        <f>IF(COUNTIFS(RawData!$E:$E,$E1208,RawData!$F:$F,"CH"&amp;$D1208,RawData!$AF:$AF,$F1208)=0,"",SUMIFS(RawData!$AA:$AA,RawData!$E:$E,$E1208,RawData!$F:$F,"CH"&amp;$D1208,RawData!$AF:$AF,$F1208))</f>
        <v>38.79</v>
      </c>
      <c r="K1208" s="2">
        <f t="shared" si="75"/>
        <v>5.999999999994543E-2</v>
      </c>
    </row>
    <row r="1209" spans="1:11" x14ac:dyDescent="0.3">
      <c r="A1209" s="2" t="s">
        <v>64</v>
      </c>
      <c r="B1209" s="2" t="str">
        <f>RawData!A1209</f>
        <v>48226H40040</v>
      </c>
      <c r="C1209" s="2" t="str">
        <f>IF(RawData!$B$2="","",RawData!$B$2)</f>
        <v>A2026100620533560886</v>
      </c>
      <c r="D1209" s="2">
        <f t="shared" si="72"/>
        <v>3</v>
      </c>
      <c r="E1209" s="2">
        <f t="shared" si="73"/>
        <v>40</v>
      </c>
      <c r="F1209" s="2">
        <f t="shared" si="74"/>
        <v>390</v>
      </c>
      <c r="G1209" s="2">
        <f>IF(COUNTIFS(RawData!$E:$E,$E1209,RawData!$F:$F,"CH"&amp;$D1209,RawData!$AF:$AF,$F1209)=0,"",SUMIFS(RawData!$P:$P,RawData!$E:$E,$E1209,RawData!$F:$F,"CH"&amp;$D1209,RawData!$AF:$AF,$F1209))</f>
        <v>1312.84</v>
      </c>
      <c r="H1209" s="2">
        <f>IF(COUNTIFS(RawData!$E:$E,$E1209,RawData!$F:$F,"CH"&amp;$D1209,RawData!$AF:$AF,$F1209)=0,"",SUMIFS(RawData!$T:$T,RawData!$E:$E,$E1209,RawData!$F:$F,"CH"&amp;$D1209,RawData!$AF:$AF,$F1209))</f>
        <v>56.25</v>
      </c>
      <c r="I1209" s="2">
        <f>IF(COUNTIFS(RawData!$E:$E,$E1209,RawData!$F:$F,"CH"&amp;$D1209,RawData!$AF:$AF,$F1209)=0,"",SUMIFS(RawData!$Z:$Z,RawData!$E:$E,$E1209,RawData!$F:$F,"CH"&amp;$D1209,RawData!$AF:$AF,$F1209))</f>
        <v>40.01</v>
      </c>
      <c r="J1209" s="2">
        <f>IF(COUNTIFS(RawData!$E:$E,$E1209,RawData!$F:$F,"CH"&amp;$D1209,RawData!$AF:$AF,$F1209)=0,"",SUMIFS(RawData!$AA:$AA,RawData!$E:$E,$E1209,RawData!$F:$F,"CH"&amp;$D1209,RawData!$AF:$AF,$F1209))</f>
        <v>38.82</v>
      </c>
      <c r="K1209" s="2">
        <f t="shared" si="75"/>
        <v>1.999999999998181E-2</v>
      </c>
    </row>
    <row r="1210" spans="1:11" x14ac:dyDescent="0.3">
      <c r="A1210" s="2" t="s">
        <v>64</v>
      </c>
      <c r="B1210" s="2" t="str">
        <f>RawData!A1210</f>
        <v>48226H40040</v>
      </c>
      <c r="C1210" s="2" t="str">
        <f>IF(RawData!$B$2="","",RawData!$B$2)</f>
        <v>A2026100620533560886</v>
      </c>
      <c r="D1210" s="2">
        <f t="shared" si="72"/>
        <v>3</v>
      </c>
      <c r="E1210" s="2">
        <f t="shared" si="73"/>
        <v>40</v>
      </c>
      <c r="F1210" s="2">
        <f t="shared" si="74"/>
        <v>400</v>
      </c>
      <c r="G1210" s="2">
        <f>IF(COUNTIFS(RawData!$E:$E,$E1210,RawData!$F:$F,"CH"&amp;$D1210,RawData!$AF:$AF,$F1210)=0,"",SUMIFS(RawData!$P:$P,RawData!$E:$E,$E1210,RawData!$F:$F,"CH"&amp;$D1210,RawData!$AF:$AF,$F1210))</f>
        <v>1312.9</v>
      </c>
      <c r="H1210" s="2">
        <f>IF(COUNTIFS(RawData!$E:$E,$E1210,RawData!$F:$F,"CH"&amp;$D1210,RawData!$AF:$AF,$F1210)=0,"",SUMIFS(RawData!$T:$T,RawData!$E:$E,$E1210,RawData!$F:$F,"CH"&amp;$D1210,RawData!$AF:$AF,$F1210))</f>
        <v>56.38</v>
      </c>
      <c r="I1210" s="2">
        <f>IF(COUNTIFS(RawData!$E:$E,$E1210,RawData!$F:$F,"CH"&amp;$D1210,RawData!$AF:$AF,$F1210)=0,"",SUMIFS(RawData!$Z:$Z,RawData!$E:$E,$E1210,RawData!$F:$F,"CH"&amp;$D1210,RawData!$AF:$AF,$F1210))</f>
        <v>40.01</v>
      </c>
      <c r="J1210" s="2">
        <f>IF(COUNTIFS(RawData!$E:$E,$E1210,RawData!$F:$F,"CH"&amp;$D1210,RawData!$AF:$AF,$F1210)=0,"",SUMIFS(RawData!$AA:$AA,RawData!$E:$E,$E1210,RawData!$F:$F,"CH"&amp;$D1210,RawData!$AF:$AF,$F1210))</f>
        <v>38.880000000000003</v>
      </c>
      <c r="K1210" s="2">
        <f t="shared" si="75"/>
        <v>6.0000000000172804E-2</v>
      </c>
    </row>
    <row r="1211" spans="1:11" x14ac:dyDescent="0.3">
      <c r="A1211" s="2" t="s">
        <v>65</v>
      </c>
      <c r="B1211" s="2" t="str">
        <f>RawData!A1211</f>
        <v>48226H40040</v>
      </c>
      <c r="C1211" s="2" t="str">
        <f>IF(RawData!$B$2="","",RawData!$B$2)</f>
        <v>A2026100620533560886</v>
      </c>
      <c r="D1211" s="2">
        <f t="shared" si="72"/>
        <v>4</v>
      </c>
      <c r="E1211" s="2">
        <f t="shared" si="73"/>
        <v>40</v>
      </c>
      <c r="F1211" s="2">
        <f t="shared" si="74"/>
        <v>100</v>
      </c>
      <c r="G1211" s="2">
        <f>IF(COUNTIFS(RawData!$E:$E,$E1211,RawData!$F:$F,"CH"&amp;$D1211,RawData!$AF:$AF,$F1211)=0,"",SUMIFS(RawData!$P:$P,RawData!$E:$E,$E1211,RawData!$F:$F,"CH"&amp;$D1211,RawData!$AF:$AF,$F1211))</f>
        <v>1331.54</v>
      </c>
      <c r="H1211" s="2">
        <f>IF(COUNTIFS(RawData!$E:$E,$E1211,RawData!$F:$F,"CH"&amp;$D1211,RawData!$AF:$AF,$F1211)=0,"",SUMIFS(RawData!$T:$T,RawData!$E:$E,$E1211,RawData!$F:$F,"CH"&amp;$D1211,RawData!$AF:$AF,$F1211))</f>
        <v>54.03</v>
      </c>
      <c r="I1211" s="2">
        <f>IF(COUNTIFS(RawData!$E:$E,$E1211,RawData!$F:$F,"CH"&amp;$D1211,RawData!$AF:$AF,$F1211)=0,"",SUMIFS(RawData!$Z:$Z,RawData!$E:$E,$E1211,RawData!$F:$F,"CH"&amp;$D1211,RawData!$AF:$AF,$F1211))</f>
        <v>40</v>
      </c>
      <c r="J1211" s="2">
        <f>IF(COUNTIFS(RawData!$E:$E,$E1211,RawData!$F:$F,"CH"&amp;$D1211,RawData!$AF:$AF,$F1211)=0,"",SUMIFS(RawData!$AA:$AA,RawData!$E:$E,$E1211,RawData!$F:$F,"CH"&amp;$D1211,RawData!$AF:$AF,$F1211))</f>
        <v>37.14</v>
      </c>
      <c r="K1211" s="2">
        <f t="shared" si="75"/>
        <v>18.639999999999873</v>
      </c>
    </row>
    <row r="1212" spans="1:11" x14ac:dyDescent="0.3">
      <c r="A1212" s="2" t="s">
        <v>65</v>
      </c>
      <c r="B1212" s="2" t="str">
        <f>RawData!A1212</f>
        <v>48226H40040</v>
      </c>
      <c r="C1212" s="2" t="str">
        <f>IF(RawData!$B$2="","",RawData!$B$2)</f>
        <v>A2026100620533560886</v>
      </c>
      <c r="D1212" s="2">
        <f t="shared" si="72"/>
        <v>4</v>
      </c>
      <c r="E1212" s="2">
        <f t="shared" si="73"/>
        <v>40</v>
      </c>
      <c r="F1212" s="2">
        <f t="shared" si="74"/>
        <v>110</v>
      </c>
      <c r="G1212" s="2">
        <f>IF(COUNTIFS(RawData!$E:$E,$E1212,RawData!$F:$F,"CH"&amp;$D1212,RawData!$AF:$AF,$F1212)=0,"",SUMIFS(RawData!$P:$P,RawData!$E:$E,$E1212,RawData!$F:$F,"CH"&amp;$D1212,RawData!$AF:$AF,$F1212))</f>
        <v>1331.56</v>
      </c>
      <c r="H1212" s="2">
        <f>IF(COUNTIFS(RawData!$E:$E,$E1212,RawData!$F:$F,"CH"&amp;$D1212,RawData!$AF:$AF,$F1212)=0,"",SUMIFS(RawData!$T:$T,RawData!$E:$E,$E1212,RawData!$F:$F,"CH"&amp;$D1212,RawData!$AF:$AF,$F1212))</f>
        <v>54.34</v>
      </c>
      <c r="I1212" s="2">
        <f>IF(COUNTIFS(RawData!$E:$E,$E1212,RawData!$F:$F,"CH"&amp;$D1212,RawData!$AF:$AF,$F1212)=0,"",SUMIFS(RawData!$Z:$Z,RawData!$E:$E,$E1212,RawData!$F:$F,"CH"&amp;$D1212,RawData!$AF:$AF,$F1212))</f>
        <v>40</v>
      </c>
      <c r="J1212" s="2">
        <f>IF(COUNTIFS(RawData!$E:$E,$E1212,RawData!$F:$F,"CH"&amp;$D1212,RawData!$AF:$AF,$F1212)=0,"",SUMIFS(RawData!$AA:$AA,RawData!$E:$E,$E1212,RawData!$F:$F,"CH"&amp;$D1212,RawData!$AF:$AF,$F1212))</f>
        <v>37.200000000000003</v>
      </c>
      <c r="K1212" s="2">
        <f t="shared" si="75"/>
        <v>1.999999999998181E-2</v>
      </c>
    </row>
    <row r="1213" spans="1:11" x14ac:dyDescent="0.3">
      <c r="A1213" s="2" t="s">
        <v>65</v>
      </c>
      <c r="B1213" s="2" t="str">
        <f>RawData!A1213</f>
        <v>48226H40040</v>
      </c>
      <c r="C1213" s="2" t="str">
        <f>IF(RawData!$B$2="","",RawData!$B$2)</f>
        <v>A2026100620533560886</v>
      </c>
      <c r="D1213" s="2">
        <f t="shared" si="72"/>
        <v>4</v>
      </c>
      <c r="E1213" s="2">
        <f t="shared" si="73"/>
        <v>40</v>
      </c>
      <c r="F1213" s="2">
        <f t="shared" si="74"/>
        <v>120</v>
      </c>
      <c r="G1213" s="2">
        <f>IF(COUNTIFS(RawData!$E:$E,$E1213,RawData!$F:$F,"CH"&amp;$D1213,RawData!$AF:$AF,$F1213)=0,"",SUMIFS(RawData!$P:$P,RawData!$E:$E,$E1213,RawData!$F:$F,"CH"&amp;$D1213,RawData!$AF:$AF,$F1213))</f>
        <v>1331.6</v>
      </c>
      <c r="H1213" s="2">
        <f>IF(COUNTIFS(RawData!$E:$E,$E1213,RawData!$F:$F,"CH"&amp;$D1213,RawData!$AF:$AF,$F1213)=0,"",SUMIFS(RawData!$T:$T,RawData!$E:$E,$E1213,RawData!$F:$F,"CH"&amp;$D1213,RawData!$AF:$AF,$F1213))</f>
        <v>54.72</v>
      </c>
      <c r="I1213" s="2">
        <f>IF(COUNTIFS(RawData!$E:$E,$E1213,RawData!$F:$F,"CH"&amp;$D1213,RawData!$AF:$AF,$F1213)=0,"",SUMIFS(RawData!$Z:$Z,RawData!$E:$E,$E1213,RawData!$F:$F,"CH"&amp;$D1213,RawData!$AF:$AF,$F1213))</f>
        <v>39.99</v>
      </c>
      <c r="J1213" s="2">
        <f>IF(COUNTIFS(RawData!$E:$E,$E1213,RawData!$F:$F,"CH"&amp;$D1213,RawData!$AF:$AF,$F1213)=0,"",SUMIFS(RawData!$AA:$AA,RawData!$E:$E,$E1213,RawData!$F:$F,"CH"&amp;$D1213,RawData!$AF:$AF,$F1213))</f>
        <v>37.270000000000003</v>
      </c>
      <c r="K1213" s="2">
        <f t="shared" si="75"/>
        <v>3.999999999996362E-2</v>
      </c>
    </row>
    <row r="1214" spans="1:11" x14ac:dyDescent="0.3">
      <c r="A1214" s="2" t="s">
        <v>65</v>
      </c>
      <c r="B1214" s="2" t="str">
        <f>RawData!A1214</f>
        <v>48226H40040</v>
      </c>
      <c r="C1214" s="2" t="str">
        <f>IF(RawData!$B$2="","",RawData!$B$2)</f>
        <v>A2026100620533560886</v>
      </c>
      <c r="D1214" s="2">
        <f t="shared" si="72"/>
        <v>4</v>
      </c>
      <c r="E1214" s="2">
        <f t="shared" si="73"/>
        <v>40</v>
      </c>
      <c r="F1214" s="2">
        <f t="shared" si="74"/>
        <v>130</v>
      </c>
      <c r="G1214" s="2">
        <f>IF(COUNTIFS(RawData!$E:$E,$E1214,RawData!$F:$F,"CH"&amp;$D1214,RawData!$AF:$AF,$F1214)=0,"",SUMIFS(RawData!$P:$P,RawData!$E:$E,$E1214,RawData!$F:$F,"CH"&amp;$D1214,RawData!$AF:$AF,$F1214))</f>
        <v>1331.62</v>
      </c>
      <c r="H1214" s="2">
        <f>IF(COUNTIFS(RawData!$E:$E,$E1214,RawData!$F:$F,"CH"&amp;$D1214,RawData!$AF:$AF,$F1214)=0,"",SUMIFS(RawData!$T:$T,RawData!$E:$E,$E1214,RawData!$F:$F,"CH"&amp;$D1214,RawData!$AF:$AF,$F1214))</f>
        <v>54.89</v>
      </c>
      <c r="I1214" s="2">
        <f>IF(COUNTIFS(RawData!$E:$E,$E1214,RawData!$F:$F,"CH"&amp;$D1214,RawData!$AF:$AF,$F1214)=0,"",SUMIFS(RawData!$Z:$Z,RawData!$E:$E,$E1214,RawData!$F:$F,"CH"&amp;$D1214,RawData!$AF:$AF,$F1214))</f>
        <v>39.99</v>
      </c>
      <c r="J1214" s="2">
        <f>IF(COUNTIFS(RawData!$E:$E,$E1214,RawData!$F:$F,"CH"&amp;$D1214,RawData!$AF:$AF,$F1214)=0,"",SUMIFS(RawData!$AA:$AA,RawData!$E:$E,$E1214,RawData!$F:$F,"CH"&amp;$D1214,RawData!$AF:$AF,$F1214))</f>
        <v>37.33</v>
      </c>
      <c r="K1214" s="2">
        <f t="shared" si="75"/>
        <v>1.999999999998181E-2</v>
      </c>
    </row>
    <row r="1215" spans="1:11" x14ac:dyDescent="0.3">
      <c r="A1215" s="2" t="s">
        <v>65</v>
      </c>
      <c r="B1215" s="2" t="str">
        <f>RawData!A1215</f>
        <v>48226H40040</v>
      </c>
      <c r="C1215" s="2" t="str">
        <f>IF(RawData!$B$2="","",RawData!$B$2)</f>
        <v>A2026100620533560886</v>
      </c>
      <c r="D1215" s="2">
        <f t="shared" si="72"/>
        <v>4</v>
      </c>
      <c r="E1215" s="2">
        <f t="shared" si="73"/>
        <v>40</v>
      </c>
      <c r="F1215" s="2">
        <f t="shared" si="74"/>
        <v>140</v>
      </c>
      <c r="G1215" s="2">
        <f>IF(COUNTIFS(RawData!$E:$E,$E1215,RawData!$F:$F,"CH"&amp;$D1215,RawData!$AF:$AF,$F1215)=0,"",SUMIFS(RawData!$P:$P,RawData!$E:$E,$E1215,RawData!$F:$F,"CH"&amp;$D1215,RawData!$AF:$AF,$F1215))</f>
        <v>1331.66</v>
      </c>
      <c r="H1215" s="2">
        <f>IF(COUNTIFS(RawData!$E:$E,$E1215,RawData!$F:$F,"CH"&amp;$D1215,RawData!$AF:$AF,$F1215)=0,"",SUMIFS(RawData!$T:$T,RawData!$E:$E,$E1215,RawData!$F:$F,"CH"&amp;$D1215,RawData!$AF:$AF,$F1215))</f>
        <v>55.2</v>
      </c>
      <c r="I1215" s="2">
        <f>IF(COUNTIFS(RawData!$E:$E,$E1215,RawData!$F:$F,"CH"&amp;$D1215,RawData!$AF:$AF,$F1215)=0,"",SUMIFS(RawData!$Z:$Z,RawData!$E:$E,$E1215,RawData!$F:$F,"CH"&amp;$D1215,RawData!$AF:$AF,$F1215))</f>
        <v>40</v>
      </c>
      <c r="J1215" s="2">
        <f>IF(COUNTIFS(RawData!$E:$E,$E1215,RawData!$F:$F,"CH"&amp;$D1215,RawData!$AF:$AF,$F1215)=0,"",SUMIFS(RawData!$AA:$AA,RawData!$E:$E,$E1215,RawData!$F:$F,"CH"&amp;$D1215,RawData!$AF:$AF,$F1215))</f>
        <v>37.43</v>
      </c>
      <c r="K1215" s="2">
        <f t="shared" si="75"/>
        <v>4.0000000000190994E-2</v>
      </c>
    </row>
    <row r="1216" spans="1:11" x14ac:dyDescent="0.3">
      <c r="A1216" s="2" t="s">
        <v>65</v>
      </c>
      <c r="B1216" s="2" t="str">
        <f>RawData!A1216</f>
        <v>48226H40040</v>
      </c>
      <c r="C1216" s="2" t="str">
        <f>IF(RawData!$B$2="","",RawData!$B$2)</f>
        <v>A2026100620533560886</v>
      </c>
      <c r="D1216" s="2">
        <f t="shared" si="72"/>
        <v>4</v>
      </c>
      <c r="E1216" s="2">
        <f t="shared" si="73"/>
        <v>40</v>
      </c>
      <c r="F1216" s="2">
        <f t="shared" si="74"/>
        <v>150</v>
      </c>
      <c r="G1216" s="2">
        <f>IF(COUNTIFS(RawData!$E:$E,$E1216,RawData!$F:$F,"CH"&amp;$D1216,RawData!$AF:$AF,$F1216)=0,"",SUMIFS(RawData!$P:$P,RawData!$E:$E,$E1216,RawData!$F:$F,"CH"&amp;$D1216,RawData!$AF:$AF,$F1216))</f>
        <v>1331.68</v>
      </c>
      <c r="H1216" s="2">
        <f>IF(COUNTIFS(RawData!$E:$E,$E1216,RawData!$F:$F,"CH"&amp;$D1216,RawData!$AF:$AF,$F1216)=0,"",SUMIFS(RawData!$T:$T,RawData!$E:$E,$E1216,RawData!$F:$F,"CH"&amp;$D1216,RawData!$AF:$AF,$F1216))</f>
        <v>55.45</v>
      </c>
      <c r="I1216" s="2">
        <f>IF(COUNTIFS(RawData!$E:$E,$E1216,RawData!$F:$F,"CH"&amp;$D1216,RawData!$AF:$AF,$F1216)=0,"",SUMIFS(RawData!$Z:$Z,RawData!$E:$E,$E1216,RawData!$F:$F,"CH"&amp;$D1216,RawData!$AF:$AF,$F1216))</f>
        <v>39.99</v>
      </c>
      <c r="J1216" s="2">
        <f>IF(COUNTIFS(RawData!$E:$E,$E1216,RawData!$F:$F,"CH"&amp;$D1216,RawData!$AF:$AF,$F1216)=0,"",SUMIFS(RawData!$AA:$AA,RawData!$E:$E,$E1216,RawData!$F:$F,"CH"&amp;$D1216,RawData!$AF:$AF,$F1216))</f>
        <v>37.43</v>
      </c>
      <c r="K1216" s="2">
        <f t="shared" si="75"/>
        <v>1.999999999998181E-2</v>
      </c>
    </row>
    <row r="1217" spans="1:11" x14ac:dyDescent="0.3">
      <c r="A1217" s="2" t="s">
        <v>65</v>
      </c>
      <c r="B1217" s="2" t="str">
        <f>RawData!A1217</f>
        <v>48226H40040</v>
      </c>
      <c r="C1217" s="2" t="str">
        <f>IF(RawData!$B$2="","",RawData!$B$2)</f>
        <v>A2026100620533560886</v>
      </c>
      <c r="D1217" s="2">
        <f t="shared" si="72"/>
        <v>4</v>
      </c>
      <c r="E1217" s="2">
        <f t="shared" si="73"/>
        <v>40</v>
      </c>
      <c r="F1217" s="2">
        <f t="shared" si="74"/>
        <v>160</v>
      </c>
      <c r="G1217" s="2">
        <f>IF(COUNTIFS(RawData!$E:$E,$E1217,RawData!$F:$F,"CH"&amp;$D1217,RawData!$AF:$AF,$F1217)=0,"",SUMIFS(RawData!$P:$P,RawData!$E:$E,$E1217,RawData!$F:$F,"CH"&amp;$D1217,RawData!$AF:$AF,$F1217))</f>
        <v>1331.7</v>
      </c>
      <c r="H1217" s="2">
        <f>IF(COUNTIFS(RawData!$E:$E,$E1217,RawData!$F:$F,"CH"&amp;$D1217,RawData!$AF:$AF,$F1217)=0,"",SUMIFS(RawData!$T:$T,RawData!$E:$E,$E1217,RawData!$F:$F,"CH"&amp;$D1217,RawData!$AF:$AF,$F1217))</f>
        <v>55.58</v>
      </c>
      <c r="I1217" s="2">
        <f>IF(COUNTIFS(RawData!$E:$E,$E1217,RawData!$F:$F,"CH"&amp;$D1217,RawData!$AF:$AF,$F1217)=0,"",SUMIFS(RawData!$Z:$Z,RawData!$E:$E,$E1217,RawData!$F:$F,"CH"&amp;$D1217,RawData!$AF:$AF,$F1217))</f>
        <v>39.99</v>
      </c>
      <c r="J1217" s="2">
        <f>IF(COUNTIFS(RawData!$E:$E,$E1217,RawData!$F:$F,"CH"&amp;$D1217,RawData!$AF:$AF,$F1217)=0,"",SUMIFS(RawData!$AA:$AA,RawData!$E:$E,$E1217,RawData!$F:$F,"CH"&amp;$D1217,RawData!$AF:$AF,$F1217))</f>
        <v>37.49</v>
      </c>
      <c r="K1217" s="2">
        <f t="shared" si="75"/>
        <v>1.999999999998181E-2</v>
      </c>
    </row>
    <row r="1218" spans="1:11" x14ac:dyDescent="0.3">
      <c r="A1218" s="2" t="s">
        <v>65</v>
      </c>
      <c r="B1218" s="2" t="str">
        <f>RawData!A1218</f>
        <v>48226H40040</v>
      </c>
      <c r="C1218" s="2" t="str">
        <f>IF(RawData!$B$2="","",RawData!$B$2)</f>
        <v>A2026100620533560886</v>
      </c>
      <c r="D1218" s="2">
        <f t="shared" si="72"/>
        <v>4</v>
      </c>
      <c r="E1218" s="2">
        <f t="shared" si="73"/>
        <v>40</v>
      </c>
      <c r="F1218" s="2">
        <f t="shared" si="74"/>
        <v>170</v>
      </c>
      <c r="G1218" s="2">
        <f>IF(COUNTIFS(RawData!$E:$E,$E1218,RawData!$F:$F,"CH"&amp;$D1218,RawData!$AF:$AF,$F1218)=0,"",SUMIFS(RawData!$P:$P,RawData!$E:$E,$E1218,RawData!$F:$F,"CH"&amp;$D1218,RawData!$AF:$AF,$F1218))</f>
        <v>1331.74</v>
      </c>
      <c r="H1218" s="2">
        <f>IF(COUNTIFS(RawData!$E:$E,$E1218,RawData!$F:$F,"CH"&amp;$D1218,RawData!$AF:$AF,$F1218)=0,"",SUMIFS(RawData!$T:$T,RawData!$E:$E,$E1218,RawData!$F:$F,"CH"&amp;$D1218,RawData!$AF:$AF,$F1218))</f>
        <v>55.75</v>
      </c>
      <c r="I1218" s="2">
        <f>IF(COUNTIFS(RawData!$E:$E,$E1218,RawData!$F:$F,"CH"&amp;$D1218,RawData!$AF:$AF,$F1218)=0,"",SUMIFS(RawData!$Z:$Z,RawData!$E:$E,$E1218,RawData!$F:$F,"CH"&amp;$D1218,RawData!$AF:$AF,$F1218))</f>
        <v>39.99</v>
      </c>
      <c r="J1218" s="2">
        <f>IF(COUNTIFS(RawData!$E:$E,$E1218,RawData!$F:$F,"CH"&amp;$D1218,RawData!$AF:$AF,$F1218)=0,"",SUMIFS(RawData!$AA:$AA,RawData!$E:$E,$E1218,RawData!$F:$F,"CH"&amp;$D1218,RawData!$AF:$AF,$F1218))</f>
        <v>37.590000000000003</v>
      </c>
      <c r="K1218" s="2">
        <f t="shared" si="75"/>
        <v>3.999999999996362E-2</v>
      </c>
    </row>
    <row r="1219" spans="1:11" x14ac:dyDescent="0.3">
      <c r="A1219" s="2" t="s">
        <v>65</v>
      </c>
      <c r="B1219" s="2" t="str">
        <f>RawData!A1219</f>
        <v>48226H40040</v>
      </c>
      <c r="C1219" s="2" t="str">
        <f>IF(RawData!$B$2="","",RawData!$B$2)</f>
        <v>A2026100620533560886</v>
      </c>
      <c r="D1219" s="2">
        <f t="shared" ref="D1219:D1282" si="76">MOD(INT((ROW()-2)/31),4)+1</f>
        <v>4</v>
      </c>
      <c r="E1219" s="2">
        <f t="shared" ref="E1219:E1282" si="77">-5+5*INT((ROW()-2)/124)</f>
        <v>40</v>
      </c>
      <c r="F1219" s="2">
        <f t="shared" ref="F1219:F1282" si="78">100+10*MOD(ROW()-2,31)</f>
        <v>180</v>
      </c>
      <c r="G1219" s="2">
        <f>IF(COUNTIFS(RawData!$E:$E,$E1219,RawData!$F:$F,"CH"&amp;$D1219,RawData!$AF:$AF,$F1219)=0,"",SUMIFS(RawData!$P:$P,RawData!$E:$E,$E1219,RawData!$F:$F,"CH"&amp;$D1219,RawData!$AF:$AF,$F1219))</f>
        <v>1331.76</v>
      </c>
      <c r="H1219" s="2">
        <f>IF(COUNTIFS(RawData!$E:$E,$E1219,RawData!$F:$F,"CH"&amp;$D1219,RawData!$AF:$AF,$F1219)=0,"",SUMIFS(RawData!$T:$T,RawData!$E:$E,$E1219,RawData!$F:$F,"CH"&amp;$D1219,RawData!$AF:$AF,$F1219))</f>
        <v>55.92</v>
      </c>
      <c r="I1219" s="2">
        <f>IF(COUNTIFS(RawData!$E:$E,$E1219,RawData!$F:$F,"CH"&amp;$D1219,RawData!$AF:$AF,$F1219)=0,"",SUMIFS(RawData!$Z:$Z,RawData!$E:$E,$E1219,RawData!$F:$F,"CH"&amp;$D1219,RawData!$AF:$AF,$F1219))</f>
        <v>40</v>
      </c>
      <c r="J1219" s="2">
        <f>IF(COUNTIFS(RawData!$E:$E,$E1219,RawData!$F:$F,"CH"&amp;$D1219,RawData!$AF:$AF,$F1219)=0,"",SUMIFS(RawData!$AA:$AA,RawData!$E:$E,$E1219,RawData!$F:$F,"CH"&amp;$D1219,RawData!$AF:$AF,$F1219))</f>
        <v>37.619999999999997</v>
      </c>
      <c r="K1219" s="2">
        <f t="shared" si="75"/>
        <v>1.999999999998181E-2</v>
      </c>
    </row>
    <row r="1220" spans="1:11" x14ac:dyDescent="0.3">
      <c r="A1220" s="2" t="s">
        <v>65</v>
      </c>
      <c r="B1220" s="2" t="str">
        <f>RawData!A1220</f>
        <v>48226H40040</v>
      </c>
      <c r="C1220" s="2" t="str">
        <f>IF(RawData!$B$2="","",RawData!$B$2)</f>
        <v>A2026100620533560886</v>
      </c>
      <c r="D1220" s="2">
        <f t="shared" si="76"/>
        <v>4</v>
      </c>
      <c r="E1220" s="2">
        <f t="shared" si="77"/>
        <v>40</v>
      </c>
      <c r="F1220" s="2">
        <f t="shared" si="78"/>
        <v>190</v>
      </c>
      <c r="G1220" s="2">
        <f>IF(COUNTIFS(RawData!$E:$E,$E1220,RawData!$F:$F,"CH"&amp;$D1220,RawData!$AF:$AF,$F1220)=0,"",SUMIFS(RawData!$P:$P,RawData!$E:$E,$E1220,RawData!$F:$F,"CH"&amp;$D1220,RawData!$AF:$AF,$F1220))</f>
        <v>1331.8</v>
      </c>
      <c r="H1220" s="2">
        <f>IF(COUNTIFS(RawData!$E:$E,$E1220,RawData!$F:$F,"CH"&amp;$D1220,RawData!$AF:$AF,$F1220)=0,"",SUMIFS(RawData!$T:$T,RawData!$E:$E,$E1220,RawData!$F:$F,"CH"&amp;$D1220,RawData!$AF:$AF,$F1220))</f>
        <v>56.1</v>
      </c>
      <c r="I1220" s="2">
        <f>IF(COUNTIFS(RawData!$E:$E,$E1220,RawData!$F:$F,"CH"&amp;$D1220,RawData!$AF:$AF,$F1220)=0,"",SUMIFS(RawData!$Z:$Z,RawData!$E:$E,$E1220,RawData!$F:$F,"CH"&amp;$D1220,RawData!$AF:$AF,$F1220))</f>
        <v>40.020000000000003</v>
      </c>
      <c r="J1220" s="2">
        <f>IF(COUNTIFS(RawData!$E:$E,$E1220,RawData!$F:$F,"CH"&amp;$D1220,RawData!$AF:$AF,$F1220)=0,"",SUMIFS(RawData!$AA:$AA,RawData!$E:$E,$E1220,RawData!$F:$F,"CH"&amp;$D1220,RawData!$AF:$AF,$F1220))</f>
        <v>37.68</v>
      </c>
      <c r="K1220" s="2">
        <f t="shared" ref="K1220:K1283" si="79">G1220-G1219</f>
        <v>3.999999999996362E-2</v>
      </c>
    </row>
    <row r="1221" spans="1:11" x14ac:dyDescent="0.3">
      <c r="A1221" s="2" t="s">
        <v>65</v>
      </c>
      <c r="B1221" s="2" t="str">
        <f>RawData!A1221</f>
        <v>48226H40040</v>
      </c>
      <c r="C1221" s="2" t="str">
        <f>IF(RawData!$B$2="","",RawData!$B$2)</f>
        <v>A2026100620533560886</v>
      </c>
      <c r="D1221" s="2">
        <f t="shared" si="76"/>
        <v>4</v>
      </c>
      <c r="E1221" s="2">
        <f t="shared" si="77"/>
        <v>40</v>
      </c>
      <c r="F1221" s="2">
        <f t="shared" si="78"/>
        <v>200</v>
      </c>
      <c r="G1221" s="2">
        <f>IF(COUNTIFS(RawData!$E:$E,$E1221,RawData!$F:$F,"CH"&amp;$D1221,RawData!$AF:$AF,$F1221)=0,"",SUMIFS(RawData!$P:$P,RawData!$E:$E,$E1221,RawData!$F:$F,"CH"&amp;$D1221,RawData!$AF:$AF,$F1221))</f>
        <v>1331.82</v>
      </c>
      <c r="H1221" s="2">
        <f>IF(COUNTIFS(RawData!$E:$E,$E1221,RawData!$F:$F,"CH"&amp;$D1221,RawData!$AF:$AF,$F1221)=0,"",SUMIFS(RawData!$T:$T,RawData!$E:$E,$E1221,RawData!$F:$F,"CH"&amp;$D1221,RawData!$AF:$AF,$F1221))</f>
        <v>56.27</v>
      </c>
      <c r="I1221" s="2">
        <f>IF(COUNTIFS(RawData!$E:$E,$E1221,RawData!$F:$F,"CH"&amp;$D1221,RawData!$AF:$AF,$F1221)=0,"",SUMIFS(RawData!$Z:$Z,RawData!$E:$E,$E1221,RawData!$F:$F,"CH"&amp;$D1221,RawData!$AF:$AF,$F1221))</f>
        <v>40.020000000000003</v>
      </c>
      <c r="J1221" s="2">
        <f>IF(COUNTIFS(RawData!$E:$E,$E1221,RawData!$F:$F,"CH"&amp;$D1221,RawData!$AF:$AF,$F1221)=0,"",SUMIFS(RawData!$AA:$AA,RawData!$E:$E,$E1221,RawData!$F:$F,"CH"&amp;$D1221,RawData!$AF:$AF,$F1221))</f>
        <v>37.75</v>
      </c>
      <c r="K1221" s="2">
        <f t="shared" si="79"/>
        <v>1.999999999998181E-2</v>
      </c>
    </row>
    <row r="1222" spans="1:11" x14ac:dyDescent="0.3">
      <c r="A1222" s="2" t="s">
        <v>65</v>
      </c>
      <c r="B1222" s="2" t="str">
        <f>RawData!A1222</f>
        <v>48226H40040</v>
      </c>
      <c r="C1222" s="2" t="str">
        <f>IF(RawData!$B$2="","",RawData!$B$2)</f>
        <v>A2026100620533560886</v>
      </c>
      <c r="D1222" s="2">
        <f t="shared" si="76"/>
        <v>4</v>
      </c>
      <c r="E1222" s="2">
        <f t="shared" si="77"/>
        <v>40</v>
      </c>
      <c r="F1222" s="2">
        <f t="shared" si="78"/>
        <v>210</v>
      </c>
      <c r="G1222" s="2">
        <f>IF(COUNTIFS(RawData!$E:$E,$E1222,RawData!$F:$F,"CH"&amp;$D1222,RawData!$AF:$AF,$F1222)=0,"",SUMIFS(RawData!$P:$P,RawData!$E:$E,$E1222,RawData!$F:$F,"CH"&amp;$D1222,RawData!$AF:$AF,$F1222))</f>
        <v>1331.86</v>
      </c>
      <c r="H1222" s="2">
        <f>IF(COUNTIFS(RawData!$E:$E,$E1222,RawData!$F:$F,"CH"&amp;$D1222,RawData!$AF:$AF,$F1222)=0,"",SUMIFS(RawData!$T:$T,RawData!$E:$E,$E1222,RawData!$F:$F,"CH"&amp;$D1222,RawData!$AF:$AF,$F1222))</f>
        <v>56.33</v>
      </c>
      <c r="I1222" s="2">
        <f>IF(COUNTIFS(RawData!$E:$E,$E1222,RawData!$F:$F,"CH"&amp;$D1222,RawData!$AF:$AF,$F1222)=0,"",SUMIFS(RawData!$Z:$Z,RawData!$E:$E,$E1222,RawData!$F:$F,"CH"&amp;$D1222,RawData!$AF:$AF,$F1222))</f>
        <v>40.01</v>
      </c>
      <c r="J1222" s="2">
        <f>IF(COUNTIFS(RawData!$E:$E,$E1222,RawData!$F:$F,"CH"&amp;$D1222,RawData!$AF:$AF,$F1222)=0,"",SUMIFS(RawData!$AA:$AA,RawData!$E:$E,$E1222,RawData!$F:$F,"CH"&amp;$D1222,RawData!$AF:$AF,$F1222))</f>
        <v>37.81</v>
      </c>
      <c r="K1222" s="2">
        <f t="shared" si="79"/>
        <v>3.999999999996362E-2</v>
      </c>
    </row>
    <row r="1223" spans="1:11" x14ac:dyDescent="0.3">
      <c r="A1223" s="2" t="s">
        <v>65</v>
      </c>
      <c r="B1223" s="2" t="str">
        <f>RawData!A1223</f>
        <v>48226H40040</v>
      </c>
      <c r="C1223" s="2" t="str">
        <f>IF(RawData!$B$2="","",RawData!$B$2)</f>
        <v>A2026100620533560886</v>
      </c>
      <c r="D1223" s="2">
        <f t="shared" si="76"/>
        <v>4</v>
      </c>
      <c r="E1223" s="2">
        <f t="shared" si="77"/>
        <v>40</v>
      </c>
      <c r="F1223" s="2">
        <f t="shared" si="78"/>
        <v>220</v>
      </c>
      <c r="G1223" s="2">
        <f>IF(COUNTIFS(RawData!$E:$E,$E1223,RawData!$F:$F,"CH"&amp;$D1223,RawData!$AF:$AF,$F1223)=0,"",SUMIFS(RawData!$P:$P,RawData!$E:$E,$E1223,RawData!$F:$F,"CH"&amp;$D1223,RawData!$AF:$AF,$F1223))</f>
        <v>1331.88</v>
      </c>
      <c r="H1223" s="2">
        <f>IF(COUNTIFS(RawData!$E:$E,$E1223,RawData!$F:$F,"CH"&amp;$D1223,RawData!$AF:$AF,$F1223)=0,"",SUMIFS(RawData!$T:$T,RawData!$E:$E,$E1223,RawData!$F:$F,"CH"&amp;$D1223,RawData!$AF:$AF,$F1223))</f>
        <v>56.44</v>
      </c>
      <c r="I1223" s="2">
        <f>IF(COUNTIFS(RawData!$E:$E,$E1223,RawData!$F:$F,"CH"&amp;$D1223,RawData!$AF:$AF,$F1223)=0,"",SUMIFS(RawData!$Z:$Z,RawData!$E:$E,$E1223,RawData!$F:$F,"CH"&amp;$D1223,RawData!$AF:$AF,$F1223))</f>
        <v>40.01</v>
      </c>
      <c r="J1223" s="2">
        <f>IF(COUNTIFS(RawData!$E:$E,$E1223,RawData!$F:$F,"CH"&amp;$D1223,RawData!$AF:$AF,$F1223)=0,"",SUMIFS(RawData!$AA:$AA,RawData!$E:$E,$E1223,RawData!$F:$F,"CH"&amp;$D1223,RawData!$AF:$AF,$F1223))</f>
        <v>37.869999999999997</v>
      </c>
      <c r="K1223" s="2">
        <f t="shared" si="79"/>
        <v>2.0000000000209184E-2</v>
      </c>
    </row>
    <row r="1224" spans="1:11" x14ac:dyDescent="0.3">
      <c r="A1224" s="2" t="s">
        <v>65</v>
      </c>
      <c r="B1224" s="2" t="str">
        <f>RawData!A1224</f>
        <v>48226H40040</v>
      </c>
      <c r="C1224" s="2" t="str">
        <f>IF(RawData!$B$2="","",RawData!$B$2)</f>
        <v>A2026100620533560886</v>
      </c>
      <c r="D1224" s="2">
        <f t="shared" si="76"/>
        <v>4</v>
      </c>
      <c r="E1224" s="2">
        <f t="shared" si="77"/>
        <v>40</v>
      </c>
      <c r="F1224" s="2">
        <f t="shared" si="78"/>
        <v>230</v>
      </c>
      <c r="G1224" s="2">
        <f>IF(COUNTIFS(RawData!$E:$E,$E1224,RawData!$F:$F,"CH"&amp;$D1224,RawData!$AF:$AF,$F1224)=0,"",SUMIFS(RawData!$P:$P,RawData!$E:$E,$E1224,RawData!$F:$F,"CH"&amp;$D1224,RawData!$AF:$AF,$F1224))</f>
        <v>1331.92</v>
      </c>
      <c r="H1224" s="2">
        <f>IF(COUNTIFS(RawData!$E:$E,$E1224,RawData!$F:$F,"CH"&amp;$D1224,RawData!$AF:$AF,$F1224)=0,"",SUMIFS(RawData!$T:$T,RawData!$E:$E,$E1224,RawData!$F:$F,"CH"&amp;$D1224,RawData!$AF:$AF,$F1224))</f>
        <v>56.55</v>
      </c>
      <c r="I1224" s="2">
        <f>IF(COUNTIFS(RawData!$E:$E,$E1224,RawData!$F:$F,"CH"&amp;$D1224,RawData!$AF:$AF,$F1224)=0,"",SUMIFS(RawData!$Z:$Z,RawData!$E:$E,$E1224,RawData!$F:$F,"CH"&amp;$D1224,RawData!$AF:$AF,$F1224))</f>
        <v>40</v>
      </c>
      <c r="J1224" s="2">
        <f>IF(COUNTIFS(RawData!$E:$E,$E1224,RawData!$F:$F,"CH"&amp;$D1224,RawData!$AF:$AF,$F1224)=0,"",SUMIFS(RawData!$AA:$AA,RawData!$E:$E,$E1224,RawData!$F:$F,"CH"&amp;$D1224,RawData!$AF:$AF,$F1224))</f>
        <v>37.909999999999997</v>
      </c>
      <c r="K1224" s="2">
        <f t="shared" si="79"/>
        <v>3.999999999996362E-2</v>
      </c>
    </row>
    <row r="1225" spans="1:11" x14ac:dyDescent="0.3">
      <c r="A1225" s="2" t="s">
        <v>65</v>
      </c>
      <c r="B1225" s="2" t="str">
        <f>RawData!A1225</f>
        <v>48226H40040</v>
      </c>
      <c r="C1225" s="2" t="str">
        <f>IF(RawData!$B$2="","",RawData!$B$2)</f>
        <v>A2026100620533560886</v>
      </c>
      <c r="D1225" s="2">
        <f t="shared" si="76"/>
        <v>4</v>
      </c>
      <c r="E1225" s="2">
        <f t="shared" si="77"/>
        <v>40</v>
      </c>
      <c r="F1225" s="2">
        <f t="shared" si="78"/>
        <v>240</v>
      </c>
      <c r="G1225" s="2">
        <f>IF(COUNTIFS(RawData!$E:$E,$E1225,RawData!$F:$F,"CH"&amp;$D1225,RawData!$AF:$AF,$F1225)=0,"",SUMIFS(RawData!$P:$P,RawData!$E:$E,$E1225,RawData!$F:$F,"CH"&amp;$D1225,RawData!$AF:$AF,$F1225))</f>
        <v>1331.96</v>
      </c>
      <c r="H1225" s="2">
        <f>IF(COUNTIFS(RawData!$E:$E,$E1225,RawData!$F:$F,"CH"&amp;$D1225,RawData!$AF:$AF,$F1225)=0,"",SUMIFS(RawData!$T:$T,RawData!$E:$E,$E1225,RawData!$F:$F,"CH"&amp;$D1225,RawData!$AF:$AF,$F1225))</f>
        <v>56.74</v>
      </c>
      <c r="I1225" s="2">
        <f>IF(COUNTIFS(RawData!$E:$E,$E1225,RawData!$F:$F,"CH"&amp;$D1225,RawData!$AF:$AF,$F1225)=0,"",SUMIFS(RawData!$Z:$Z,RawData!$E:$E,$E1225,RawData!$F:$F,"CH"&amp;$D1225,RawData!$AF:$AF,$F1225))</f>
        <v>39.979999999999997</v>
      </c>
      <c r="J1225" s="2">
        <f>IF(COUNTIFS(RawData!$E:$E,$E1225,RawData!$F:$F,"CH"&amp;$D1225,RawData!$AF:$AF,$F1225)=0,"",SUMIFS(RawData!$AA:$AA,RawData!$E:$E,$E1225,RawData!$F:$F,"CH"&amp;$D1225,RawData!$AF:$AF,$F1225))</f>
        <v>37.94</v>
      </c>
      <c r="K1225" s="2">
        <f t="shared" si="79"/>
        <v>3.999999999996362E-2</v>
      </c>
    </row>
    <row r="1226" spans="1:11" x14ac:dyDescent="0.3">
      <c r="A1226" s="2" t="s">
        <v>65</v>
      </c>
      <c r="B1226" s="2" t="str">
        <f>RawData!A1226</f>
        <v>48226H40040</v>
      </c>
      <c r="C1226" s="2" t="str">
        <f>IF(RawData!$B$2="","",RawData!$B$2)</f>
        <v>A2026100620533560886</v>
      </c>
      <c r="D1226" s="2">
        <f t="shared" si="76"/>
        <v>4</v>
      </c>
      <c r="E1226" s="2">
        <f t="shared" si="77"/>
        <v>40</v>
      </c>
      <c r="F1226" s="2">
        <f t="shared" si="78"/>
        <v>250</v>
      </c>
      <c r="G1226" s="2">
        <f>IF(COUNTIFS(RawData!$E:$E,$E1226,RawData!$F:$F,"CH"&amp;$D1226,RawData!$AF:$AF,$F1226)=0,"",SUMIFS(RawData!$P:$P,RawData!$E:$E,$E1226,RawData!$F:$F,"CH"&amp;$D1226,RawData!$AF:$AF,$F1226))</f>
        <v>1331.98</v>
      </c>
      <c r="H1226" s="2">
        <f>IF(COUNTIFS(RawData!$E:$E,$E1226,RawData!$F:$F,"CH"&amp;$D1226,RawData!$AF:$AF,$F1226)=0,"",SUMIFS(RawData!$T:$T,RawData!$E:$E,$E1226,RawData!$F:$F,"CH"&amp;$D1226,RawData!$AF:$AF,$F1226))</f>
        <v>56.88</v>
      </c>
      <c r="I1226" s="2">
        <f>IF(COUNTIFS(RawData!$E:$E,$E1226,RawData!$F:$F,"CH"&amp;$D1226,RawData!$AF:$AF,$F1226)=0,"",SUMIFS(RawData!$Z:$Z,RawData!$E:$E,$E1226,RawData!$F:$F,"CH"&amp;$D1226,RawData!$AF:$AF,$F1226))</f>
        <v>40</v>
      </c>
      <c r="J1226" s="2">
        <f>IF(COUNTIFS(RawData!$E:$E,$E1226,RawData!$F:$F,"CH"&amp;$D1226,RawData!$AF:$AF,$F1226)=0,"",SUMIFS(RawData!$AA:$AA,RawData!$E:$E,$E1226,RawData!$F:$F,"CH"&amp;$D1226,RawData!$AF:$AF,$F1226))</f>
        <v>38</v>
      </c>
      <c r="K1226" s="2">
        <f t="shared" si="79"/>
        <v>1.999999999998181E-2</v>
      </c>
    </row>
    <row r="1227" spans="1:11" x14ac:dyDescent="0.3">
      <c r="A1227" s="2" t="s">
        <v>65</v>
      </c>
      <c r="B1227" s="2" t="str">
        <f>RawData!A1227</f>
        <v>48226H40040</v>
      </c>
      <c r="C1227" s="2" t="str">
        <f>IF(RawData!$B$2="","",RawData!$B$2)</f>
        <v>A2026100620533560886</v>
      </c>
      <c r="D1227" s="2">
        <f t="shared" si="76"/>
        <v>4</v>
      </c>
      <c r="E1227" s="2">
        <f t="shared" si="77"/>
        <v>40</v>
      </c>
      <c r="F1227" s="2">
        <f t="shared" si="78"/>
        <v>260</v>
      </c>
      <c r="G1227" s="2">
        <f>IF(COUNTIFS(RawData!$E:$E,$E1227,RawData!$F:$F,"CH"&amp;$D1227,RawData!$AF:$AF,$F1227)=0,"",SUMIFS(RawData!$P:$P,RawData!$E:$E,$E1227,RawData!$F:$F,"CH"&amp;$D1227,RawData!$AF:$AF,$F1227))</f>
        <v>1332.02</v>
      </c>
      <c r="H1227" s="2">
        <f>IF(COUNTIFS(RawData!$E:$E,$E1227,RawData!$F:$F,"CH"&amp;$D1227,RawData!$AF:$AF,$F1227)=0,"",SUMIFS(RawData!$T:$T,RawData!$E:$E,$E1227,RawData!$F:$F,"CH"&amp;$D1227,RawData!$AF:$AF,$F1227))</f>
        <v>57</v>
      </c>
      <c r="I1227" s="2">
        <f>IF(COUNTIFS(RawData!$E:$E,$E1227,RawData!$F:$F,"CH"&amp;$D1227,RawData!$AF:$AF,$F1227)=0,"",SUMIFS(RawData!$Z:$Z,RawData!$E:$E,$E1227,RawData!$F:$F,"CH"&amp;$D1227,RawData!$AF:$AF,$F1227))</f>
        <v>40</v>
      </c>
      <c r="J1227" s="2">
        <f>IF(COUNTIFS(RawData!$E:$E,$E1227,RawData!$F:$F,"CH"&amp;$D1227,RawData!$AF:$AF,$F1227)=0,"",SUMIFS(RawData!$AA:$AA,RawData!$E:$E,$E1227,RawData!$F:$F,"CH"&amp;$D1227,RawData!$AF:$AF,$F1227))</f>
        <v>38.07</v>
      </c>
      <c r="K1227" s="2">
        <f t="shared" si="79"/>
        <v>3.999999999996362E-2</v>
      </c>
    </row>
    <row r="1228" spans="1:11" x14ac:dyDescent="0.3">
      <c r="A1228" s="2" t="s">
        <v>65</v>
      </c>
      <c r="B1228" s="2" t="str">
        <f>RawData!A1228</f>
        <v>48226H40040</v>
      </c>
      <c r="C1228" s="2" t="str">
        <f>IF(RawData!$B$2="","",RawData!$B$2)</f>
        <v>A2026100620533560886</v>
      </c>
      <c r="D1228" s="2">
        <f t="shared" si="76"/>
        <v>4</v>
      </c>
      <c r="E1228" s="2">
        <f t="shared" si="77"/>
        <v>40</v>
      </c>
      <c r="F1228" s="2">
        <f t="shared" si="78"/>
        <v>270</v>
      </c>
      <c r="G1228" s="2">
        <f>IF(COUNTIFS(RawData!$E:$E,$E1228,RawData!$F:$F,"CH"&amp;$D1228,RawData!$AF:$AF,$F1228)=0,"",SUMIFS(RawData!$P:$P,RawData!$E:$E,$E1228,RawData!$F:$F,"CH"&amp;$D1228,RawData!$AF:$AF,$F1228))</f>
        <v>1332.06</v>
      </c>
      <c r="H1228" s="2">
        <f>IF(COUNTIFS(RawData!$E:$E,$E1228,RawData!$F:$F,"CH"&amp;$D1228,RawData!$AF:$AF,$F1228)=0,"",SUMIFS(RawData!$T:$T,RawData!$E:$E,$E1228,RawData!$F:$F,"CH"&amp;$D1228,RawData!$AF:$AF,$F1228))</f>
        <v>56.94</v>
      </c>
      <c r="I1228" s="2">
        <f>IF(COUNTIFS(RawData!$E:$E,$E1228,RawData!$F:$F,"CH"&amp;$D1228,RawData!$AF:$AF,$F1228)=0,"",SUMIFS(RawData!$Z:$Z,RawData!$E:$E,$E1228,RawData!$F:$F,"CH"&amp;$D1228,RawData!$AF:$AF,$F1228))</f>
        <v>40.01</v>
      </c>
      <c r="J1228" s="2">
        <f>IF(COUNTIFS(RawData!$E:$E,$E1228,RawData!$F:$F,"CH"&amp;$D1228,RawData!$AF:$AF,$F1228)=0,"",SUMIFS(RawData!$AA:$AA,RawData!$E:$E,$E1228,RawData!$F:$F,"CH"&amp;$D1228,RawData!$AF:$AF,$F1228))</f>
        <v>38.1</v>
      </c>
      <c r="K1228" s="2">
        <f t="shared" si="79"/>
        <v>3.999999999996362E-2</v>
      </c>
    </row>
    <row r="1229" spans="1:11" x14ac:dyDescent="0.3">
      <c r="A1229" s="2" t="s">
        <v>65</v>
      </c>
      <c r="B1229" s="2" t="str">
        <f>RawData!A1229</f>
        <v>48226H40040</v>
      </c>
      <c r="C1229" s="2" t="str">
        <f>IF(RawData!$B$2="","",RawData!$B$2)</f>
        <v>A2026100620533560886</v>
      </c>
      <c r="D1229" s="2">
        <f t="shared" si="76"/>
        <v>4</v>
      </c>
      <c r="E1229" s="2">
        <f t="shared" si="77"/>
        <v>40</v>
      </c>
      <c r="F1229" s="2">
        <f t="shared" si="78"/>
        <v>280</v>
      </c>
      <c r="G1229" s="2">
        <f>IF(COUNTIFS(RawData!$E:$E,$E1229,RawData!$F:$F,"CH"&amp;$D1229,RawData!$AF:$AF,$F1229)=0,"",SUMIFS(RawData!$P:$P,RawData!$E:$E,$E1229,RawData!$F:$F,"CH"&amp;$D1229,RawData!$AF:$AF,$F1229))</f>
        <v>1332.08</v>
      </c>
      <c r="H1229" s="2">
        <f>IF(COUNTIFS(RawData!$E:$E,$E1229,RawData!$F:$F,"CH"&amp;$D1229,RawData!$AF:$AF,$F1229)=0,"",SUMIFS(RawData!$T:$T,RawData!$E:$E,$E1229,RawData!$F:$F,"CH"&amp;$D1229,RawData!$AF:$AF,$F1229))</f>
        <v>57.02</v>
      </c>
      <c r="I1229" s="2">
        <f>IF(COUNTIFS(RawData!$E:$E,$E1229,RawData!$F:$F,"CH"&amp;$D1229,RawData!$AF:$AF,$F1229)=0,"",SUMIFS(RawData!$Z:$Z,RawData!$E:$E,$E1229,RawData!$F:$F,"CH"&amp;$D1229,RawData!$AF:$AF,$F1229))</f>
        <v>39.99</v>
      </c>
      <c r="J1229" s="2">
        <f>IF(COUNTIFS(RawData!$E:$E,$E1229,RawData!$F:$F,"CH"&amp;$D1229,RawData!$AF:$AF,$F1229)=0,"",SUMIFS(RawData!$AA:$AA,RawData!$E:$E,$E1229,RawData!$F:$F,"CH"&amp;$D1229,RawData!$AF:$AF,$F1229))</f>
        <v>38.130000000000003</v>
      </c>
      <c r="K1229" s="2">
        <f t="shared" si="79"/>
        <v>1.999999999998181E-2</v>
      </c>
    </row>
    <row r="1230" spans="1:11" x14ac:dyDescent="0.3">
      <c r="A1230" s="2" t="s">
        <v>65</v>
      </c>
      <c r="B1230" s="2" t="str">
        <f>RawData!A1230</f>
        <v>48226H40040</v>
      </c>
      <c r="C1230" s="2" t="str">
        <f>IF(RawData!$B$2="","",RawData!$B$2)</f>
        <v>A2026100620533560886</v>
      </c>
      <c r="D1230" s="2">
        <f t="shared" si="76"/>
        <v>4</v>
      </c>
      <c r="E1230" s="2">
        <f t="shared" si="77"/>
        <v>40</v>
      </c>
      <c r="F1230" s="2">
        <f t="shared" si="78"/>
        <v>290</v>
      </c>
      <c r="G1230" s="2">
        <f>IF(COUNTIFS(RawData!$E:$E,$E1230,RawData!$F:$F,"CH"&amp;$D1230,RawData!$AF:$AF,$F1230)=0,"",SUMIFS(RawData!$P:$P,RawData!$E:$E,$E1230,RawData!$F:$F,"CH"&amp;$D1230,RawData!$AF:$AF,$F1230))</f>
        <v>1332.12</v>
      </c>
      <c r="H1230" s="2">
        <f>IF(COUNTIFS(RawData!$E:$E,$E1230,RawData!$F:$F,"CH"&amp;$D1230,RawData!$AF:$AF,$F1230)=0,"",SUMIFS(RawData!$T:$T,RawData!$E:$E,$E1230,RawData!$F:$F,"CH"&amp;$D1230,RawData!$AF:$AF,$F1230))</f>
        <v>57.11</v>
      </c>
      <c r="I1230" s="2">
        <f>IF(COUNTIFS(RawData!$E:$E,$E1230,RawData!$F:$F,"CH"&amp;$D1230,RawData!$AF:$AF,$F1230)=0,"",SUMIFS(RawData!$Z:$Z,RawData!$E:$E,$E1230,RawData!$F:$F,"CH"&amp;$D1230,RawData!$AF:$AF,$F1230))</f>
        <v>40</v>
      </c>
      <c r="J1230" s="2">
        <f>IF(COUNTIFS(RawData!$E:$E,$E1230,RawData!$F:$F,"CH"&amp;$D1230,RawData!$AF:$AF,$F1230)=0,"",SUMIFS(RawData!$AA:$AA,RawData!$E:$E,$E1230,RawData!$F:$F,"CH"&amp;$D1230,RawData!$AF:$AF,$F1230))</f>
        <v>38.200000000000003</v>
      </c>
      <c r="K1230" s="2">
        <f t="shared" si="79"/>
        <v>3.999999999996362E-2</v>
      </c>
    </row>
    <row r="1231" spans="1:11" x14ac:dyDescent="0.3">
      <c r="A1231" s="2" t="s">
        <v>65</v>
      </c>
      <c r="B1231" s="2" t="str">
        <f>RawData!A1231</f>
        <v>48226H40040</v>
      </c>
      <c r="C1231" s="2" t="str">
        <f>IF(RawData!$B$2="","",RawData!$B$2)</f>
        <v>A2026100620533560886</v>
      </c>
      <c r="D1231" s="2">
        <f t="shared" si="76"/>
        <v>4</v>
      </c>
      <c r="E1231" s="2">
        <f t="shared" si="77"/>
        <v>40</v>
      </c>
      <c r="F1231" s="2">
        <f t="shared" si="78"/>
        <v>300</v>
      </c>
      <c r="G1231" s="2">
        <f>IF(COUNTIFS(RawData!$E:$E,$E1231,RawData!$F:$F,"CH"&amp;$D1231,RawData!$AF:$AF,$F1231)=0,"",SUMIFS(RawData!$P:$P,RawData!$E:$E,$E1231,RawData!$F:$F,"CH"&amp;$D1231,RawData!$AF:$AF,$F1231))</f>
        <v>1332.16</v>
      </c>
      <c r="H1231" s="2">
        <f>IF(COUNTIFS(RawData!$E:$E,$E1231,RawData!$F:$F,"CH"&amp;$D1231,RawData!$AF:$AF,$F1231)=0,"",SUMIFS(RawData!$T:$T,RawData!$E:$E,$E1231,RawData!$F:$F,"CH"&amp;$D1231,RawData!$AF:$AF,$F1231))</f>
        <v>57.19</v>
      </c>
      <c r="I1231" s="2">
        <f>IF(COUNTIFS(RawData!$E:$E,$E1231,RawData!$F:$F,"CH"&amp;$D1231,RawData!$AF:$AF,$F1231)=0,"",SUMIFS(RawData!$Z:$Z,RawData!$E:$E,$E1231,RawData!$F:$F,"CH"&amp;$D1231,RawData!$AF:$AF,$F1231))</f>
        <v>39.99</v>
      </c>
      <c r="J1231" s="2">
        <f>IF(COUNTIFS(RawData!$E:$E,$E1231,RawData!$F:$F,"CH"&amp;$D1231,RawData!$AF:$AF,$F1231)=0,"",SUMIFS(RawData!$AA:$AA,RawData!$E:$E,$E1231,RawData!$F:$F,"CH"&amp;$D1231,RawData!$AF:$AF,$F1231))</f>
        <v>38.270000000000003</v>
      </c>
      <c r="K1231" s="2">
        <f t="shared" si="79"/>
        <v>4.0000000000190994E-2</v>
      </c>
    </row>
    <row r="1232" spans="1:11" x14ac:dyDescent="0.3">
      <c r="A1232" s="2" t="s">
        <v>65</v>
      </c>
      <c r="B1232" s="2" t="str">
        <f>RawData!A1232</f>
        <v>48226H40040</v>
      </c>
      <c r="C1232" s="2" t="str">
        <f>IF(RawData!$B$2="","",RawData!$B$2)</f>
        <v>A2026100620533560886</v>
      </c>
      <c r="D1232" s="2">
        <f t="shared" si="76"/>
        <v>4</v>
      </c>
      <c r="E1232" s="2">
        <f t="shared" si="77"/>
        <v>40</v>
      </c>
      <c r="F1232" s="2">
        <f t="shared" si="78"/>
        <v>310</v>
      </c>
      <c r="G1232" s="2">
        <f>IF(COUNTIFS(RawData!$E:$E,$E1232,RawData!$F:$F,"CH"&amp;$D1232,RawData!$AF:$AF,$F1232)=0,"",SUMIFS(RawData!$P:$P,RawData!$E:$E,$E1232,RawData!$F:$F,"CH"&amp;$D1232,RawData!$AF:$AF,$F1232))</f>
        <v>1332.2</v>
      </c>
      <c r="H1232" s="2">
        <f>IF(COUNTIFS(RawData!$E:$E,$E1232,RawData!$F:$F,"CH"&amp;$D1232,RawData!$AF:$AF,$F1232)=0,"",SUMIFS(RawData!$T:$T,RawData!$E:$E,$E1232,RawData!$F:$F,"CH"&amp;$D1232,RawData!$AF:$AF,$F1232))</f>
        <v>57.27</v>
      </c>
      <c r="I1232" s="2">
        <f>IF(COUNTIFS(RawData!$E:$E,$E1232,RawData!$F:$F,"CH"&amp;$D1232,RawData!$AF:$AF,$F1232)=0,"",SUMIFS(RawData!$Z:$Z,RawData!$E:$E,$E1232,RawData!$F:$F,"CH"&amp;$D1232,RawData!$AF:$AF,$F1232))</f>
        <v>39.99</v>
      </c>
      <c r="J1232" s="2">
        <f>IF(COUNTIFS(RawData!$E:$E,$E1232,RawData!$F:$F,"CH"&amp;$D1232,RawData!$AF:$AF,$F1232)=0,"",SUMIFS(RawData!$AA:$AA,RawData!$E:$E,$E1232,RawData!$F:$F,"CH"&amp;$D1232,RawData!$AF:$AF,$F1232))</f>
        <v>38.299999999999997</v>
      </c>
      <c r="K1232" s="2">
        <f t="shared" si="79"/>
        <v>3.999999999996362E-2</v>
      </c>
    </row>
    <row r="1233" spans="1:11" x14ac:dyDescent="0.3">
      <c r="A1233" s="2" t="s">
        <v>65</v>
      </c>
      <c r="B1233" s="2" t="str">
        <f>RawData!A1233</f>
        <v>48226H40040</v>
      </c>
      <c r="C1233" s="2" t="str">
        <f>IF(RawData!$B$2="","",RawData!$B$2)</f>
        <v>A2026100620533560886</v>
      </c>
      <c r="D1233" s="2">
        <f t="shared" si="76"/>
        <v>4</v>
      </c>
      <c r="E1233" s="2">
        <f t="shared" si="77"/>
        <v>40</v>
      </c>
      <c r="F1233" s="2">
        <f t="shared" si="78"/>
        <v>320</v>
      </c>
      <c r="G1233" s="2">
        <f>IF(COUNTIFS(RawData!$E:$E,$E1233,RawData!$F:$F,"CH"&amp;$D1233,RawData!$AF:$AF,$F1233)=0,"",SUMIFS(RawData!$P:$P,RawData!$E:$E,$E1233,RawData!$F:$F,"CH"&amp;$D1233,RawData!$AF:$AF,$F1233))</f>
        <v>1332.22</v>
      </c>
      <c r="H1233" s="2">
        <f>IF(COUNTIFS(RawData!$E:$E,$E1233,RawData!$F:$F,"CH"&amp;$D1233,RawData!$AF:$AF,$F1233)=0,"",SUMIFS(RawData!$T:$T,RawData!$E:$E,$E1233,RawData!$F:$F,"CH"&amp;$D1233,RawData!$AF:$AF,$F1233))</f>
        <v>57.3</v>
      </c>
      <c r="I1233" s="2">
        <f>IF(COUNTIFS(RawData!$E:$E,$E1233,RawData!$F:$F,"CH"&amp;$D1233,RawData!$AF:$AF,$F1233)=0,"",SUMIFS(RawData!$Z:$Z,RawData!$E:$E,$E1233,RawData!$F:$F,"CH"&amp;$D1233,RawData!$AF:$AF,$F1233))</f>
        <v>40</v>
      </c>
      <c r="J1233" s="2">
        <f>IF(COUNTIFS(RawData!$E:$E,$E1233,RawData!$F:$F,"CH"&amp;$D1233,RawData!$AF:$AF,$F1233)=0,"",SUMIFS(RawData!$AA:$AA,RawData!$E:$E,$E1233,RawData!$F:$F,"CH"&amp;$D1233,RawData!$AF:$AF,$F1233))</f>
        <v>38.36</v>
      </c>
      <c r="K1233" s="2">
        <f t="shared" si="79"/>
        <v>1.999999999998181E-2</v>
      </c>
    </row>
    <row r="1234" spans="1:11" x14ac:dyDescent="0.3">
      <c r="A1234" s="2" t="s">
        <v>65</v>
      </c>
      <c r="B1234" s="2" t="str">
        <f>RawData!A1234</f>
        <v>48226H40040</v>
      </c>
      <c r="C1234" s="2" t="str">
        <f>IF(RawData!$B$2="","",RawData!$B$2)</f>
        <v>A2026100620533560886</v>
      </c>
      <c r="D1234" s="2">
        <f t="shared" si="76"/>
        <v>4</v>
      </c>
      <c r="E1234" s="2">
        <f t="shared" si="77"/>
        <v>40</v>
      </c>
      <c r="F1234" s="2">
        <f t="shared" si="78"/>
        <v>330</v>
      </c>
      <c r="G1234" s="2">
        <f>IF(COUNTIFS(RawData!$E:$E,$E1234,RawData!$F:$F,"CH"&amp;$D1234,RawData!$AF:$AF,$F1234)=0,"",SUMIFS(RawData!$P:$P,RawData!$E:$E,$E1234,RawData!$F:$F,"CH"&amp;$D1234,RawData!$AF:$AF,$F1234))</f>
        <v>1332.26</v>
      </c>
      <c r="H1234" s="2">
        <f>IF(COUNTIFS(RawData!$E:$E,$E1234,RawData!$F:$F,"CH"&amp;$D1234,RawData!$AF:$AF,$F1234)=0,"",SUMIFS(RawData!$T:$T,RawData!$E:$E,$E1234,RawData!$F:$F,"CH"&amp;$D1234,RawData!$AF:$AF,$F1234))</f>
        <v>57.41</v>
      </c>
      <c r="I1234" s="2">
        <f>IF(COUNTIFS(RawData!$E:$E,$E1234,RawData!$F:$F,"CH"&amp;$D1234,RawData!$AF:$AF,$F1234)=0,"",SUMIFS(RawData!$Z:$Z,RawData!$E:$E,$E1234,RawData!$F:$F,"CH"&amp;$D1234,RawData!$AF:$AF,$F1234))</f>
        <v>39.99</v>
      </c>
      <c r="J1234" s="2">
        <f>IF(COUNTIFS(RawData!$E:$E,$E1234,RawData!$F:$F,"CH"&amp;$D1234,RawData!$AF:$AF,$F1234)=0,"",SUMIFS(RawData!$AA:$AA,RawData!$E:$E,$E1234,RawData!$F:$F,"CH"&amp;$D1234,RawData!$AF:$AF,$F1234))</f>
        <v>38.43</v>
      </c>
      <c r="K1234" s="2">
        <f t="shared" si="79"/>
        <v>3.999999999996362E-2</v>
      </c>
    </row>
    <row r="1235" spans="1:11" x14ac:dyDescent="0.3">
      <c r="A1235" s="2" t="s">
        <v>65</v>
      </c>
      <c r="B1235" s="2" t="str">
        <f>RawData!A1235</f>
        <v>48226H40040</v>
      </c>
      <c r="C1235" s="2" t="str">
        <f>IF(RawData!$B$2="","",RawData!$B$2)</f>
        <v>A2026100620533560886</v>
      </c>
      <c r="D1235" s="2">
        <f t="shared" si="76"/>
        <v>4</v>
      </c>
      <c r="E1235" s="2">
        <f t="shared" si="77"/>
        <v>40</v>
      </c>
      <c r="F1235" s="2">
        <f t="shared" si="78"/>
        <v>340</v>
      </c>
      <c r="G1235" s="2">
        <f>IF(COUNTIFS(RawData!$E:$E,$E1235,RawData!$F:$F,"CH"&amp;$D1235,RawData!$AF:$AF,$F1235)=0,"",SUMIFS(RawData!$P:$P,RawData!$E:$E,$E1235,RawData!$F:$F,"CH"&amp;$D1235,RawData!$AF:$AF,$F1235))</f>
        <v>1332.3</v>
      </c>
      <c r="H1235" s="2">
        <f>IF(COUNTIFS(RawData!$E:$E,$E1235,RawData!$F:$F,"CH"&amp;$D1235,RawData!$AF:$AF,$F1235)=0,"",SUMIFS(RawData!$T:$T,RawData!$E:$E,$E1235,RawData!$F:$F,"CH"&amp;$D1235,RawData!$AF:$AF,$F1235))</f>
        <v>57.47</v>
      </c>
      <c r="I1235" s="2">
        <f>IF(COUNTIFS(RawData!$E:$E,$E1235,RawData!$F:$F,"CH"&amp;$D1235,RawData!$AF:$AF,$F1235)=0,"",SUMIFS(RawData!$Z:$Z,RawData!$E:$E,$E1235,RawData!$F:$F,"CH"&amp;$D1235,RawData!$AF:$AF,$F1235))</f>
        <v>40</v>
      </c>
      <c r="J1235" s="2">
        <f>IF(COUNTIFS(RawData!$E:$E,$E1235,RawData!$F:$F,"CH"&amp;$D1235,RawData!$AF:$AF,$F1235)=0,"",SUMIFS(RawData!$AA:$AA,RawData!$E:$E,$E1235,RawData!$F:$F,"CH"&amp;$D1235,RawData!$AF:$AF,$F1235))</f>
        <v>38.49</v>
      </c>
      <c r="K1235" s="2">
        <f t="shared" si="79"/>
        <v>3.999999999996362E-2</v>
      </c>
    </row>
    <row r="1236" spans="1:11" x14ac:dyDescent="0.3">
      <c r="A1236" s="2" t="s">
        <v>65</v>
      </c>
      <c r="B1236" s="2" t="str">
        <f>RawData!A1236</f>
        <v>48226H40040</v>
      </c>
      <c r="C1236" s="2" t="str">
        <f>IF(RawData!$B$2="","",RawData!$B$2)</f>
        <v>A2026100620533560886</v>
      </c>
      <c r="D1236" s="2">
        <f t="shared" si="76"/>
        <v>4</v>
      </c>
      <c r="E1236" s="2">
        <f t="shared" si="77"/>
        <v>40</v>
      </c>
      <c r="F1236" s="2">
        <f t="shared" si="78"/>
        <v>350</v>
      </c>
      <c r="G1236" s="2">
        <f>IF(COUNTIFS(RawData!$E:$E,$E1236,RawData!$F:$F,"CH"&amp;$D1236,RawData!$AF:$AF,$F1236)=0,"",SUMIFS(RawData!$P:$P,RawData!$E:$E,$E1236,RawData!$F:$F,"CH"&amp;$D1236,RawData!$AF:$AF,$F1236))</f>
        <v>1332.34</v>
      </c>
      <c r="H1236" s="2">
        <f>IF(COUNTIFS(RawData!$E:$E,$E1236,RawData!$F:$F,"CH"&amp;$D1236,RawData!$AF:$AF,$F1236)=0,"",SUMIFS(RawData!$T:$T,RawData!$E:$E,$E1236,RawData!$F:$F,"CH"&amp;$D1236,RawData!$AF:$AF,$F1236))</f>
        <v>57.53</v>
      </c>
      <c r="I1236" s="2">
        <f>IF(COUNTIFS(RawData!$E:$E,$E1236,RawData!$F:$F,"CH"&amp;$D1236,RawData!$AF:$AF,$F1236)=0,"",SUMIFS(RawData!$Z:$Z,RawData!$E:$E,$E1236,RawData!$F:$F,"CH"&amp;$D1236,RawData!$AF:$AF,$F1236))</f>
        <v>40.01</v>
      </c>
      <c r="J1236" s="2">
        <f>IF(COUNTIFS(RawData!$E:$E,$E1236,RawData!$F:$F,"CH"&amp;$D1236,RawData!$AF:$AF,$F1236)=0,"",SUMIFS(RawData!$AA:$AA,RawData!$E:$E,$E1236,RawData!$F:$F,"CH"&amp;$D1236,RawData!$AF:$AF,$F1236))</f>
        <v>38.56</v>
      </c>
      <c r="K1236" s="2">
        <f t="shared" si="79"/>
        <v>3.999999999996362E-2</v>
      </c>
    </row>
    <row r="1237" spans="1:11" x14ac:dyDescent="0.3">
      <c r="A1237" s="2" t="s">
        <v>65</v>
      </c>
      <c r="B1237" s="2" t="str">
        <f>RawData!A1237</f>
        <v>48226H40040</v>
      </c>
      <c r="C1237" s="2" t="str">
        <f>IF(RawData!$B$2="","",RawData!$B$2)</f>
        <v>A2026100620533560886</v>
      </c>
      <c r="D1237" s="2">
        <f t="shared" si="76"/>
        <v>4</v>
      </c>
      <c r="E1237" s="2">
        <f t="shared" si="77"/>
        <v>40</v>
      </c>
      <c r="F1237" s="2">
        <f t="shared" si="78"/>
        <v>360</v>
      </c>
      <c r="G1237" s="2">
        <f>IF(COUNTIFS(RawData!$E:$E,$E1237,RawData!$F:$F,"CH"&amp;$D1237,RawData!$AF:$AF,$F1237)=0,"",SUMIFS(RawData!$P:$P,RawData!$E:$E,$E1237,RawData!$F:$F,"CH"&amp;$D1237,RawData!$AF:$AF,$F1237))</f>
        <v>1332.38</v>
      </c>
      <c r="H1237" s="2">
        <f>IF(COUNTIFS(RawData!$E:$E,$E1237,RawData!$F:$F,"CH"&amp;$D1237,RawData!$AF:$AF,$F1237)=0,"",SUMIFS(RawData!$T:$T,RawData!$E:$E,$E1237,RawData!$F:$F,"CH"&amp;$D1237,RawData!$AF:$AF,$F1237))</f>
        <v>57.5</v>
      </c>
      <c r="I1237" s="2">
        <f>IF(COUNTIFS(RawData!$E:$E,$E1237,RawData!$F:$F,"CH"&amp;$D1237,RawData!$AF:$AF,$F1237)=0,"",SUMIFS(RawData!$Z:$Z,RawData!$E:$E,$E1237,RawData!$F:$F,"CH"&amp;$D1237,RawData!$AF:$AF,$F1237))</f>
        <v>40.020000000000003</v>
      </c>
      <c r="J1237" s="2">
        <f>IF(COUNTIFS(RawData!$E:$E,$E1237,RawData!$F:$F,"CH"&amp;$D1237,RawData!$AF:$AF,$F1237)=0,"",SUMIFS(RawData!$AA:$AA,RawData!$E:$E,$E1237,RawData!$F:$F,"CH"&amp;$D1237,RawData!$AF:$AF,$F1237))</f>
        <v>38.590000000000003</v>
      </c>
      <c r="K1237" s="2">
        <f t="shared" si="79"/>
        <v>4.0000000000190994E-2</v>
      </c>
    </row>
    <row r="1238" spans="1:11" x14ac:dyDescent="0.3">
      <c r="A1238" s="2" t="s">
        <v>65</v>
      </c>
      <c r="B1238" s="2" t="str">
        <f>RawData!A1238</f>
        <v>48226H40040</v>
      </c>
      <c r="C1238" s="2" t="str">
        <f>IF(RawData!$B$2="","",RawData!$B$2)</f>
        <v>A2026100620533560886</v>
      </c>
      <c r="D1238" s="2">
        <f t="shared" si="76"/>
        <v>4</v>
      </c>
      <c r="E1238" s="2">
        <f t="shared" si="77"/>
        <v>40</v>
      </c>
      <c r="F1238" s="2">
        <f t="shared" si="78"/>
        <v>370</v>
      </c>
      <c r="G1238" s="2">
        <f>IF(COUNTIFS(RawData!$E:$E,$E1238,RawData!$F:$F,"CH"&amp;$D1238,RawData!$AF:$AF,$F1238)=0,"",SUMIFS(RawData!$P:$P,RawData!$E:$E,$E1238,RawData!$F:$F,"CH"&amp;$D1238,RawData!$AF:$AF,$F1238))</f>
        <v>1332.42</v>
      </c>
      <c r="H1238" s="2">
        <f>IF(COUNTIFS(RawData!$E:$E,$E1238,RawData!$F:$F,"CH"&amp;$D1238,RawData!$AF:$AF,$F1238)=0,"",SUMIFS(RawData!$T:$T,RawData!$E:$E,$E1238,RawData!$F:$F,"CH"&amp;$D1238,RawData!$AF:$AF,$F1238))</f>
        <v>57.64</v>
      </c>
      <c r="I1238" s="2">
        <f>IF(COUNTIFS(RawData!$E:$E,$E1238,RawData!$F:$F,"CH"&amp;$D1238,RawData!$AF:$AF,$F1238)=0,"",SUMIFS(RawData!$Z:$Z,RawData!$E:$E,$E1238,RawData!$F:$F,"CH"&amp;$D1238,RawData!$AF:$AF,$F1238))</f>
        <v>40.020000000000003</v>
      </c>
      <c r="J1238" s="2">
        <f>IF(COUNTIFS(RawData!$E:$E,$E1238,RawData!$F:$F,"CH"&amp;$D1238,RawData!$AF:$AF,$F1238)=0,"",SUMIFS(RawData!$AA:$AA,RawData!$E:$E,$E1238,RawData!$F:$F,"CH"&amp;$D1238,RawData!$AF:$AF,$F1238))</f>
        <v>38.69</v>
      </c>
      <c r="K1238" s="2">
        <f t="shared" si="79"/>
        <v>3.999999999996362E-2</v>
      </c>
    </row>
    <row r="1239" spans="1:11" x14ac:dyDescent="0.3">
      <c r="A1239" s="2" t="s">
        <v>65</v>
      </c>
      <c r="B1239" s="2" t="str">
        <f>RawData!A1239</f>
        <v>48226H40040</v>
      </c>
      <c r="C1239" s="2" t="str">
        <f>IF(RawData!$B$2="","",RawData!$B$2)</f>
        <v>A2026100620533560886</v>
      </c>
      <c r="D1239" s="2">
        <f t="shared" si="76"/>
        <v>4</v>
      </c>
      <c r="E1239" s="2">
        <f t="shared" si="77"/>
        <v>40</v>
      </c>
      <c r="F1239" s="2">
        <f t="shared" si="78"/>
        <v>380</v>
      </c>
      <c r="G1239" s="2">
        <f>IF(COUNTIFS(RawData!$E:$E,$E1239,RawData!$F:$F,"CH"&amp;$D1239,RawData!$AF:$AF,$F1239)=0,"",SUMIFS(RawData!$P:$P,RawData!$E:$E,$E1239,RawData!$F:$F,"CH"&amp;$D1239,RawData!$AF:$AF,$F1239))</f>
        <v>1332.46</v>
      </c>
      <c r="H1239" s="2">
        <f>IF(COUNTIFS(RawData!$E:$E,$E1239,RawData!$F:$F,"CH"&amp;$D1239,RawData!$AF:$AF,$F1239)=0,"",SUMIFS(RawData!$T:$T,RawData!$E:$E,$E1239,RawData!$F:$F,"CH"&amp;$D1239,RawData!$AF:$AF,$F1239))</f>
        <v>57.63</v>
      </c>
      <c r="I1239" s="2">
        <f>IF(COUNTIFS(RawData!$E:$E,$E1239,RawData!$F:$F,"CH"&amp;$D1239,RawData!$AF:$AF,$F1239)=0,"",SUMIFS(RawData!$Z:$Z,RawData!$E:$E,$E1239,RawData!$F:$F,"CH"&amp;$D1239,RawData!$AF:$AF,$F1239))</f>
        <v>40.04</v>
      </c>
      <c r="J1239" s="2">
        <f>IF(COUNTIFS(RawData!$E:$E,$E1239,RawData!$F:$F,"CH"&amp;$D1239,RawData!$AF:$AF,$F1239)=0,"",SUMIFS(RawData!$AA:$AA,RawData!$E:$E,$E1239,RawData!$F:$F,"CH"&amp;$D1239,RawData!$AF:$AF,$F1239))</f>
        <v>38.79</v>
      </c>
      <c r="K1239" s="2">
        <f t="shared" si="79"/>
        <v>3.999999999996362E-2</v>
      </c>
    </row>
    <row r="1240" spans="1:11" x14ac:dyDescent="0.3">
      <c r="A1240" s="2" t="s">
        <v>65</v>
      </c>
      <c r="B1240" s="2" t="str">
        <f>RawData!A1240</f>
        <v>48226H40040</v>
      </c>
      <c r="C1240" s="2" t="str">
        <f>IF(RawData!$B$2="","",RawData!$B$2)</f>
        <v>A2026100620533560886</v>
      </c>
      <c r="D1240" s="2">
        <f t="shared" si="76"/>
        <v>4</v>
      </c>
      <c r="E1240" s="2">
        <f t="shared" si="77"/>
        <v>40</v>
      </c>
      <c r="F1240" s="2">
        <f t="shared" si="78"/>
        <v>390</v>
      </c>
      <c r="G1240" s="2">
        <f>IF(COUNTIFS(RawData!$E:$E,$E1240,RawData!$F:$F,"CH"&amp;$D1240,RawData!$AF:$AF,$F1240)=0,"",SUMIFS(RawData!$P:$P,RawData!$E:$E,$E1240,RawData!$F:$F,"CH"&amp;$D1240,RawData!$AF:$AF,$F1240))</f>
        <v>1332.5</v>
      </c>
      <c r="H1240" s="2">
        <f>IF(COUNTIFS(RawData!$E:$E,$E1240,RawData!$F:$F,"CH"&amp;$D1240,RawData!$AF:$AF,$F1240)=0,"",SUMIFS(RawData!$T:$T,RawData!$E:$E,$E1240,RawData!$F:$F,"CH"&amp;$D1240,RawData!$AF:$AF,$F1240))</f>
        <v>57.7</v>
      </c>
      <c r="I1240" s="2">
        <f>IF(COUNTIFS(RawData!$E:$E,$E1240,RawData!$F:$F,"CH"&amp;$D1240,RawData!$AF:$AF,$F1240)=0,"",SUMIFS(RawData!$Z:$Z,RawData!$E:$E,$E1240,RawData!$F:$F,"CH"&amp;$D1240,RawData!$AF:$AF,$F1240))</f>
        <v>40.01</v>
      </c>
      <c r="J1240" s="2">
        <f>IF(COUNTIFS(RawData!$E:$E,$E1240,RawData!$F:$F,"CH"&amp;$D1240,RawData!$AF:$AF,$F1240)=0,"",SUMIFS(RawData!$AA:$AA,RawData!$E:$E,$E1240,RawData!$F:$F,"CH"&amp;$D1240,RawData!$AF:$AF,$F1240))</f>
        <v>38.82</v>
      </c>
      <c r="K1240" s="2">
        <f t="shared" si="79"/>
        <v>3.999999999996362E-2</v>
      </c>
    </row>
    <row r="1241" spans="1:11" x14ac:dyDescent="0.3">
      <c r="A1241" s="2" t="s">
        <v>65</v>
      </c>
      <c r="B1241" s="2" t="str">
        <f>RawData!A1241</f>
        <v>48226H40040</v>
      </c>
      <c r="C1241" s="2" t="str">
        <f>IF(RawData!$B$2="","",RawData!$B$2)</f>
        <v>A2026100620533560886</v>
      </c>
      <c r="D1241" s="2">
        <f t="shared" si="76"/>
        <v>4</v>
      </c>
      <c r="E1241" s="2">
        <f t="shared" si="77"/>
        <v>40</v>
      </c>
      <c r="F1241" s="2">
        <f t="shared" si="78"/>
        <v>400</v>
      </c>
      <c r="G1241" s="2">
        <f>IF(COUNTIFS(RawData!$E:$E,$E1241,RawData!$F:$F,"CH"&amp;$D1241,RawData!$AF:$AF,$F1241)=0,"",SUMIFS(RawData!$P:$P,RawData!$E:$E,$E1241,RawData!$F:$F,"CH"&amp;$D1241,RawData!$AF:$AF,$F1241))</f>
        <v>1332.54</v>
      </c>
      <c r="H1241" s="2">
        <f>IF(COUNTIFS(RawData!$E:$E,$E1241,RawData!$F:$F,"CH"&amp;$D1241,RawData!$AF:$AF,$F1241)=0,"",SUMIFS(RawData!$T:$T,RawData!$E:$E,$E1241,RawData!$F:$F,"CH"&amp;$D1241,RawData!$AF:$AF,$F1241))</f>
        <v>57.64</v>
      </c>
      <c r="I1241" s="2">
        <f>IF(COUNTIFS(RawData!$E:$E,$E1241,RawData!$F:$F,"CH"&amp;$D1241,RawData!$AF:$AF,$F1241)=0,"",SUMIFS(RawData!$Z:$Z,RawData!$E:$E,$E1241,RawData!$F:$F,"CH"&amp;$D1241,RawData!$AF:$AF,$F1241))</f>
        <v>40.01</v>
      </c>
      <c r="J1241" s="2">
        <f>IF(COUNTIFS(RawData!$E:$E,$E1241,RawData!$F:$F,"CH"&amp;$D1241,RawData!$AF:$AF,$F1241)=0,"",SUMIFS(RawData!$AA:$AA,RawData!$E:$E,$E1241,RawData!$F:$F,"CH"&amp;$D1241,RawData!$AF:$AF,$F1241))</f>
        <v>38.880000000000003</v>
      </c>
      <c r="K1241" s="2">
        <f t="shared" si="79"/>
        <v>3.999999999996362E-2</v>
      </c>
    </row>
    <row r="1242" spans="1:11" x14ac:dyDescent="0.3">
      <c r="A1242" s="2" t="s">
        <v>62</v>
      </c>
      <c r="B1242" s="2" t="str">
        <f>RawData!A1242</f>
        <v>48226H40040</v>
      </c>
      <c r="C1242" s="2" t="str">
        <f>IF(RawData!$B$2="","",RawData!$B$2)</f>
        <v>A2026100620533560886</v>
      </c>
      <c r="D1242" s="2">
        <f t="shared" si="76"/>
        <v>1</v>
      </c>
      <c r="E1242" s="2">
        <f t="shared" si="77"/>
        <v>45</v>
      </c>
      <c r="F1242" s="2">
        <f t="shared" si="78"/>
        <v>100</v>
      </c>
      <c r="G1242" s="2">
        <f>IF(COUNTIFS(RawData!$E:$E,$E1242,RawData!$F:$F,"CH"&amp;$D1242,RawData!$AF:$AF,$F1242)=0,"",SUMIFS(RawData!$P:$P,RawData!$E:$E,$E1242,RawData!$F:$F,"CH"&amp;$D1242,RawData!$AF:$AF,$F1242))</f>
        <v>1272.2</v>
      </c>
      <c r="H1242" s="2">
        <f>IF(COUNTIFS(RawData!$E:$E,$E1242,RawData!$F:$F,"CH"&amp;$D1242,RawData!$AF:$AF,$F1242)=0,"",SUMIFS(RawData!$T:$T,RawData!$E:$E,$E1242,RawData!$F:$F,"CH"&amp;$D1242,RawData!$AF:$AF,$F1242))</f>
        <v>56.68</v>
      </c>
      <c r="I1242" s="2">
        <f>IF(COUNTIFS(RawData!$E:$E,$E1242,RawData!$F:$F,"CH"&amp;$D1242,RawData!$AF:$AF,$F1242)=0,"",SUMIFS(RawData!$Z:$Z,RawData!$E:$E,$E1242,RawData!$F:$F,"CH"&amp;$D1242,RawData!$AF:$AF,$F1242))</f>
        <v>44.98</v>
      </c>
      <c r="J1242" s="2">
        <f>IF(COUNTIFS(RawData!$E:$E,$E1242,RawData!$F:$F,"CH"&amp;$D1242,RawData!$AF:$AF,$F1242)=0,"",SUMIFS(RawData!$AA:$AA,RawData!$E:$E,$E1242,RawData!$F:$F,"CH"&amp;$D1242,RawData!$AF:$AF,$F1242))</f>
        <v>41.92</v>
      </c>
      <c r="K1242" s="2">
        <f t="shared" si="79"/>
        <v>-60.339999999999918</v>
      </c>
    </row>
    <row r="1243" spans="1:11" x14ac:dyDescent="0.3">
      <c r="A1243" s="2" t="s">
        <v>62</v>
      </c>
      <c r="B1243" s="2" t="str">
        <f>RawData!A1243</f>
        <v>48226H40040</v>
      </c>
      <c r="C1243" s="2" t="str">
        <f>IF(RawData!$B$2="","",RawData!$B$2)</f>
        <v>A2026100620533560886</v>
      </c>
      <c r="D1243" s="2">
        <f t="shared" si="76"/>
        <v>1</v>
      </c>
      <c r="E1243" s="2">
        <f t="shared" si="77"/>
        <v>45</v>
      </c>
      <c r="F1243" s="2">
        <f t="shared" si="78"/>
        <v>110</v>
      </c>
      <c r="G1243" s="2">
        <f>IF(COUNTIFS(RawData!$E:$E,$E1243,RawData!$F:$F,"CH"&amp;$D1243,RawData!$AF:$AF,$F1243)=0,"",SUMIFS(RawData!$P:$P,RawData!$E:$E,$E1243,RawData!$F:$F,"CH"&amp;$D1243,RawData!$AF:$AF,$F1243))</f>
        <v>1272.22</v>
      </c>
      <c r="H1243" s="2">
        <f>IF(COUNTIFS(RawData!$E:$E,$E1243,RawData!$F:$F,"CH"&amp;$D1243,RawData!$AF:$AF,$F1243)=0,"",SUMIFS(RawData!$T:$T,RawData!$E:$E,$E1243,RawData!$F:$F,"CH"&amp;$D1243,RawData!$AF:$AF,$F1243))</f>
        <v>57.08</v>
      </c>
      <c r="I1243" s="2">
        <f>IF(COUNTIFS(RawData!$E:$E,$E1243,RawData!$F:$F,"CH"&amp;$D1243,RawData!$AF:$AF,$F1243)=0,"",SUMIFS(RawData!$Z:$Z,RawData!$E:$E,$E1243,RawData!$F:$F,"CH"&amp;$D1243,RawData!$AF:$AF,$F1243))</f>
        <v>44.97</v>
      </c>
      <c r="J1243" s="2">
        <f>IF(COUNTIFS(RawData!$E:$E,$E1243,RawData!$F:$F,"CH"&amp;$D1243,RawData!$AF:$AF,$F1243)=0,"",SUMIFS(RawData!$AA:$AA,RawData!$E:$E,$E1243,RawData!$F:$F,"CH"&amp;$D1243,RawData!$AF:$AF,$F1243))</f>
        <v>41.95</v>
      </c>
      <c r="K1243" s="2">
        <f t="shared" si="79"/>
        <v>1.999999999998181E-2</v>
      </c>
    </row>
    <row r="1244" spans="1:11" x14ac:dyDescent="0.3">
      <c r="A1244" s="2" t="s">
        <v>62</v>
      </c>
      <c r="B1244" s="2" t="str">
        <f>RawData!A1244</f>
        <v>48226H40040</v>
      </c>
      <c r="C1244" s="2" t="str">
        <f>IF(RawData!$B$2="","",RawData!$B$2)</f>
        <v>A2026100620533560886</v>
      </c>
      <c r="D1244" s="2">
        <f t="shared" si="76"/>
        <v>1</v>
      </c>
      <c r="E1244" s="2">
        <f t="shared" si="77"/>
        <v>45</v>
      </c>
      <c r="F1244" s="2">
        <f t="shared" si="78"/>
        <v>120</v>
      </c>
      <c r="G1244" s="2">
        <f>IF(COUNTIFS(RawData!$E:$E,$E1244,RawData!$F:$F,"CH"&amp;$D1244,RawData!$AF:$AF,$F1244)=0,"",SUMIFS(RawData!$P:$P,RawData!$E:$E,$E1244,RawData!$F:$F,"CH"&amp;$D1244,RawData!$AF:$AF,$F1244))</f>
        <v>1272.24</v>
      </c>
      <c r="H1244" s="2">
        <f>IF(COUNTIFS(RawData!$E:$E,$E1244,RawData!$F:$F,"CH"&amp;$D1244,RawData!$AF:$AF,$F1244)=0,"",SUMIFS(RawData!$T:$T,RawData!$E:$E,$E1244,RawData!$F:$F,"CH"&amp;$D1244,RawData!$AF:$AF,$F1244))</f>
        <v>57.42</v>
      </c>
      <c r="I1244" s="2">
        <f>IF(COUNTIFS(RawData!$E:$E,$E1244,RawData!$F:$F,"CH"&amp;$D1244,RawData!$AF:$AF,$F1244)=0,"",SUMIFS(RawData!$Z:$Z,RawData!$E:$E,$E1244,RawData!$F:$F,"CH"&amp;$D1244,RawData!$AF:$AF,$F1244))</f>
        <v>44.99</v>
      </c>
      <c r="J1244" s="2">
        <f>IF(COUNTIFS(RawData!$E:$E,$E1244,RawData!$F:$F,"CH"&amp;$D1244,RawData!$AF:$AF,$F1244)=0,"",SUMIFS(RawData!$AA:$AA,RawData!$E:$E,$E1244,RawData!$F:$F,"CH"&amp;$D1244,RawData!$AF:$AF,$F1244))</f>
        <v>41.99</v>
      </c>
      <c r="K1244" s="2">
        <f t="shared" si="79"/>
        <v>1.999999999998181E-2</v>
      </c>
    </row>
    <row r="1245" spans="1:11" x14ac:dyDescent="0.3">
      <c r="A1245" s="2" t="s">
        <v>62</v>
      </c>
      <c r="B1245" s="2" t="str">
        <f>RawData!A1245</f>
        <v>48226H40040</v>
      </c>
      <c r="C1245" s="2" t="str">
        <f>IF(RawData!$B$2="","",RawData!$B$2)</f>
        <v>A2026100620533560886</v>
      </c>
      <c r="D1245" s="2">
        <f t="shared" si="76"/>
        <v>1</v>
      </c>
      <c r="E1245" s="2">
        <f t="shared" si="77"/>
        <v>45</v>
      </c>
      <c r="F1245" s="2">
        <f t="shared" si="78"/>
        <v>130</v>
      </c>
      <c r="G1245" s="2">
        <f>IF(COUNTIFS(RawData!$E:$E,$E1245,RawData!$F:$F,"CH"&amp;$D1245,RawData!$AF:$AF,$F1245)=0,"",SUMIFS(RawData!$P:$P,RawData!$E:$E,$E1245,RawData!$F:$F,"CH"&amp;$D1245,RawData!$AF:$AF,$F1245))</f>
        <v>1272.28</v>
      </c>
      <c r="H1245" s="2">
        <f>IF(COUNTIFS(RawData!$E:$E,$E1245,RawData!$F:$F,"CH"&amp;$D1245,RawData!$AF:$AF,$F1245)=0,"",SUMIFS(RawData!$T:$T,RawData!$E:$E,$E1245,RawData!$F:$F,"CH"&amp;$D1245,RawData!$AF:$AF,$F1245))</f>
        <v>57.61</v>
      </c>
      <c r="I1245" s="2">
        <f>IF(COUNTIFS(RawData!$E:$E,$E1245,RawData!$F:$F,"CH"&amp;$D1245,RawData!$AF:$AF,$F1245)=0,"",SUMIFS(RawData!$Z:$Z,RawData!$E:$E,$E1245,RawData!$F:$F,"CH"&amp;$D1245,RawData!$AF:$AF,$F1245))</f>
        <v>45</v>
      </c>
      <c r="J1245" s="2">
        <f>IF(COUNTIFS(RawData!$E:$E,$E1245,RawData!$F:$F,"CH"&amp;$D1245,RawData!$AF:$AF,$F1245)=0,"",SUMIFS(RawData!$AA:$AA,RawData!$E:$E,$E1245,RawData!$F:$F,"CH"&amp;$D1245,RawData!$AF:$AF,$F1245))</f>
        <v>42.02</v>
      </c>
      <c r="K1245" s="2">
        <f t="shared" si="79"/>
        <v>3.999999999996362E-2</v>
      </c>
    </row>
    <row r="1246" spans="1:11" x14ac:dyDescent="0.3">
      <c r="A1246" s="2" t="s">
        <v>62</v>
      </c>
      <c r="B1246" s="2" t="str">
        <f>RawData!A1246</f>
        <v>48226H40040</v>
      </c>
      <c r="C1246" s="2" t="str">
        <f>IF(RawData!$B$2="","",RawData!$B$2)</f>
        <v>A2026100620533560886</v>
      </c>
      <c r="D1246" s="2">
        <f t="shared" si="76"/>
        <v>1</v>
      </c>
      <c r="E1246" s="2">
        <f t="shared" si="77"/>
        <v>45</v>
      </c>
      <c r="F1246" s="2">
        <f t="shared" si="78"/>
        <v>140</v>
      </c>
      <c r="G1246" s="2">
        <f>IF(COUNTIFS(RawData!$E:$E,$E1246,RawData!$F:$F,"CH"&amp;$D1246,RawData!$AF:$AF,$F1246)=0,"",SUMIFS(RawData!$P:$P,RawData!$E:$E,$E1246,RawData!$F:$F,"CH"&amp;$D1246,RawData!$AF:$AF,$F1246))</f>
        <v>1272.3</v>
      </c>
      <c r="H1246" s="2">
        <f>IF(COUNTIFS(RawData!$E:$E,$E1246,RawData!$F:$F,"CH"&amp;$D1246,RawData!$AF:$AF,$F1246)=0,"",SUMIFS(RawData!$T:$T,RawData!$E:$E,$E1246,RawData!$F:$F,"CH"&amp;$D1246,RawData!$AF:$AF,$F1246))</f>
        <v>57.93</v>
      </c>
      <c r="I1246" s="2">
        <f>IF(COUNTIFS(RawData!$E:$E,$E1246,RawData!$F:$F,"CH"&amp;$D1246,RawData!$AF:$AF,$F1246)=0,"",SUMIFS(RawData!$Z:$Z,RawData!$E:$E,$E1246,RawData!$F:$F,"CH"&amp;$D1246,RawData!$AF:$AF,$F1246))</f>
        <v>44.99</v>
      </c>
      <c r="J1246" s="2">
        <f>IF(COUNTIFS(RawData!$E:$E,$E1246,RawData!$F:$F,"CH"&amp;$D1246,RawData!$AF:$AF,$F1246)=0,"",SUMIFS(RawData!$AA:$AA,RawData!$E:$E,$E1246,RawData!$F:$F,"CH"&amp;$D1246,RawData!$AF:$AF,$F1246))</f>
        <v>42.09</v>
      </c>
      <c r="K1246" s="2">
        <f t="shared" si="79"/>
        <v>1.999999999998181E-2</v>
      </c>
    </row>
    <row r="1247" spans="1:11" x14ac:dyDescent="0.3">
      <c r="A1247" s="2" t="s">
        <v>62</v>
      </c>
      <c r="B1247" s="2" t="str">
        <f>RawData!A1247</f>
        <v>48226H40040</v>
      </c>
      <c r="C1247" s="2" t="str">
        <f>IF(RawData!$B$2="","",RawData!$B$2)</f>
        <v>A2026100620533560886</v>
      </c>
      <c r="D1247" s="2">
        <f t="shared" si="76"/>
        <v>1</v>
      </c>
      <c r="E1247" s="2">
        <f t="shared" si="77"/>
        <v>45</v>
      </c>
      <c r="F1247" s="2">
        <f t="shared" si="78"/>
        <v>150</v>
      </c>
      <c r="G1247" s="2">
        <f>IF(COUNTIFS(RawData!$E:$E,$E1247,RawData!$F:$F,"CH"&amp;$D1247,RawData!$AF:$AF,$F1247)=0,"",SUMIFS(RawData!$P:$P,RawData!$E:$E,$E1247,RawData!$F:$F,"CH"&amp;$D1247,RawData!$AF:$AF,$F1247))</f>
        <v>1272.32</v>
      </c>
      <c r="H1247" s="2">
        <f>IF(COUNTIFS(RawData!$E:$E,$E1247,RawData!$F:$F,"CH"&amp;$D1247,RawData!$AF:$AF,$F1247)=0,"",SUMIFS(RawData!$T:$T,RawData!$E:$E,$E1247,RawData!$F:$F,"CH"&amp;$D1247,RawData!$AF:$AF,$F1247))</f>
        <v>58.15</v>
      </c>
      <c r="I1247" s="2">
        <f>IF(COUNTIFS(RawData!$E:$E,$E1247,RawData!$F:$F,"CH"&amp;$D1247,RawData!$AF:$AF,$F1247)=0,"",SUMIFS(RawData!$Z:$Z,RawData!$E:$E,$E1247,RawData!$F:$F,"CH"&amp;$D1247,RawData!$AF:$AF,$F1247))</f>
        <v>45</v>
      </c>
      <c r="J1247" s="2">
        <f>IF(COUNTIFS(RawData!$E:$E,$E1247,RawData!$F:$F,"CH"&amp;$D1247,RawData!$AF:$AF,$F1247)=0,"",SUMIFS(RawData!$AA:$AA,RawData!$E:$E,$E1247,RawData!$F:$F,"CH"&amp;$D1247,RawData!$AF:$AF,$F1247))</f>
        <v>42.16</v>
      </c>
      <c r="K1247" s="2">
        <f t="shared" si="79"/>
        <v>1.999999999998181E-2</v>
      </c>
    </row>
    <row r="1248" spans="1:11" x14ac:dyDescent="0.3">
      <c r="A1248" s="2" t="s">
        <v>62</v>
      </c>
      <c r="B1248" s="2" t="str">
        <f>RawData!A1248</f>
        <v>48226H40040</v>
      </c>
      <c r="C1248" s="2" t="str">
        <f>IF(RawData!$B$2="","",RawData!$B$2)</f>
        <v>A2026100620533560886</v>
      </c>
      <c r="D1248" s="2">
        <f t="shared" si="76"/>
        <v>1</v>
      </c>
      <c r="E1248" s="2">
        <f t="shared" si="77"/>
        <v>45</v>
      </c>
      <c r="F1248" s="2">
        <f t="shared" si="78"/>
        <v>160</v>
      </c>
      <c r="G1248" s="2">
        <f>IF(COUNTIFS(RawData!$E:$E,$E1248,RawData!$F:$F,"CH"&amp;$D1248,RawData!$AF:$AF,$F1248)=0,"",SUMIFS(RawData!$P:$P,RawData!$E:$E,$E1248,RawData!$F:$F,"CH"&amp;$D1248,RawData!$AF:$AF,$F1248))</f>
        <v>1272.3399999999999</v>
      </c>
      <c r="H1248" s="2">
        <f>IF(COUNTIFS(RawData!$E:$E,$E1248,RawData!$F:$F,"CH"&amp;$D1248,RawData!$AF:$AF,$F1248)=0,"",SUMIFS(RawData!$T:$T,RawData!$E:$E,$E1248,RawData!$F:$F,"CH"&amp;$D1248,RawData!$AF:$AF,$F1248))</f>
        <v>58.51</v>
      </c>
      <c r="I1248" s="2">
        <f>IF(COUNTIFS(RawData!$E:$E,$E1248,RawData!$F:$F,"CH"&amp;$D1248,RawData!$AF:$AF,$F1248)=0,"",SUMIFS(RawData!$Z:$Z,RawData!$E:$E,$E1248,RawData!$F:$F,"CH"&amp;$D1248,RawData!$AF:$AF,$F1248))</f>
        <v>45.01</v>
      </c>
      <c r="J1248" s="2">
        <f>IF(COUNTIFS(RawData!$E:$E,$E1248,RawData!$F:$F,"CH"&amp;$D1248,RawData!$AF:$AF,$F1248)=0,"",SUMIFS(RawData!$AA:$AA,RawData!$E:$E,$E1248,RawData!$F:$F,"CH"&amp;$D1248,RawData!$AF:$AF,$F1248))</f>
        <v>42.2</v>
      </c>
      <c r="K1248" s="2">
        <f t="shared" si="79"/>
        <v>1.999999999998181E-2</v>
      </c>
    </row>
    <row r="1249" spans="1:11" x14ac:dyDescent="0.3">
      <c r="A1249" s="2" t="s">
        <v>62</v>
      </c>
      <c r="B1249" s="2" t="str">
        <f>RawData!A1249</f>
        <v>48226H40040</v>
      </c>
      <c r="C1249" s="2" t="str">
        <f>IF(RawData!$B$2="","",RawData!$B$2)</f>
        <v>A2026100620533560886</v>
      </c>
      <c r="D1249" s="2">
        <f t="shared" si="76"/>
        <v>1</v>
      </c>
      <c r="E1249" s="2">
        <f t="shared" si="77"/>
        <v>45</v>
      </c>
      <c r="F1249" s="2">
        <f t="shared" si="78"/>
        <v>170</v>
      </c>
      <c r="G1249" s="2">
        <f>IF(COUNTIFS(RawData!$E:$E,$E1249,RawData!$F:$F,"CH"&amp;$D1249,RawData!$AF:$AF,$F1249)=0,"",SUMIFS(RawData!$P:$P,RawData!$E:$E,$E1249,RawData!$F:$F,"CH"&amp;$D1249,RawData!$AF:$AF,$F1249))</f>
        <v>1272.3800000000001</v>
      </c>
      <c r="H1249" s="2">
        <f>IF(COUNTIFS(RawData!$E:$E,$E1249,RawData!$F:$F,"CH"&amp;$D1249,RawData!$AF:$AF,$F1249)=0,"",SUMIFS(RawData!$T:$T,RawData!$E:$E,$E1249,RawData!$F:$F,"CH"&amp;$D1249,RawData!$AF:$AF,$F1249))</f>
        <v>59.66</v>
      </c>
      <c r="I1249" s="2">
        <f>IF(COUNTIFS(RawData!$E:$E,$E1249,RawData!$F:$F,"CH"&amp;$D1249,RawData!$AF:$AF,$F1249)=0,"",SUMIFS(RawData!$Z:$Z,RawData!$E:$E,$E1249,RawData!$F:$F,"CH"&amp;$D1249,RawData!$AF:$AF,$F1249))</f>
        <v>45</v>
      </c>
      <c r="J1249" s="2">
        <f>IF(COUNTIFS(RawData!$E:$E,$E1249,RawData!$F:$F,"CH"&amp;$D1249,RawData!$AF:$AF,$F1249)=0,"",SUMIFS(RawData!$AA:$AA,RawData!$E:$E,$E1249,RawData!$F:$F,"CH"&amp;$D1249,RawData!$AF:$AF,$F1249))</f>
        <v>42.23</v>
      </c>
      <c r="K1249" s="2">
        <f t="shared" si="79"/>
        <v>4.0000000000190994E-2</v>
      </c>
    </row>
    <row r="1250" spans="1:11" x14ac:dyDescent="0.3">
      <c r="A1250" s="2" t="s">
        <v>62</v>
      </c>
      <c r="B1250" s="2" t="str">
        <f>RawData!A1250</f>
        <v>48226H40040</v>
      </c>
      <c r="C1250" s="2" t="str">
        <f>IF(RawData!$B$2="","",RawData!$B$2)</f>
        <v>A2026100620533560886</v>
      </c>
      <c r="D1250" s="2">
        <f t="shared" si="76"/>
        <v>1</v>
      </c>
      <c r="E1250" s="2">
        <f t="shared" si="77"/>
        <v>45</v>
      </c>
      <c r="F1250" s="2">
        <f t="shared" si="78"/>
        <v>180</v>
      </c>
      <c r="G1250" s="2">
        <f>IF(COUNTIFS(RawData!$E:$E,$E1250,RawData!$F:$F,"CH"&amp;$D1250,RawData!$AF:$AF,$F1250)=0,"",SUMIFS(RawData!$P:$P,RawData!$E:$E,$E1250,RawData!$F:$F,"CH"&amp;$D1250,RawData!$AF:$AF,$F1250))</f>
        <v>1272.4000000000001</v>
      </c>
      <c r="H1250" s="2">
        <f>IF(COUNTIFS(RawData!$E:$E,$E1250,RawData!$F:$F,"CH"&amp;$D1250,RawData!$AF:$AF,$F1250)=0,"",SUMIFS(RawData!$T:$T,RawData!$E:$E,$E1250,RawData!$F:$F,"CH"&amp;$D1250,RawData!$AF:$AF,$F1250))</f>
        <v>59.8</v>
      </c>
      <c r="I1250" s="2">
        <f>IF(COUNTIFS(RawData!$E:$E,$E1250,RawData!$F:$F,"CH"&amp;$D1250,RawData!$AF:$AF,$F1250)=0,"",SUMIFS(RawData!$Z:$Z,RawData!$E:$E,$E1250,RawData!$F:$F,"CH"&amp;$D1250,RawData!$AF:$AF,$F1250))</f>
        <v>45.01</v>
      </c>
      <c r="J1250" s="2">
        <f>IF(COUNTIFS(RawData!$E:$E,$E1250,RawData!$F:$F,"CH"&amp;$D1250,RawData!$AF:$AF,$F1250)=0,"",SUMIFS(RawData!$AA:$AA,RawData!$E:$E,$E1250,RawData!$F:$F,"CH"&amp;$D1250,RawData!$AF:$AF,$F1250))</f>
        <v>42.27</v>
      </c>
      <c r="K1250" s="2">
        <f t="shared" si="79"/>
        <v>1.999999999998181E-2</v>
      </c>
    </row>
    <row r="1251" spans="1:11" x14ac:dyDescent="0.3">
      <c r="A1251" s="2" t="s">
        <v>62</v>
      </c>
      <c r="B1251" s="2" t="str">
        <f>RawData!A1251</f>
        <v>48226H40040</v>
      </c>
      <c r="C1251" s="2" t="str">
        <f>IF(RawData!$B$2="","",RawData!$B$2)</f>
        <v>A2026100620533560886</v>
      </c>
      <c r="D1251" s="2">
        <f t="shared" si="76"/>
        <v>1</v>
      </c>
      <c r="E1251" s="2">
        <f t="shared" si="77"/>
        <v>45</v>
      </c>
      <c r="F1251" s="2">
        <f t="shared" si="78"/>
        <v>190</v>
      </c>
      <c r="G1251" s="2">
        <f>IF(COUNTIFS(RawData!$E:$E,$E1251,RawData!$F:$F,"CH"&amp;$D1251,RawData!$AF:$AF,$F1251)=0,"",SUMIFS(RawData!$P:$P,RawData!$E:$E,$E1251,RawData!$F:$F,"CH"&amp;$D1251,RawData!$AF:$AF,$F1251))</f>
        <v>1272.42</v>
      </c>
      <c r="H1251" s="2">
        <f>IF(COUNTIFS(RawData!$E:$E,$E1251,RawData!$F:$F,"CH"&amp;$D1251,RawData!$AF:$AF,$F1251)=0,"",SUMIFS(RawData!$T:$T,RawData!$E:$E,$E1251,RawData!$F:$F,"CH"&amp;$D1251,RawData!$AF:$AF,$F1251))</f>
        <v>60</v>
      </c>
      <c r="I1251" s="2">
        <f>IF(COUNTIFS(RawData!$E:$E,$E1251,RawData!$F:$F,"CH"&amp;$D1251,RawData!$AF:$AF,$F1251)=0,"",SUMIFS(RawData!$Z:$Z,RawData!$E:$E,$E1251,RawData!$F:$F,"CH"&amp;$D1251,RawData!$AF:$AF,$F1251))</f>
        <v>45.02</v>
      </c>
      <c r="J1251" s="2">
        <f>IF(COUNTIFS(RawData!$E:$E,$E1251,RawData!$F:$F,"CH"&amp;$D1251,RawData!$AF:$AF,$F1251)=0,"",SUMIFS(RawData!$AA:$AA,RawData!$E:$E,$E1251,RawData!$F:$F,"CH"&amp;$D1251,RawData!$AF:$AF,$F1251))</f>
        <v>42.3</v>
      </c>
      <c r="K1251" s="2">
        <f t="shared" si="79"/>
        <v>1.999999999998181E-2</v>
      </c>
    </row>
    <row r="1252" spans="1:11" x14ac:dyDescent="0.3">
      <c r="A1252" s="2" t="s">
        <v>62</v>
      </c>
      <c r="B1252" s="2" t="str">
        <f>RawData!A1252</f>
        <v>48226H40040</v>
      </c>
      <c r="C1252" s="2" t="str">
        <f>IF(RawData!$B$2="","",RawData!$B$2)</f>
        <v>A2026100620533560886</v>
      </c>
      <c r="D1252" s="2">
        <f t="shared" si="76"/>
        <v>1</v>
      </c>
      <c r="E1252" s="2">
        <f t="shared" si="77"/>
        <v>45</v>
      </c>
      <c r="F1252" s="2">
        <f t="shared" si="78"/>
        <v>200</v>
      </c>
      <c r="G1252" s="2">
        <f>IF(COUNTIFS(RawData!$E:$E,$E1252,RawData!$F:$F,"CH"&amp;$D1252,RawData!$AF:$AF,$F1252)=0,"",SUMIFS(RawData!$P:$P,RawData!$E:$E,$E1252,RawData!$F:$F,"CH"&amp;$D1252,RawData!$AF:$AF,$F1252))</f>
        <v>1272.44</v>
      </c>
      <c r="H1252" s="2">
        <f>IF(COUNTIFS(RawData!$E:$E,$E1252,RawData!$F:$F,"CH"&amp;$D1252,RawData!$AF:$AF,$F1252)=0,"",SUMIFS(RawData!$T:$T,RawData!$E:$E,$E1252,RawData!$F:$F,"CH"&amp;$D1252,RawData!$AF:$AF,$F1252))</f>
        <v>60.18</v>
      </c>
      <c r="I1252" s="2">
        <f>IF(COUNTIFS(RawData!$E:$E,$E1252,RawData!$F:$F,"CH"&amp;$D1252,RawData!$AF:$AF,$F1252)=0,"",SUMIFS(RawData!$Z:$Z,RawData!$E:$E,$E1252,RawData!$F:$F,"CH"&amp;$D1252,RawData!$AF:$AF,$F1252))</f>
        <v>45.02</v>
      </c>
      <c r="J1252" s="2">
        <f>IF(COUNTIFS(RawData!$E:$E,$E1252,RawData!$F:$F,"CH"&amp;$D1252,RawData!$AF:$AF,$F1252)=0,"",SUMIFS(RawData!$AA:$AA,RawData!$E:$E,$E1252,RawData!$F:$F,"CH"&amp;$D1252,RawData!$AF:$AF,$F1252))</f>
        <v>42.37</v>
      </c>
      <c r="K1252" s="2">
        <f t="shared" si="79"/>
        <v>1.999999999998181E-2</v>
      </c>
    </row>
    <row r="1253" spans="1:11" x14ac:dyDescent="0.3">
      <c r="A1253" s="2" t="s">
        <v>62</v>
      </c>
      <c r="B1253" s="2" t="str">
        <f>RawData!A1253</f>
        <v>48226H40040</v>
      </c>
      <c r="C1253" s="2" t="str">
        <f>IF(RawData!$B$2="","",RawData!$B$2)</f>
        <v>A2026100620533560886</v>
      </c>
      <c r="D1253" s="2">
        <f t="shared" si="76"/>
        <v>1</v>
      </c>
      <c r="E1253" s="2">
        <f t="shared" si="77"/>
        <v>45</v>
      </c>
      <c r="F1253" s="2">
        <f t="shared" si="78"/>
        <v>210</v>
      </c>
      <c r="G1253" s="2">
        <f>IF(COUNTIFS(RawData!$E:$E,$E1253,RawData!$F:$F,"CH"&amp;$D1253,RawData!$AF:$AF,$F1253)=0,"",SUMIFS(RawData!$P:$P,RawData!$E:$E,$E1253,RawData!$F:$F,"CH"&amp;$D1253,RawData!$AF:$AF,$F1253))</f>
        <v>1272.48</v>
      </c>
      <c r="H1253" s="2">
        <f>IF(COUNTIFS(RawData!$E:$E,$E1253,RawData!$F:$F,"CH"&amp;$D1253,RawData!$AF:$AF,$F1253)=0,"",SUMIFS(RawData!$T:$T,RawData!$E:$E,$E1253,RawData!$F:$F,"CH"&amp;$D1253,RawData!$AF:$AF,$F1253))</f>
        <v>60.32</v>
      </c>
      <c r="I1253" s="2">
        <f>IF(COUNTIFS(RawData!$E:$E,$E1253,RawData!$F:$F,"CH"&amp;$D1253,RawData!$AF:$AF,$F1253)=0,"",SUMIFS(RawData!$Z:$Z,RawData!$E:$E,$E1253,RawData!$F:$F,"CH"&amp;$D1253,RawData!$AF:$AF,$F1253))</f>
        <v>44.99</v>
      </c>
      <c r="J1253" s="2">
        <f>IF(COUNTIFS(RawData!$E:$E,$E1253,RawData!$F:$F,"CH"&amp;$D1253,RawData!$AF:$AF,$F1253)=0,"",SUMIFS(RawData!$AA:$AA,RawData!$E:$E,$E1253,RawData!$F:$F,"CH"&amp;$D1253,RawData!$AF:$AF,$F1253))</f>
        <v>42.37</v>
      </c>
      <c r="K1253" s="2">
        <f t="shared" si="79"/>
        <v>3.999999999996362E-2</v>
      </c>
    </row>
    <row r="1254" spans="1:11" x14ac:dyDescent="0.3">
      <c r="A1254" s="2" t="s">
        <v>62</v>
      </c>
      <c r="B1254" s="2" t="str">
        <f>RawData!A1254</f>
        <v>48226H40040</v>
      </c>
      <c r="C1254" s="2" t="str">
        <f>IF(RawData!$B$2="","",RawData!$B$2)</f>
        <v>A2026100620533560886</v>
      </c>
      <c r="D1254" s="2">
        <f t="shared" si="76"/>
        <v>1</v>
      </c>
      <c r="E1254" s="2">
        <f t="shared" si="77"/>
        <v>45</v>
      </c>
      <c r="F1254" s="2">
        <f t="shared" si="78"/>
        <v>220</v>
      </c>
      <c r="G1254" s="2">
        <f>IF(COUNTIFS(RawData!$E:$E,$E1254,RawData!$F:$F,"CH"&amp;$D1254,RawData!$AF:$AF,$F1254)=0,"",SUMIFS(RawData!$P:$P,RawData!$E:$E,$E1254,RawData!$F:$F,"CH"&amp;$D1254,RawData!$AF:$AF,$F1254))</f>
        <v>1272.5</v>
      </c>
      <c r="H1254" s="2">
        <f>IF(COUNTIFS(RawData!$E:$E,$E1254,RawData!$F:$F,"CH"&amp;$D1254,RawData!$AF:$AF,$F1254)=0,"",SUMIFS(RawData!$T:$T,RawData!$E:$E,$E1254,RawData!$F:$F,"CH"&amp;$D1254,RawData!$AF:$AF,$F1254))</f>
        <v>59.38</v>
      </c>
      <c r="I1254" s="2">
        <f>IF(COUNTIFS(RawData!$E:$E,$E1254,RawData!$F:$F,"CH"&amp;$D1254,RawData!$AF:$AF,$F1254)=0,"",SUMIFS(RawData!$Z:$Z,RawData!$E:$E,$E1254,RawData!$F:$F,"CH"&amp;$D1254,RawData!$AF:$AF,$F1254))</f>
        <v>45.03</v>
      </c>
      <c r="J1254" s="2">
        <f>IF(COUNTIFS(RawData!$E:$E,$E1254,RawData!$F:$F,"CH"&amp;$D1254,RawData!$AF:$AF,$F1254)=0,"",SUMIFS(RawData!$AA:$AA,RawData!$E:$E,$E1254,RawData!$F:$F,"CH"&amp;$D1254,RawData!$AF:$AF,$F1254))</f>
        <v>42.51</v>
      </c>
      <c r="K1254" s="2">
        <f t="shared" si="79"/>
        <v>1.999999999998181E-2</v>
      </c>
    </row>
    <row r="1255" spans="1:11" x14ac:dyDescent="0.3">
      <c r="A1255" s="2" t="s">
        <v>62</v>
      </c>
      <c r="B1255" s="2" t="str">
        <f>RawData!A1255</f>
        <v>48226H40040</v>
      </c>
      <c r="C1255" s="2" t="str">
        <f>IF(RawData!$B$2="","",RawData!$B$2)</f>
        <v>A2026100620533560886</v>
      </c>
      <c r="D1255" s="2">
        <f t="shared" si="76"/>
        <v>1</v>
      </c>
      <c r="E1255" s="2">
        <f t="shared" si="77"/>
        <v>45</v>
      </c>
      <c r="F1255" s="2">
        <f t="shared" si="78"/>
        <v>230</v>
      </c>
      <c r="G1255" s="2">
        <f>IF(COUNTIFS(RawData!$E:$E,$E1255,RawData!$F:$F,"CH"&amp;$D1255,RawData!$AF:$AF,$F1255)=0,"",SUMIFS(RawData!$P:$P,RawData!$E:$E,$E1255,RawData!$F:$F,"CH"&amp;$D1255,RawData!$AF:$AF,$F1255))</f>
        <v>1272.54</v>
      </c>
      <c r="H1255" s="2">
        <f>IF(COUNTIFS(RawData!$E:$E,$E1255,RawData!$F:$F,"CH"&amp;$D1255,RawData!$AF:$AF,$F1255)=0,"",SUMIFS(RawData!$T:$T,RawData!$E:$E,$E1255,RawData!$F:$F,"CH"&amp;$D1255,RawData!$AF:$AF,$F1255))</f>
        <v>60.55</v>
      </c>
      <c r="I1255" s="2">
        <f>IF(COUNTIFS(RawData!$E:$E,$E1255,RawData!$F:$F,"CH"&amp;$D1255,RawData!$AF:$AF,$F1255)=0,"",SUMIFS(RawData!$Z:$Z,RawData!$E:$E,$E1255,RawData!$F:$F,"CH"&amp;$D1255,RawData!$AF:$AF,$F1255))</f>
        <v>45.01</v>
      </c>
      <c r="J1255" s="2">
        <f>IF(COUNTIFS(RawData!$E:$E,$E1255,RawData!$F:$F,"CH"&amp;$D1255,RawData!$AF:$AF,$F1255)=0,"",SUMIFS(RawData!$AA:$AA,RawData!$E:$E,$E1255,RawData!$F:$F,"CH"&amp;$D1255,RawData!$AF:$AF,$F1255))</f>
        <v>42.55</v>
      </c>
      <c r="K1255" s="2">
        <f t="shared" si="79"/>
        <v>3.999999999996362E-2</v>
      </c>
    </row>
    <row r="1256" spans="1:11" x14ac:dyDescent="0.3">
      <c r="A1256" s="2" t="s">
        <v>62</v>
      </c>
      <c r="B1256" s="2" t="str">
        <f>RawData!A1256</f>
        <v>48226H40040</v>
      </c>
      <c r="C1256" s="2" t="str">
        <f>IF(RawData!$B$2="","",RawData!$B$2)</f>
        <v>A2026100620533560886</v>
      </c>
      <c r="D1256" s="2">
        <f t="shared" si="76"/>
        <v>1</v>
      </c>
      <c r="E1256" s="2">
        <f t="shared" si="77"/>
        <v>45</v>
      </c>
      <c r="F1256" s="2">
        <f t="shared" si="78"/>
        <v>240</v>
      </c>
      <c r="G1256" s="2">
        <f>IF(COUNTIFS(RawData!$E:$E,$E1256,RawData!$F:$F,"CH"&amp;$D1256,RawData!$AF:$AF,$F1256)=0,"",SUMIFS(RawData!$P:$P,RawData!$E:$E,$E1256,RawData!$F:$F,"CH"&amp;$D1256,RawData!$AF:$AF,$F1256))</f>
        <v>1272.56</v>
      </c>
      <c r="H1256" s="2">
        <f>IF(COUNTIFS(RawData!$E:$E,$E1256,RawData!$F:$F,"CH"&amp;$D1256,RawData!$AF:$AF,$F1256)=0,"",SUMIFS(RawData!$T:$T,RawData!$E:$E,$E1256,RawData!$F:$F,"CH"&amp;$D1256,RawData!$AF:$AF,$F1256))</f>
        <v>60.62</v>
      </c>
      <c r="I1256" s="2">
        <f>IF(COUNTIFS(RawData!$E:$E,$E1256,RawData!$F:$F,"CH"&amp;$D1256,RawData!$AF:$AF,$F1256)=0,"",SUMIFS(RawData!$Z:$Z,RawData!$E:$E,$E1256,RawData!$F:$F,"CH"&amp;$D1256,RawData!$AF:$AF,$F1256))</f>
        <v>45</v>
      </c>
      <c r="J1256" s="2">
        <f>IF(COUNTIFS(RawData!$E:$E,$E1256,RawData!$F:$F,"CH"&amp;$D1256,RawData!$AF:$AF,$F1256)=0,"",SUMIFS(RawData!$AA:$AA,RawData!$E:$E,$E1256,RawData!$F:$F,"CH"&amp;$D1256,RawData!$AF:$AF,$F1256))</f>
        <v>42.62</v>
      </c>
      <c r="K1256" s="2">
        <f t="shared" si="79"/>
        <v>1.999999999998181E-2</v>
      </c>
    </row>
    <row r="1257" spans="1:11" x14ac:dyDescent="0.3">
      <c r="A1257" s="2" t="s">
        <v>62</v>
      </c>
      <c r="B1257" s="2" t="str">
        <f>RawData!A1257</f>
        <v>48226H40040</v>
      </c>
      <c r="C1257" s="2" t="str">
        <f>IF(RawData!$B$2="","",RawData!$B$2)</f>
        <v>A2026100620533560886</v>
      </c>
      <c r="D1257" s="2">
        <f t="shared" si="76"/>
        <v>1</v>
      </c>
      <c r="E1257" s="2">
        <f t="shared" si="77"/>
        <v>45</v>
      </c>
      <c r="F1257" s="2">
        <f t="shared" si="78"/>
        <v>250</v>
      </c>
      <c r="G1257" s="2">
        <f>IF(COUNTIFS(RawData!$E:$E,$E1257,RawData!$F:$F,"CH"&amp;$D1257,RawData!$AF:$AF,$F1257)=0,"",SUMIFS(RawData!$P:$P,RawData!$E:$E,$E1257,RawData!$F:$F,"CH"&amp;$D1257,RawData!$AF:$AF,$F1257))</f>
        <v>1272.5999999999999</v>
      </c>
      <c r="H1257" s="2">
        <f>IF(COUNTIFS(RawData!$E:$E,$E1257,RawData!$F:$F,"CH"&amp;$D1257,RawData!$AF:$AF,$F1257)=0,"",SUMIFS(RawData!$T:$T,RawData!$E:$E,$E1257,RawData!$F:$F,"CH"&amp;$D1257,RawData!$AF:$AF,$F1257))</f>
        <v>60.78</v>
      </c>
      <c r="I1257" s="2">
        <f>IF(COUNTIFS(RawData!$E:$E,$E1257,RawData!$F:$F,"CH"&amp;$D1257,RawData!$AF:$AF,$F1257)=0,"",SUMIFS(RawData!$Z:$Z,RawData!$E:$E,$E1257,RawData!$F:$F,"CH"&amp;$D1257,RawData!$AF:$AF,$F1257))</f>
        <v>45.02</v>
      </c>
      <c r="J1257" s="2">
        <f>IF(COUNTIFS(RawData!$E:$E,$E1257,RawData!$F:$F,"CH"&amp;$D1257,RawData!$AF:$AF,$F1257)=0,"",SUMIFS(RawData!$AA:$AA,RawData!$E:$E,$E1257,RawData!$F:$F,"CH"&amp;$D1257,RawData!$AF:$AF,$F1257))</f>
        <v>42.65</v>
      </c>
      <c r="K1257" s="2">
        <f t="shared" si="79"/>
        <v>3.999999999996362E-2</v>
      </c>
    </row>
    <row r="1258" spans="1:11" x14ac:dyDescent="0.3">
      <c r="A1258" s="2" t="s">
        <v>62</v>
      </c>
      <c r="B1258" s="2" t="str">
        <f>RawData!A1258</f>
        <v>48226H40040</v>
      </c>
      <c r="C1258" s="2" t="str">
        <f>IF(RawData!$B$2="","",RawData!$B$2)</f>
        <v>A2026100620533560886</v>
      </c>
      <c r="D1258" s="2">
        <f t="shared" si="76"/>
        <v>1</v>
      </c>
      <c r="E1258" s="2">
        <f t="shared" si="77"/>
        <v>45</v>
      </c>
      <c r="F1258" s="2">
        <f t="shared" si="78"/>
        <v>260</v>
      </c>
      <c r="G1258" s="2">
        <f>IF(COUNTIFS(RawData!$E:$E,$E1258,RawData!$F:$F,"CH"&amp;$D1258,RawData!$AF:$AF,$F1258)=0,"",SUMIFS(RawData!$P:$P,RawData!$E:$E,$E1258,RawData!$F:$F,"CH"&amp;$D1258,RawData!$AF:$AF,$F1258))</f>
        <v>1272.6199999999999</v>
      </c>
      <c r="H1258" s="2">
        <f>IF(COUNTIFS(RawData!$E:$E,$E1258,RawData!$F:$F,"CH"&amp;$D1258,RawData!$AF:$AF,$F1258)=0,"",SUMIFS(RawData!$T:$T,RawData!$E:$E,$E1258,RawData!$F:$F,"CH"&amp;$D1258,RawData!$AF:$AF,$F1258))</f>
        <v>60.85</v>
      </c>
      <c r="I1258" s="2">
        <f>IF(COUNTIFS(RawData!$E:$E,$E1258,RawData!$F:$F,"CH"&amp;$D1258,RawData!$AF:$AF,$F1258)=0,"",SUMIFS(RawData!$Z:$Z,RawData!$E:$E,$E1258,RawData!$F:$F,"CH"&amp;$D1258,RawData!$AF:$AF,$F1258))</f>
        <v>45</v>
      </c>
      <c r="J1258" s="2">
        <f>IF(COUNTIFS(RawData!$E:$E,$E1258,RawData!$F:$F,"CH"&amp;$D1258,RawData!$AF:$AF,$F1258)=0,"",SUMIFS(RawData!$AA:$AA,RawData!$E:$E,$E1258,RawData!$F:$F,"CH"&amp;$D1258,RawData!$AF:$AF,$F1258))</f>
        <v>42.65</v>
      </c>
      <c r="K1258" s="2">
        <f t="shared" si="79"/>
        <v>1.999999999998181E-2</v>
      </c>
    </row>
    <row r="1259" spans="1:11" x14ac:dyDescent="0.3">
      <c r="A1259" s="2" t="s">
        <v>62</v>
      </c>
      <c r="B1259" s="2" t="str">
        <f>RawData!A1259</f>
        <v>48226H40040</v>
      </c>
      <c r="C1259" s="2" t="str">
        <f>IF(RawData!$B$2="","",RawData!$B$2)</f>
        <v>A2026100620533560886</v>
      </c>
      <c r="D1259" s="2">
        <f t="shared" si="76"/>
        <v>1</v>
      </c>
      <c r="E1259" s="2">
        <f t="shared" si="77"/>
        <v>45</v>
      </c>
      <c r="F1259" s="2">
        <f t="shared" si="78"/>
        <v>270</v>
      </c>
      <c r="G1259" s="2">
        <f>IF(COUNTIFS(RawData!$E:$E,$E1259,RawData!$F:$F,"CH"&amp;$D1259,RawData!$AF:$AF,$F1259)=0,"",SUMIFS(RawData!$P:$P,RawData!$E:$E,$E1259,RawData!$F:$F,"CH"&amp;$D1259,RawData!$AF:$AF,$F1259))</f>
        <v>1272.6600000000001</v>
      </c>
      <c r="H1259" s="2">
        <f>IF(COUNTIFS(RawData!$E:$E,$E1259,RawData!$F:$F,"CH"&amp;$D1259,RawData!$AF:$AF,$F1259)=0,"",SUMIFS(RawData!$T:$T,RawData!$E:$E,$E1259,RawData!$F:$F,"CH"&amp;$D1259,RawData!$AF:$AF,$F1259))</f>
        <v>60.94</v>
      </c>
      <c r="I1259" s="2">
        <f>IF(COUNTIFS(RawData!$E:$E,$E1259,RawData!$F:$F,"CH"&amp;$D1259,RawData!$AF:$AF,$F1259)=0,"",SUMIFS(RawData!$Z:$Z,RawData!$E:$E,$E1259,RawData!$F:$F,"CH"&amp;$D1259,RawData!$AF:$AF,$F1259))</f>
        <v>45.02</v>
      </c>
      <c r="J1259" s="2">
        <f>IF(COUNTIFS(RawData!$E:$E,$E1259,RawData!$F:$F,"CH"&amp;$D1259,RawData!$AF:$AF,$F1259)=0,"",SUMIFS(RawData!$AA:$AA,RawData!$E:$E,$E1259,RawData!$F:$F,"CH"&amp;$D1259,RawData!$AF:$AF,$F1259))</f>
        <v>42.76</v>
      </c>
      <c r="K1259" s="2">
        <f t="shared" si="79"/>
        <v>4.0000000000190994E-2</v>
      </c>
    </row>
    <row r="1260" spans="1:11" x14ac:dyDescent="0.3">
      <c r="A1260" s="2" t="s">
        <v>62</v>
      </c>
      <c r="B1260" s="2" t="str">
        <f>RawData!A1260</f>
        <v>48226H40040</v>
      </c>
      <c r="C1260" s="2" t="str">
        <f>IF(RawData!$B$2="","",RawData!$B$2)</f>
        <v>A2026100620533560886</v>
      </c>
      <c r="D1260" s="2">
        <f t="shared" si="76"/>
        <v>1</v>
      </c>
      <c r="E1260" s="2">
        <f t="shared" si="77"/>
        <v>45</v>
      </c>
      <c r="F1260" s="2">
        <f t="shared" si="78"/>
        <v>280</v>
      </c>
      <c r="G1260" s="2">
        <f>IF(COUNTIFS(RawData!$E:$E,$E1260,RawData!$F:$F,"CH"&amp;$D1260,RawData!$AF:$AF,$F1260)=0,"",SUMIFS(RawData!$P:$P,RawData!$E:$E,$E1260,RawData!$F:$F,"CH"&amp;$D1260,RawData!$AF:$AF,$F1260))</f>
        <v>1272.7</v>
      </c>
      <c r="H1260" s="2">
        <f>IF(COUNTIFS(RawData!$E:$E,$E1260,RawData!$F:$F,"CH"&amp;$D1260,RawData!$AF:$AF,$F1260)=0,"",SUMIFS(RawData!$T:$T,RawData!$E:$E,$E1260,RawData!$F:$F,"CH"&amp;$D1260,RawData!$AF:$AF,$F1260))</f>
        <v>61.04</v>
      </c>
      <c r="I1260" s="2">
        <f>IF(COUNTIFS(RawData!$E:$E,$E1260,RawData!$F:$F,"CH"&amp;$D1260,RawData!$AF:$AF,$F1260)=0,"",SUMIFS(RawData!$Z:$Z,RawData!$E:$E,$E1260,RawData!$F:$F,"CH"&amp;$D1260,RawData!$AF:$AF,$F1260))</f>
        <v>45.01</v>
      </c>
      <c r="J1260" s="2">
        <f>IF(COUNTIFS(RawData!$E:$E,$E1260,RawData!$F:$F,"CH"&amp;$D1260,RawData!$AF:$AF,$F1260)=0,"",SUMIFS(RawData!$AA:$AA,RawData!$E:$E,$E1260,RawData!$F:$F,"CH"&amp;$D1260,RawData!$AF:$AF,$F1260))</f>
        <v>42.79</v>
      </c>
      <c r="K1260" s="2">
        <f t="shared" si="79"/>
        <v>3.999999999996362E-2</v>
      </c>
    </row>
    <row r="1261" spans="1:11" x14ac:dyDescent="0.3">
      <c r="A1261" s="2" t="s">
        <v>62</v>
      </c>
      <c r="B1261" s="2" t="str">
        <f>RawData!A1261</f>
        <v>48226H40040</v>
      </c>
      <c r="C1261" s="2" t="str">
        <f>IF(RawData!$B$2="","",RawData!$B$2)</f>
        <v>A2026100620533560886</v>
      </c>
      <c r="D1261" s="2">
        <f t="shared" si="76"/>
        <v>1</v>
      </c>
      <c r="E1261" s="2">
        <f t="shared" si="77"/>
        <v>45</v>
      </c>
      <c r="F1261" s="2">
        <f t="shared" si="78"/>
        <v>290</v>
      </c>
      <c r="G1261" s="2">
        <f>IF(COUNTIFS(RawData!$E:$E,$E1261,RawData!$F:$F,"CH"&amp;$D1261,RawData!$AF:$AF,$F1261)=0,"",SUMIFS(RawData!$P:$P,RawData!$E:$E,$E1261,RawData!$F:$F,"CH"&amp;$D1261,RawData!$AF:$AF,$F1261))</f>
        <v>1272.72</v>
      </c>
      <c r="H1261" s="2">
        <f>IF(COUNTIFS(RawData!$E:$E,$E1261,RawData!$F:$F,"CH"&amp;$D1261,RawData!$AF:$AF,$F1261)=0,"",SUMIFS(RawData!$T:$T,RawData!$E:$E,$E1261,RawData!$F:$F,"CH"&amp;$D1261,RawData!$AF:$AF,$F1261))</f>
        <v>61.13</v>
      </c>
      <c r="I1261" s="2">
        <f>IF(COUNTIFS(RawData!$E:$E,$E1261,RawData!$F:$F,"CH"&amp;$D1261,RawData!$AF:$AF,$F1261)=0,"",SUMIFS(RawData!$Z:$Z,RawData!$E:$E,$E1261,RawData!$F:$F,"CH"&amp;$D1261,RawData!$AF:$AF,$F1261))</f>
        <v>45.03</v>
      </c>
      <c r="J1261" s="2">
        <f>IF(COUNTIFS(RawData!$E:$E,$E1261,RawData!$F:$F,"CH"&amp;$D1261,RawData!$AF:$AF,$F1261)=0,"",SUMIFS(RawData!$AA:$AA,RawData!$E:$E,$E1261,RawData!$F:$F,"CH"&amp;$D1261,RawData!$AF:$AF,$F1261))</f>
        <v>42.9</v>
      </c>
      <c r="K1261" s="2">
        <f t="shared" si="79"/>
        <v>1.999999999998181E-2</v>
      </c>
    </row>
    <row r="1262" spans="1:11" x14ac:dyDescent="0.3">
      <c r="A1262" s="2" t="s">
        <v>62</v>
      </c>
      <c r="B1262" s="2" t="str">
        <f>RawData!A1262</f>
        <v>48226H40040</v>
      </c>
      <c r="C1262" s="2" t="str">
        <f>IF(RawData!$B$2="","",RawData!$B$2)</f>
        <v>A2026100620533560886</v>
      </c>
      <c r="D1262" s="2">
        <f t="shared" si="76"/>
        <v>1</v>
      </c>
      <c r="E1262" s="2">
        <f t="shared" si="77"/>
        <v>45</v>
      </c>
      <c r="F1262" s="2">
        <f t="shared" si="78"/>
        <v>300</v>
      </c>
      <c r="G1262" s="2">
        <f>IF(COUNTIFS(RawData!$E:$E,$E1262,RawData!$F:$F,"CH"&amp;$D1262,RawData!$AF:$AF,$F1262)=0,"",SUMIFS(RawData!$P:$P,RawData!$E:$E,$E1262,RawData!$F:$F,"CH"&amp;$D1262,RawData!$AF:$AF,$F1262))</f>
        <v>1272.76</v>
      </c>
      <c r="H1262" s="2">
        <f>IF(COUNTIFS(RawData!$E:$E,$E1262,RawData!$F:$F,"CH"&amp;$D1262,RawData!$AF:$AF,$F1262)=0,"",SUMIFS(RawData!$T:$T,RawData!$E:$E,$E1262,RawData!$F:$F,"CH"&amp;$D1262,RawData!$AF:$AF,$F1262))</f>
        <v>61.15</v>
      </c>
      <c r="I1262" s="2">
        <f>IF(COUNTIFS(RawData!$E:$E,$E1262,RawData!$F:$F,"CH"&amp;$D1262,RawData!$AF:$AF,$F1262)=0,"",SUMIFS(RawData!$Z:$Z,RawData!$E:$E,$E1262,RawData!$F:$F,"CH"&amp;$D1262,RawData!$AF:$AF,$F1262))</f>
        <v>45</v>
      </c>
      <c r="J1262" s="2">
        <f>IF(COUNTIFS(RawData!$E:$E,$E1262,RawData!$F:$F,"CH"&amp;$D1262,RawData!$AF:$AF,$F1262)=0,"",SUMIFS(RawData!$AA:$AA,RawData!$E:$E,$E1262,RawData!$F:$F,"CH"&amp;$D1262,RawData!$AF:$AF,$F1262))</f>
        <v>42.86</v>
      </c>
      <c r="K1262" s="2">
        <f t="shared" si="79"/>
        <v>3.999999999996362E-2</v>
      </c>
    </row>
    <row r="1263" spans="1:11" x14ac:dyDescent="0.3">
      <c r="A1263" s="2" t="s">
        <v>62</v>
      </c>
      <c r="B1263" s="2" t="str">
        <f>RawData!A1263</f>
        <v>48226H40040</v>
      </c>
      <c r="C1263" s="2" t="str">
        <f>IF(RawData!$B$2="","",RawData!$B$2)</f>
        <v>A2026100620533560886</v>
      </c>
      <c r="D1263" s="2">
        <f t="shared" si="76"/>
        <v>1</v>
      </c>
      <c r="E1263" s="2">
        <f t="shared" si="77"/>
        <v>45</v>
      </c>
      <c r="F1263" s="2">
        <f t="shared" si="78"/>
        <v>310</v>
      </c>
      <c r="G1263" s="2">
        <f>IF(COUNTIFS(RawData!$E:$E,$E1263,RawData!$F:$F,"CH"&amp;$D1263,RawData!$AF:$AF,$F1263)=0,"",SUMIFS(RawData!$P:$P,RawData!$E:$E,$E1263,RawData!$F:$F,"CH"&amp;$D1263,RawData!$AF:$AF,$F1263))</f>
        <v>1272.78</v>
      </c>
      <c r="H1263" s="2">
        <f>IF(COUNTIFS(RawData!$E:$E,$E1263,RawData!$F:$F,"CH"&amp;$D1263,RawData!$AF:$AF,$F1263)=0,"",SUMIFS(RawData!$T:$T,RawData!$E:$E,$E1263,RawData!$F:$F,"CH"&amp;$D1263,RawData!$AF:$AF,$F1263))</f>
        <v>61.2</v>
      </c>
      <c r="I1263" s="2">
        <f>IF(COUNTIFS(RawData!$E:$E,$E1263,RawData!$F:$F,"CH"&amp;$D1263,RawData!$AF:$AF,$F1263)=0,"",SUMIFS(RawData!$Z:$Z,RawData!$E:$E,$E1263,RawData!$F:$F,"CH"&amp;$D1263,RawData!$AF:$AF,$F1263))</f>
        <v>45.04</v>
      </c>
      <c r="J1263" s="2">
        <f>IF(COUNTIFS(RawData!$E:$E,$E1263,RawData!$F:$F,"CH"&amp;$D1263,RawData!$AF:$AF,$F1263)=0,"",SUMIFS(RawData!$AA:$AA,RawData!$E:$E,$E1263,RawData!$F:$F,"CH"&amp;$D1263,RawData!$AF:$AF,$F1263))</f>
        <v>43.01</v>
      </c>
      <c r="K1263" s="2">
        <f t="shared" si="79"/>
        <v>1.999999999998181E-2</v>
      </c>
    </row>
    <row r="1264" spans="1:11" x14ac:dyDescent="0.3">
      <c r="A1264" s="2" t="s">
        <v>62</v>
      </c>
      <c r="B1264" s="2" t="str">
        <f>RawData!A1264</f>
        <v>48226H40040</v>
      </c>
      <c r="C1264" s="2" t="str">
        <f>IF(RawData!$B$2="","",RawData!$B$2)</f>
        <v>A2026100620533560886</v>
      </c>
      <c r="D1264" s="2">
        <f t="shared" si="76"/>
        <v>1</v>
      </c>
      <c r="E1264" s="2">
        <f t="shared" si="77"/>
        <v>45</v>
      </c>
      <c r="F1264" s="2">
        <f t="shared" si="78"/>
        <v>320</v>
      </c>
      <c r="G1264" s="2">
        <f>IF(COUNTIFS(RawData!$E:$E,$E1264,RawData!$F:$F,"CH"&amp;$D1264,RawData!$AF:$AF,$F1264)=0,"",SUMIFS(RawData!$P:$P,RawData!$E:$E,$E1264,RawData!$F:$F,"CH"&amp;$D1264,RawData!$AF:$AF,$F1264))</f>
        <v>1272.82</v>
      </c>
      <c r="H1264" s="2">
        <f>IF(COUNTIFS(RawData!$E:$E,$E1264,RawData!$F:$F,"CH"&amp;$D1264,RawData!$AF:$AF,$F1264)=0,"",SUMIFS(RawData!$T:$T,RawData!$E:$E,$E1264,RawData!$F:$F,"CH"&amp;$D1264,RawData!$AF:$AF,$F1264))</f>
        <v>61.38</v>
      </c>
      <c r="I1264" s="2">
        <f>IF(COUNTIFS(RawData!$E:$E,$E1264,RawData!$F:$F,"CH"&amp;$D1264,RawData!$AF:$AF,$F1264)=0,"",SUMIFS(RawData!$Z:$Z,RawData!$E:$E,$E1264,RawData!$F:$F,"CH"&amp;$D1264,RawData!$AF:$AF,$F1264))</f>
        <v>45.02</v>
      </c>
      <c r="J1264" s="2">
        <f>IF(COUNTIFS(RawData!$E:$E,$E1264,RawData!$F:$F,"CH"&amp;$D1264,RawData!$AF:$AF,$F1264)=0,"",SUMIFS(RawData!$AA:$AA,RawData!$E:$E,$E1264,RawData!$F:$F,"CH"&amp;$D1264,RawData!$AF:$AF,$F1264))</f>
        <v>43.04</v>
      </c>
      <c r="K1264" s="2">
        <f t="shared" si="79"/>
        <v>3.999999999996362E-2</v>
      </c>
    </row>
    <row r="1265" spans="1:11" x14ac:dyDescent="0.3">
      <c r="A1265" s="2" t="s">
        <v>62</v>
      </c>
      <c r="B1265" s="2" t="str">
        <f>RawData!A1265</f>
        <v>48226H40040</v>
      </c>
      <c r="C1265" s="2" t="str">
        <f>IF(RawData!$B$2="","",RawData!$B$2)</f>
        <v>A2026100620533560886</v>
      </c>
      <c r="D1265" s="2">
        <f t="shared" si="76"/>
        <v>1</v>
      </c>
      <c r="E1265" s="2">
        <f t="shared" si="77"/>
        <v>45</v>
      </c>
      <c r="F1265" s="2">
        <f t="shared" si="78"/>
        <v>330</v>
      </c>
      <c r="G1265" s="2">
        <f>IF(COUNTIFS(RawData!$E:$E,$E1265,RawData!$F:$F,"CH"&amp;$D1265,RawData!$AF:$AF,$F1265)=0,"",SUMIFS(RawData!$P:$P,RawData!$E:$E,$E1265,RawData!$F:$F,"CH"&amp;$D1265,RawData!$AF:$AF,$F1265))</f>
        <v>1272.8599999999999</v>
      </c>
      <c r="H1265" s="2">
        <f>IF(COUNTIFS(RawData!$E:$E,$E1265,RawData!$F:$F,"CH"&amp;$D1265,RawData!$AF:$AF,$F1265)=0,"",SUMIFS(RawData!$T:$T,RawData!$E:$E,$E1265,RawData!$F:$F,"CH"&amp;$D1265,RawData!$AF:$AF,$F1265))</f>
        <v>61.42</v>
      </c>
      <c r="I1265" s="2">
        <f>IF(COUNTIFS(RawData!$E:$E,$E1265,RawData!$F:$F,"CH"&amp;$D1265,RawData!$AF:$AF,$F1265)=0,"",SUMIFS(RawData!$Z:$Z,RawData!$E:$E,$E1265,RawData!$F:$F,"CH"&amp;$D1265,RawData!$AF:$AF,$F1265))</f>
        <v>45</v>
      </c>
      <c r="J1265" s="2">
        <f>IF(COUNTIFS(RawData!$E:$E,$E1265,RawData!$F:$F,"CH"&amp;$D1265,RawData!$AF:$AF,$F1265)=0,"",SUMIFS(RawData!$AA:$AA,RawData!$E:$E,$E1265,RawData!$F:$F,"CH"&amp;$D1265,RawData!$AF:$AF,$F1265))</f>
        <v>43.08</v>
      </c>
      <c r="K1265" s="2">
        <f t="shared" si="79"/>
        <v>3.999999999996362E-2</v>
      </c>
    </row>
    <row r="1266" spans="1:11" x14ac:dyDescent="0.3">
      <c r="A1266" s="2" t="s">
        <v>62</v>
      </c>
      <c r="B1266" s="2" t="str">
        <f>RawData!A1266</f>
        <v>48226H40040</v>
      </c>
      <c r="C1266" s="2" t="str">
        <f>IF(RawData!$B$2="","",RawData!$B$2)</f>
        <v>A2026100620533560886</v>
      </c>
      <c r="D1266" s="2">
        <f t="shared" si="76"/>
        <v>1</v>
      </c>
      <c r="E1266" s="2">
        <f t="shared" si="77"/>
        <v>45</v>
      </c>
      <c r="F1266" s="2">
        <f t="shared" si="78"/>
        <v>340</v>
      </c>
      <c r="G1266" s="2">
        <f>IF(COUNTIFS(RawData!$E:$E,$E1266,RawData!$F:$F,"CH"&amp;$D1266,RawData!$AF:$AF,$F1266)=0,"",SUMIFS(RawData!$P:$P,RawData!$E:$E,$E1266,RawData!$F:$F,"CH"&amp;$D1266,RawData!$AF:$AF,$F1266))</f>
        <v>1272.9000000000001</v>
      </c>
      <c r="H1266" s="2">
        <f>IF(COUNTIFS(RawData!$E:$E,$E1266,RawData!$F:$F,"CH"&amp;$D1266,RawData!$AF:$AF,$F1266)=0,"",SUMIFS(RawData!$T:$T,RawData!$E:$E,$E1266,RawData!$F:$F,"CH"&amp;$D1266,RawData!$AF:$AF,$F1266))</f>
        <v>61.35</v>
      </c>
      <c r="I1266" s="2">
        <f>IF(COUNTIFS(RawData!$E:$E,$E1266,RawData!$F:$F,"CH"&amp;$D1266,RawData!$AF:$AF,$F1266)=0,"",SUMIFS(RawData!$Z:$Z,RawData!$E:$E,$E1266,RawData!$F:$F,"CH"&amp;$D1266,RawData!$AF:$AF,$F1266))</f>
        <v>45</v>
      </c>
      <c r="J1266" s="2">
        <f>IF(COUNTIFS(RawData!$E:$E,$E1266,RawData!$F:$F,"CH"&amp;$D1266,RawData!$AF:$AF,$F1266)=0,"",SUMIFS(RawData!$AA:$AA,RawData!$E:$E,$E1266,RawData!$F:$F,"CH"&amp;$D1266,RawData!$AF:$AF,$F1266))</f>
        <v>43.15</v>
      </c>
      <c r="K1266" s="2">
        <f t="shared" si="79"/>
        <v>4.0000000000190994E-2</v>
      </c>
    </row>
    <row r="1267" spans="1:11" x14ac:dyDescent="0.3">
      <c r="A1267" s="2" t="s">
        <v>62</v>
      </c>
      <c r="B1267" s="2" t="str">
        <f>RawData!A1267</f>
        <v>48226H40040</v>
      </c>
      <c r="C1267" s="2" t="str">
        <f>IF(RawData!$B$2="","",RawData!$B$2)</f>
        <v>A2026100620533560886</v>
      </c>
      <c r="D1267" s="2">
        <f t="shared" si="76"/>
        <v>1</v>
      </c>
      <c r="E1267" s="2">
        <f t="shared" si="77"/>
        <v>45</v>
      </c>
      <c r="F1267" s="2">
        <f t="shared" si="78"/>
        <v>350</v>
      </c>
      <c r="G1267" s="2">
        <f>IF(COUNTIFS(RawData!$E:$E,$E1267,RawData!$F:$F,"CH"&amp;$D1267,RawData!$AF:$AF,$F1267)=0,"",SUMIFS(RawData!$P:$P,RawData!$E:$E,$E1267,RawData!$F:$F,"CH"&amp;$D1267,RawData!$AF:$AF,$F1267))</f>
        <v>1272.94</v>
      </c>
      <c r="H1267" s="2">
        <f>IF(COUNTIFS(RawData!$E:$E,$E1267,RawData!$F:$F,"CH"&amp;$D1267,RawData!$AF:$AF,$F1267)=0,"",SUMIFS(RawData!$T:$T,RawData!$E:$E,$E1267,RawData!$F:$F,"CH"&amp;$D1267,RawData!$AF:$AF,$F1267))</f>
        <v>61.55</v>
      </c>
      <c r="I1267" s="2">
        <f>IF(COUNTIFS(RawData!$E:$E,$E1267,RawData!$F:$F,"CH"&amp;$D1267,RawData!$AF:$AF,$F1267)=0,"",SUMIFS(RawData!$Z:$Z,RawData!$E:$E,$E1267,RawData!$F:$F,"CH"&amp;$D1267,RawData!$AF:$AF,$F1267))</f>
        <v>45.01</v>
      </c>
      <c r="J1267" s="2">
        <f>IF(COUNTIFS(RawData!$E:$E,$E1267,RawData!$F:$F,"CH"&amp;$D1267,RawData!$AF:$AF,$F1267)=0,"",SUMIFS(RawData!$AA:$AA,RawData!$E:$E,$E1267,RawData!$F:$F,"CH"&amp;$D1267,RawData!$AF:$AF,$F1267))</f>
        <v>43.22</v>
      </c>
      <c r="K1267" s="2">
        <f t="shared" si="79"/>
        <v>3.999999999996362E-2</v>
      </c>
    </row>
    <row r="1268" spans="1:11" x14ac:dyDescent="0.3">
      <c r="A1268" s="2" t="s">
        <v>62</v>
      </c>
      <c r="B1268" s="2" t="str">
        <f>RawData!A1268</f>
        <v>48226H40040</v>
      </c>
      <c r="C1268" s="2" t="str">
        <f>IF(RawData!$B$2="","",RawData!$B$2)</f>
        <v>A2026100620533560886</v>
      </c>
      <c r="D1268" s="2">
        <f t="shared" si="76"/>
        <v>1</v>
      </c>
      <c r="E1268" s="2">
        <f t="shared" si="77"/>
        <v>45</v>
      </c>
      <c r="F1268" s="2">
        <f t="shared" si="78"/>
        <v>360</v>
      </c>
      <c r="G1268" s="2">
        <f>IF(COUNTIFS(RawData!$E:$E,$E1268,RawData!$F:$F,"CH"&amp;$D1268,RawData!$AF:$AF,$F1268)=0,"",SUMIFS(RawData!$P:$P,RawData!$E:$E,$E1268,RawData!$F:$F,"CH"&amp;$D1268,RawData!$AF:$AF,$F1268))</f>
        <v>1272.98</v>
      </c>
      <c r="H1268" s="2">
        <f>IF(COUNTIFS(RawData!$E:$E,$E1268,RawData!$F:$F,"CH"&amp;$D1268,RawData!$AF:$AF,$F1268)=0,"",SUMIFS(RawData!$T:$T,RawData!$E:$E,$E1268,RawData!$F:$F,"CH"&amp;$D1268,RawData!$AF:$AF,$F1268))</f>
        <v>61.58</v>
      </c>
      <c r="I1268" s="2">
        <f>IF(COUNTIFS(RawData!$E:$E,$E1268,RawData!$F:$F,"CH"&amp;$D1268,RawData!$AF:$AF,$F1268)=0,"",SUMIFS(RawData!$Z:$Z,RawData!$E:$E,$E1268,RawData!$F:$F,"CH"&amp;$D1268,RawData!$AF:$AF,$F1268))</f>
        <v>45</v>
      </c>
      <c r="J1268" s="2">
        <f>IF(COUNTIFS(RawData!$E:$E,$E1268,RawData!$F:$F,"CH"&amp;$D1268,RawData!$AF:$AF,$F1268)=0,"",SUMIFS(RawData!$AA:$AA,RawData!$E:$E,$E1268,RawData!$F:$F,"CH"&amp;$D1268,RawData!$AF:$AF,$F1268))</f>
        <v>43.25</v>
      </c>
      <c r="K1268" s="2">
        <f t="shared" si="79"/>
        <v>3.999999999996362E-2</v>
      </c>
    </row>
    <row r="1269" spans="1:11" x14ac:dyDescent="0.3">
      <c r="A1269" s="2" t="s">
        <v>62</v>
      </c>
      <c r="B1269" s="2" t="str">
        <f>RawData!A1269</f>
        <v>48226H40040</v>
      </c>
      <c r="C1269" s="2" t="str">
        <f>IF(RawData!$B$2="","",RawData!$B$2)</f>
        <v>A2026100620533560886</v>
      </c>
      <c r="D1269" s="2">
        <f t="shared" si="76"/>
        <v>1</v>
      </c>
      <c r="E1269" s="2">
        <f t="shared" si="77"/>
        <v>45</v>
      </c>
      <c r="F1269" s="2">
        <f t="shared" si="78"/>
        <v>370</v>
      </c>
      <c r="G1269" s="2">
        <f>IF(COUNTIFS(RawData!$E:$E,$E1269,RawData!$F:$F,"CH"&amp;$D1269,RawData!$AF:$AF,$F1269)=0,"",SUMIFS(RawData!$P:$P,RawData!$E:$E,$E1269,RawData!$F:$F,"CH"&amp;$D1269,RawData!$AF:$AF,$F1269))</f>
        <v>1273</v>
      </c>
      <c r="H1269" s="2">
        <f>IF(COUNTIFS(RawData!$E:$E,$E1269,RawData!$F:$F,"CH"&amp;$D1269,RawData!$AF:$AF,$F1269)=0,"",SUMIFS(RawData!$T:$T,RawData!$E:$E,$E1269,RawData!$F:$F,"CH"&amp;$D1269,RawData!$AF:$AF,$F1269))</f>
        <v>61.56</v>
      </c>
      <c r="I1269" s="2">
        <f>IF(COUNTIFS(RawData!$E:$E,$E1269,RawData!$F:$F,"CH"&amp;$D1269,RawData!$AF:$AF,$F1269)=0,"",SUMIFS(RawData!$Z:$Z,RawData!$E:$E,$E1269,RawData!$F:$F,"CH"&amp;$D1269,RawData!$AF:$AF,$F1269))</f>
        <v>44.99</v>
      </c>
      <c r="J1269" s="2">
        <f>IF(COUNTIFS(RawData!$E:$E,$E1269,RawData!$F:$F,"CH"&amp;$D1269,RawData!$AF:$AF,$F1269)=0,"",SUMIFS(RawData!$AA:$AA,RawData!$E:$E,$E1269,RawData!$F:$F,"CH"&amp;$D1269,RawData!$AF:$AF,$F1269))</f>
        <v>43.33</v>
      </c>
      <c r="K1269" s="2">
        <f t="shared" si="79"/>
        <v>1.999999999998181E-2</v>
      </c>
    </row>
    <row r="1270" spans="1:11" x14ac:dyDescent="0.3">
      <c r="A1270" s="2" t="s">
        <v>62</v>
      </c>
      <c r="B1270" s="2" t="str">
        <f>RawData!A1270</f>
        <v>48226H40040</v>
      </c>
      <c r="C1270" s="2" t="str">
        <f>IF(RawData!$B$2="","",RawData!$B$2)</f>
        <v>A2026100620533560886</v>
      </c>
      <c r="D1270" s="2">
        <f t="shared" si="76"/>
        <v>1</v>
      </c>
      <c r="E1270" s="2">
        <f t="shared" si="77"/>
        <v>45</v>
      </c>
      <c r="F1270" s="2">
        <f t="shared" si="78"/>
        <v>380</v>
      </c>
      <c r="G1270" s="2">
        <f>IF(COUNTIFS(RawData!$E:$E,$E1270,RawData!$F:$F,"CH"&amp;$D1270,RawData!$AF:$AF,$F1270)=0,"",SUMIFS(RawData!$P:$P,RawData!$E:$E,$E1270,RawData!$F:$F,"CH"&amp;$D1270,RawData!$AF:$AF,$F1270))</f>
        <v>1273.04</v>
      </c>
      <c r="H1270" s="2">
        <f>IF(COUNTIFS(RawData!$E:$E,$E1270,RawData!$F:$F,"CH"&amp;$D1270,RawData!$AF:$AF,$F1270)=0,"",SUMIFS(RawData!$T:$T,RawData!$E:$E,$E1270,RawData!$F:$F,"CH"&amp;$D1270,RawData!$AF:$AF,$F1270))</f>
        <v>61.65</v>
      </c>
      <c r="I1270" s="2">
        <f>IF(COUNTIFS(RawData!$E:$E,$E1270,RawData!$F:$F,"CH"&amp;$D1270,RawData!$AF:$AF,$F1270)=0,"",SUMIFS(RawData!$Z:$Z,RawData!$E:$E,$E1270,RawData!$F:$F,"CH"&amp;$D1270,RawData!$AF:$AF,$F1270))</f>
        <v>45.01</v>
      </c>
      <c r="J1270" s="2">
        <f>IF(COUNTIFS(RawData!$E:$E,$E1270,RawData!$F:$F,"CH"&amp;$D1270,RawData!$AF:$AF,$F1270)=0,"",SUMIFS(RawData!$AA:$AA,RawData!$E:$E,$E1270,RawData!$F:$F,"CH"&amp;$D1270,RawData!$AF:$AF,$F1270))</f>
        <v>43.36</v>
      </c>
      <c r="K1270" s="2">
        <f t="shared" si="79"/>
        <v>3.999999999996362E-2</v>
      </c>
    </row>
    <row r="1271" spans="1:11" x14ac:dyDescent="0.3">
      <c r="A1271" s="2" t="s">
        <v>62</v>
      </c>
      <c r="B1271" s="2" t="str">
        <f>RawData!A1271</f>
        <v>48226H40040</v>
      </c>
      <c r="C1271" s="2" t="str">
        <f>IF(RawData!$B$2="","",RawData!$B$2)</f>
        <v>A2026100620533560886</v>
      </c>
      <c r="D1271" s="2">
        <f t="shared" si="76"/>
        <v>1</v>
      </c>
      <c r="E1271" s="2">
        <f t="shared" si="77"/>
        <v>45</v>
      </c>
      <c r="F1271" s="2">
        <f t="shared" si="78"/>
        <v>390</v>
      </c>
      <c r="G1271" s="2">
        <f>IF(COUNTIFS(RawData!$E:$E,$E1271,RawData!$F:$F,"CH"&amp;$D1271,RawData!$AF:$AF,$F1271)=0,"",SUMIFS(RawData!$P:$P,RawData!$E:$E,$E1271,RawData!$F:$F,"CH"&amp;$D1271,RawData!$AF:$AF,$F1271))</f>
        <v>1273.08</v>
      </c>
      <c r="H1271" s="2">
        <f>IF(COUNTIFS(RawData!$E:$E,$E1271,RawData!$F:$F,"CH"&amp;$D1271,RawData!$AF:$AF,$F1271)=0,"",SUMIFS(RawData!$T:$T,RawData!$E:$E,$E1271,RawData!$F:$F,"CH"&amp;$D1271,RawData!$AF:$AF,$F1271))</f>
        <v>61.66</v>
      </c>
      <c r="I1271" s="2">
        <f>IF(COUNTIFS(RawData!$E:$E,$E1271,RawData!$F:$F,"CH"&amp;$D1271,RawData!$AF:$AF,$F1271)=0,"",SUMIFS(RawData!$Z:$Z,RawData!$E:$E,$E1271,RawData!$F:$F,"CH"&amp;$D1271,RawData!$AF:$AF,$F1271))</f>
        <v>45</v>
      </c>
      <c r="J1271" s="2">
        <f>IF(COUNTIFS(RawData!$E:$E,$E1271,RawData!$F:$F,"CH"&amp;$D1271,RawData!$AF:$AF,$F1271)=0,"",SUMIFS(RawData!$AA:$AA,RawData!$E:$E,$E1271,RawData!$F:$F,"CH"&amp;$D1271,RawData!$AF:$AF,$F1271))</f>
        <v>43.43</v>
      </c>
      <c r="K1271" s="2">
        <f t="shared" si="79"/>
        <v>3.999999999996362E-2</v>
      </c>
    </row>
    <row r="1272" spans="1:11" x14ac:dyDescent="0.3">
      <c r="A1272" s="2" t="s">
        <v>62</v>
      </c>
      <c r="B1272" s="2" t="str">
        <f>RawData!A1272</f>
        <v>48226H40040</v>
      </c>
      <c r="C1272" s="2" t="str">
        <f>IF(RawData!$B$2="","",RawData!$B$2)</f>
        <v>A2026100620533560886</v>
      </c>
      <c r="D1272" s="2">
        <f t="shared" si="76"/>
        <v>1</v>
      </c>
      <c r="E1272" s="2">
        <f t="shared" si="77"/>
        <v>45</v>
      </c>
      <c r="F1272" s="2">
        <f t="shared" si="78"/>
        <v>400</v>
      </c>
      <c r="G1272" s="2">
        <f>IF(COUNTIFS(RawData!$E:$E,$E1272,RawData!$F:$F,"CH"&amp;$D1272,RawData!$AF:$AF,$F1272)=0,"",SUMIFS(RawData!$P:$P,RawData!$E:$E,$E1272,RawData!$F:$F,"CH"&amp;$D1272,RawData!$AF:$AF,$F1272))</f>
        <v>1273.1199999999999</v>
      </c>
      <c r="H1272" s="2">
        <f>IF(COUNTIFS(RawData!$E:$E,$E1272,RawData!$F:$F,"CH"&amp;$D1272,RawData!$AF:$AF,$F1272)=0,"",SUMIFS(RawData!$T:$T,RawData!$E:$E,$E1272,RawData!$F:$F,"CH"&amp;$D1272,RawData!$AF:$AF,$F1272))</f>
        <v>61.75</v>
      </c>
      <c r="I1272" s="2">
        <f>IF(COUNTIFS(RawData!$E:$E,$E1272,RawData!$F:$F,"CH"&amp;$D1272,RawData!$AF:$AF,$F1272)=0,"",SUMIFS(RawData!$Z:$Z,RawData!$E:$E,$E1272,RawData!$F:$F,"CH"&amp;$D1272,RawData!$AF:$AF,$F1272))</f>
        <v>44.99</v>
      </c>
      <c r="J1272" s="2">
        <f>IF(COUNTIFS(RawData!$E:$E,$E1272,RawData!$F:$F,"CH"&amp;$D1272,RawData!$AF:$AF,$F1272)=0,"",SUMIFS(RawData!$AA:$AA,RawData!$E:$E,$E1272,RawData!$F:$F,"CH"&amp;$D1272,RawData!$AF:$AF,$F1272))</f>
        <v>43.43</v>
      </c>
      <c r="K1272" s="2">
        <f t="shared" si="79"/>
        <v>3.999999999996362E-2</v>
      </c>
    </row>
    <row r="1273" spans="1:11" x14ac:dyDescent="0.3">
      <c r="A1273" s="2" t="s">
        <v>63</v>
      </c>
      <c r="B1273" s="2" t="str">
        <f>RawData!A1273</f>
        <v>48226H40040</v>
      </c>
      <c r="C1273" s="2" t="str">
        <f>IF(RawData!$B$2="","",RawData!$B$2)</f>
        <v>A2026100620533560886</v>
      </c>
      <c r="D1273" s="2">
        <f t="shared" si="76"/>
        <v>2</v>
      </c>
      <c r="E1273" s="2">
        <f t="shared" si="77"/>
        <v>45</v>
      </c>
      <c r="F1273" s="2">
        <f t="shared" si="78"/>
        <v>100</v>
      </c>
      <c r="G1273" s="2">
        <f>IF(COUNTIFS(RawData!$E:$E,$E1273,RawData!$F:$F,"CH"&amp;$D1273,RawData!$AF:$AF,$F1273)=0,"",SUMIFS(RawData!$P:$P,RawData!$E:$E,$E1273,RawData!$F:$F,"CH"&amp;$D1273,RawData!$AF:$AF,$F1273))</f>
        <v>1291.94</v>
      </c>
      <c r="H1273" s="2">
        <f>IF(COUNTIFS(RawData!$E:$E,$E1273,RawData!$F:$F,"CH"&amp;$D1273,RawData!$AF:$AF,$F1273)=0,"",SUMIFS(RawData!$T:$T,RawData!$E:$E,$E1273,RawData!$F:$F,"CH"&amp;$D1273,RawData!$AF:$AF,$F1273))</f>
        <v>58.47</v>
      </c>
      <c r="I1273" s="2">
        <f>IF(COUNTIFS(RawData!$E:$E,$E1273,RawData!$F:$F,"CH"&amp;$D1273,RawData!$AF:$AF,$F1273)=0,"",SUMIFS(RawData!$Z:$Z,RawData!$E:$E,$E1273,RawData!$F:$F,"CH"&amp;$D1273,RawData!$AF:$AF,$F1273))</f>
        <v>44.98</v>
      </c>
      <c r="J1273" s="2">
        <f>IF(COUNTIFS(RawData!$E:$E,$E1273,RawData!$F:$F,"CH"&amp;$D1273,RawData!$AF:$AF,$F1273)=0,"",SUMIFS(RawData!$AA:$AA,RawData!$E:$E,$E1273,RawData!$F:$F,"CH"&amp;$D1273,RawData!$AF:$AF,$F1273))</f>
        <v>41.92</v>
      </c>
      <c r="K1273" s="2">
        <f t="shared" si="79"/>
        <v>18.820000000000164</v>
      </c>
    </row>
    <row r="1274" spans="1:11" x14ac:dyDescent="0.3">
      <c r="A1274" s="2" t="s">
        <v>63</v>
      </c>
      <c r="B1274" s="2" t="str">
        <f>RawData!A1274</f>
        <v>48226H40040</v>
      </c>
      <c r="C1274" s="2" t="str">
        <f>IF(RawData!$B$2="","",RawData!$B$2)</f>
        <v>A2026100620533560886</v>
      </c>
      <c r="D1274" s="2">
        <f t="shared" si="76"/>
        <v>2</v>
      </c>
      <c r="E1274" s="2">
        <f t="shared" si="77"/>
        <v>45</v>
      </c>
      <c r="F1274" s="2">
        <f t="shared" si="78"/>
        <v>110</v>
      </c>
      <c r="G1274" s="2">
        <f>IF(COUNTIFS(RawData!$E:$E,$E1274,RawData!$F:$F,"CH"&amp;$D1274,RawData!$AF:$AF,$F1274)=0,"",SUMIFS(RawData!$P:$P,RawData!$E:$E,$E1274,RawData!$F:$F,"CH"&amp;$D1274,RawData!$AF:$AF,$F1274))</f>
        <v>1291.96</v>
      </c>
      <c r="H1274" s="2">
        <f>IF(COUNTIFS(RawData!$E:$E,$E1274,RawData!$F:$F,"CH"&amp;$D1274,RawData!$AF:$AF,$F1274)=0,"",SUMIFS(RawData!$T:$T,RawData!$E:$E,$E1274,RawData!$F:$F,"CH"&amp;$D1274,RawData!$AF:$AF,$F1274))</f>
        <v>58.94</v>
      </c>
      <c r="I1274" s="2">
        <f>IF(COUNTIFS(RawData!$E:$E,$E1274,RawData!$F:$F,"CH"&amp;$D1274,RawData!$AF:$AF,$F1274)=0,"",SUMIFS(RawData!$Z:$Z,RawData!$E:$E,$E1274,RawData!$F:$F,"CH"&amp;$D1274,RawData!$AF:$AF,$F1274))</f>
        <v>44.97</v>
      </c>
      <c r="J1274" s="2">
        <f>IF(COUNTIFS(RawData!$E:$E,$E1274,RawData!$F:$F,"CH"&amp;$D1274,RawData!$AF:$AF,$F1274)=0,"",SUMIFS(RawData!$AA:$AA,RawData!$E:$E,$E1274,RawData!$F:$F,"CH"&amp;$D1274,RawData!$AF:$AF,$F1274))</f>
        <v>41.95</v>
      </c>
      <c r="K1274" s="2">
        <f t="shared" si="79"/>
        <v>1.999999999998181E-2</v>
      </c>
    </row>
    <row r="1275" spans="1:11" x14ac:dyDescent="0.3">
      <c r="A1275" s="2" t="s">
        <v>63</v>
      </c>
      <c r="B1275" s="2" t="str">
        <f>RawData!A1275</f>
        <v>48226H40040</v>
      </c>
      <c r="C1275" s="2" t="str">
        <f>IF(RawData!$B$2="","",RawData!$B$2)</f>
        <v>A2026100620533560886</v>
      </c>
      <c r="D1275" s="2">
        <f t="shared" si="76"/>
        <v>2</v>
      </c>
      <c r="E1275" s="2">
        <f t="shared" si="77"/>
        <v>45</v>
      </c>
      <c r="F1275" s="2">
        <f t="shared" si="78"/>
        <v>120</v>
      </c>
      <c r="G1275" s="2">
        <f>IF(COUNTIFS(RawData!$E:$E,$E1275,RawData!$F:$F,"CH"&amp;$D1275,RawData!$AF:$AF,$F1275)=0,"",SUMIFS(RawData!$P:$P,RawData!$E:$E,$E1275,RawData!$F:$F,"CH"&amp;$D1275,RawData!$AF:$AF,$F1275))</f>
        <v>1291.98</v>
      </c>
      <c r="H1275" s="2">
        <f>IF(COUNTIFS(RawData!$E:$E,$E1275,RawData!$F:$F,"CH"&amp;$D1275,RawData!$AF:$AF,$F1275)=0,"",SUMIFS(RawData!$T:$T,RawData!$E:$E,$E1275,RawData!$F:$F,"CH"&amp;$D1275,RawData!$AF:$AF,$F1275))</f>
        <v>59.17</v>
      </c>
      <c r="I1275" s="2">
        <f>IF(COUNTIFS(RawData!$E:$E,$E1275,RawData!$F:$F,"CH"&amp;$D1275,RawData!$AF:$AF,$F1275)=0,"",SUMIFS(RawData!$Z:$Z,RawData!$E:$E,$E1275,RawData!$F:$F,"CH"&amp;$D1275,RawData!$AF:$AF,$F1275))</f>
        <v>44.99</v>
      </c>
      <c r="J1275" s="2">
        <f>IF(COUNTIFS(RawData!$E:$E,$E1275,RawData!$F:$F,"CH"&amp;$D1275,RawData!$AF:$AF,$F1275)=0,"",SUMIFS(RawData!$AA:$AA,RawData!$E:$E,$E1275,RawData!$F:$F,"CH"&amp;$D1275,RawData!$AF:$AF,$F1275))</f>
        <v>41.99</v>
      </c>
      <c r="K1275" s="2">
        <f t="shared" si="79"/>
        <v>1.999999999998181E-2</v>
      </c>
    </row>
    <row r="1276" spans="1:11" x14ac:dyDescent="0.3">
      <c r="A1276" s="2" t="s">
        <v>63</v>
      </c>
      <c r="B1276" s="2" t="str">
        <f>RawData!A1276</f>
        <v>48226H40040</v>
      </c>
      <c r="C1276" s="2" t="str">
        <f>IF(RawData!$B$2="","",RawData!$B$2)</f>
        <v>A2026100620533560886</v>
      </c>
      <c r="D1276" s="2">
        <f t="shared" si="76"/>
        <v>2</v>
      </c>
      <c r="E1276" s="2">
        <f t="shared" si="77"/>
        <v>45</v>
      </c>
      <c r="F1276" s="2">
        <f t="shared" si="78"/>
        <v>130</v>
      </c>
      <c r="G1276" s="2">
        <f>IF(COUNTIFS(RawData!$E:$E,$E1276,RawData!$F:$F,"CH"&amp;$D1276,RawData!$AF:$AF,$F1276)=0,"",SUMIFS(RawData!$P:$P,RawData!$E:$E,$E1276,RawData!$F:$F,"CH"&amp;$D1276,RawData!$AF:$AF,$F1276))</f>
        <v>1292.02</v>
      </c>
      <c r="H1276" s="2">
        <f>IF(COUNTIFS(RawData!$E:$E,$E1276,RawData!$F:$F,"CH"&amp;$D1276,RawData!$AF:$AF,$F1276)=0,"",SUMIFS(RawData!$T:$T,RawData!$E:$E,$E1276,RawData!$F:$F,"CH"&amp;$D1276,RawData!$AF:$AF,$F1276))</f>
        <v>59.53</v>
      </c>
      <c r="I1276" s="2">
        <f>IF(COUNTIFS(RawData!$E:$E,$E1276,RawData!$F:$F,"CH"&amp;$D1276,RawData!$AF:$AF,$F1276)=0,"",SUMIFS(RawData!$Z:$Z,RawData!$E:$E,$E1276,RawData!$F:$F,"CH"&amp;$D1276,RawData!$AF:$AF,$F1276))</f>
        <v>45</v>
      </c>
      <c r="J1276" s="2">
        <f>IF(COUNTIFS(RawData!$E:$E,$E1276,RawData!$F:$F,"CH"&amp;$D1276,RawData!$AF:$AF,$F1276)=0,"",SUMIFS(RawData!$AA:$AA,RawData!$E:$E,$E1276,RawData!$F:$F,"CH"&amp;$D1276,RawData!$AF:$AF,$F1276))</f>
        <v>42.02</v>
      </c>
      <c r="K1276" s="2">
        <f t="shared" si="79"/>
        <v>3.999999999996362E-2</v>
      </c>
    </row>
    <row r="1277" spans="1:11" x14ac:dyDescent="0.3">
      <c r="A1277" s="2" t="s">
        <v>63</v>
      </c>
      <c r="B1277" s="2" t="str">
        <f>RawData!A1277</f>
        <v>48226H40040</v>
      </c>
      <c r="C1277" s="2" t="str">
        <f>IF(RawData!$B$2="","",RawData!$B$2)</f>
        <v>A2026100620533560886</v>
      </c>
      <c r="D1277" s="2">
        <f t="shared" si="76"/>
        <v>2</v>
      </c>
      <c r="E1277" s="2">
        <f t="shared" si="77"/>
        <v>45</v>
      </c>
      <c r="F1277" s="2">
        <f t="shared" si="78"/>
        <v>140</v>
      </c>
      <c r="G1277" s="2">
        <f>IF(COUNTIFS(RawData!$E:$E,$E1277,RawData!$F:$F,"CH"&amp;$D1277,RawData!$AF:$AF,$F1277)=0,"",SUMIFS(RawData!$P:$P,RawData!$E:$E,$E1277,RawData!$F:$F,"CH"&amp;$D1277,RawData!$AF:$AF,$F1277))</f>
        <v>1292.04</v>
      </c>
      <c r="H1277" s="2">
        <f>IF(COUNTIFS(RawData!$E:$E,$E1277,RawData!$F:$F,"CH"&amp;$D1277,RawData!$AF:$AF,$F1277)=0,"",SUMIFS(RawData!$T:$T,RawData!$E:$E,$E1277,RawData!$F:$F,"CH"&amp;$D1277,RawData!$AF:$AF,$F1277))</f>
        <v>59.74</v>
      </c>
      <c r="I1277" s="2">
        <f>IF(COUNTIFS(RawData!$E:$E,$E1277,RawData!$F:$F,"CH"&amp;$D1277,RawData!$AF:$AF,$F1277)=0,"",SUMIFS(RawData!$Z:$Z,RawData!$E:$E,$E1277,RawData!$F:$F,"CH"&amp;$D1277,RawData!$AF:$AF,$F1277))</f>
        <v>44.99</v>
      </c>
      <c r="J1277" s="2">
        <f>IF(COUNTIFS(RawData!$E:$E,$E1277,RawData!$F:$F,"CH"&amp;$D1277,RawData!$AF:$AF,$F1277)=0,"",SUMIFS(RawData!$AA:$AA,RawData!$E:$E,$E1277,RawData!$F:$F,"CH"&amp;$D1277,RawData!$AF:$AF,$F1277))</f>
        <v>42.09</v>
      </c>
      <c r="K1277" s="2">
        <f t="shared" si="79"/>
        <v>1.999999999998181E-2</v>
      </c>
    </row>
    <row r="1278" spans="1:11" x14ac:dyDescent="0.3">
      <c r="A1278" s="2" t="s">
        <v>63</v>
      </c>
      <c r="B1278" s="2" t="str">
        <f>RawData!A1278</f>
        <v>48226H40040</v>
      </c>
      <c r="C1278" s="2" t="str">
        <f>IF(RawData!$B$2="","",RawData!$B$2)</f>
        <v>A2026100620533560886</v>
      </c>
      <c r="D1278" s="2">
        <f t="shared" si="76"/>
        <v>2</v>
      </c>
      <c r="E1278" s="2">
        <f t="shared" si="77"/>
        <v>45</v>
      </c>
      <c r="F1278" s="2">
        <f t="shared" si="78"/>
        <v>150</v>
      </c>
      <c r="G1278" s="2">
        <f>IF(COUNTIFS(RawData!$E:$E,$E1278,RawData!$F:$F,"CH"&amp;$D1278,RawData!$AF:$AF,$F1278)=0,"",SUMIFS(RawData!$P:$P,RawData!$E:$E,$E1278,RawData!$F:$F,"CH"&amp;$D1278,RawData!$AF:$AF,$F1278))</f>
        <v>1292.06</v>
      </c>
      <c r="H1278" s="2">
        <f>IF(COUNTIFS(RawData!$E:$E,$E1278,RawData!$F:$F,"CH"&amp;$D1278,RawData!$AF:$AF,$F1278)=0,"",SUMIFS(RawData!$T:$T,RawData!$E:$E,$E1278,RawData!$F:$F,"CH"&amp;$D1278,RawData!$AF:$AF,$F1278))</f>
        <v>59.91</v>
      </c>
      <c r="I1278" s="2">
        <f>IF(COUNTIFS(RawData!$E:$E,$E1278,RawData!$F:$F,"CH"&amp;$D1278,RawData!$AF:$AF,$F1278)=0,"",SUMIFS(RawData!$Z:$Z,RawData!$E:$E,$E1278,RawData!$F:$F,"CH"&amp;$D1278,RawData!$AF:$AF,$F1278))</f>
        <v>45</v>
      </c>
      <c r="J1278" s="2">
        <f>IF(COUNTIFS(RawData!$E:$E,$E1278,RawData!$F:$F,"CH"&amp;$D1278,RawData!$AF:$AF,$F1278)=0,"",SUMIFS(RawData!$AA:$AA,RawData!$E:$E,$E1278,RawData!$F:$F,"CH"&amp;$D1278,RawData!$AF:$AF,$F1278))</f>
        <v>42.16</v>
      </c>
      <c r="K1278" s="2">
        <f t="shared" si="79"/>
        <v>1.999999999998181E-2</v>
      </c>
    </row>
    <row r="1279" spans="1:11" x14ac:dyDescent="0.3">
      <c r="A1279" s="2" t="s">
        <v>63</v>
      </c>
      <c r="B1279" s="2" t="str">
        <f>RawData!A1279</f>
        <v>48226H40040</v>
      </c>
      <c r="C1279" s="2" t="str">
        <f>IF(RawData!$B$2="","",RawData!$B$2)</f>
        <v>A2026100620533560886</v>
      </c>
      <c r="D1279" s="2">
        <f t="shared" si="76"/>
        <v>2</v>
      </c>
      <c r="E1279" s="2">
        <f t="shared" si="77"/>
        <v>45</v>
      </c>
      <c r="F1279" s="2">
        <f t="shared" si="78"/>
        <v>160</v>
      </c>
      <c r="G1279" s="2">
        <f>IF(COUNTIFS(RawData!$E:$E,$E1279,RawData!$F:$F,"CH"&amp;$D1279,RawData!$AF:$AF,$F1279)=0,"",SUMIFS(RawData!$P:$P,RawData!$E:$E,$E1279,RawData!$F:$F,"CH"&amp;$D1279,RawData!$AF:$AF,$F1279))</f>
        <v>1292.08</v>
      </c>
      <c r="H1279" s="2">
        <f>IF(COUNTIFS(RawData!$E:$E,$E1279,RawData!$F:$F,"CH"&amp;$D1279,RawData!$AF:$AF,$F1279)=0,"",SUMIFS(RawData!$T:$T,RawData!$E:$E,$E1279,RawData!$F:$F,"CH"&amp;$D1279,RawData!$AF:$AF,$F1279))</f>
        <v>60.1</v>
      </c>
      <c r="I1279" s="2">
        <f>IF(COUNTIFS(RawData!$E:$E,$E1279,RawData!$F:$F,"CH"&amp;$D1279,RawData!$AF:$AF,$F1279)=0,"",SUMIFS(RawData!$Z:$Z,RawData!$E:$E,$E1279,RawData!$F:$F,"CH"&amp;$D1279,RawData!$AF:$AF,$F1279))</f>
        <v>45.01</v>
      </c>
      <c r="J1279" s="2">
        <f>IF(COUNTIFS(RawData!$E:$E,$E1279,RawData!$F:$F,"CH"&amp;$D1279,RawData!$AF:$AF,$F1279)=0,"",SUMIFS(RawData!$AA:$AA,RawData!$E:$E,$E1279,RawData!$F:$F,"CH"&amp;$D1279,RawData!$AF:$AF,$F1279))</f>
        <v>42.2</v>
      </c>
      <c r="K1279" s="2">
        <f t="shared" si="79"/>
        <v>1.999999999998181E-2</v>
      </c>
    </row>
    <row r="1280" spans="1:11" x14ac:dyDescent="0.3">
      <c r="A1280" s="2" t="s">
        <v>63</v>
      </c>
      <c r="B1280" s="2" t="str">
        <f>RawData!A1280</f>
        <v>48226H40040</v>
      </c>
      <c r="C1280" s="2" t="str">
        <f>IF(RawData!$B$2="","",RawData!$B$2)</f>
        <v>A2026100620533560886</v>
      </c>
      <c r="D1280" s="2">
        <f t="shared" si="76"/>
        <v>2</v>
      </c>
      <c r="E1280" s="2">
        <f t="shared" si="77"/>
        <v>45</v>
      </c>
      <c r="F1280" s="2">
        <f t="shared" si="78"/>
        <v>170</v>
      </c>
      <c r="G1280" s="2">
        <f>IF(COUNTIFS(RawData!$E:$E,$E1280,RawData!$F:$F,"CH"&amp;$D1280,RawData!$AF:$AF,$F1280)=0,"",SUMIFS(RawData!$P:$P,RawData!$E:$E,$E1280,RawData!$F:$F,"CH"&amp;$D1280,RawData!$AF:$AF,$F1280))</f>
        <v>1292.1199999999999</v>
      </c>
      <c r="H1280" s="2">
        <f>IF(COUNTIFS(RawData!$E:$E,$E1280,RawData!$F:$F,"CH"&amp;$D1280,RawData!$AF:$AF,$F1280)=0,"",SUMIFS(RawData!$T:$T,RawData!$E:$E,$E1280,RawData!$F:$F,"CH"&amp;$D1280,RawData!$AF:$AF,$F1280))</f>
        <v>60.24</v>
      </c>
      <c r="I1280" s="2">
        <f>IF(COUNTIFS(RawData!$E:$E,$E1280,RawData!$F:$F,"CH"&amp;$D1280,RawData!$AF:$AF,$F1280)=0,"",SUMIFS(RawData!$Z:$Z,RawData!$E:$E,$E1280,RawData!$F:$F,"CH"&amp;$D1280,RawData!$AF:$AF,$F1280))</f>
        <v>45</v>
      </c>
      <c r="J1280" s="2">
        <f>IF(COUNTIFS(RawData!$E:$E,$E1280,RawData!$F:$F,"CH"&amp;$D1280,RawData!$AF:$AF,$F1280)=0,"",SUMIFS(RawData!$AA:$AA,RawData!$E:$E,$E1280,RawData!$F:$F,"CH"&amp;$D1280,RawData!$AF:$AF,$F1280))</f>
        <v>42.23</v>
      </c>
      <c r="K1280" s="2">
        <f t="shared" si="79"/>
        <v>3.999999999996362E-2</v>
      </c>
    </row>
    <row r="1281" spans="1:11" x14ac:dyDescent="0.3">
      <c r="A1281" s="2" t="s">
        <v>63</v>
      </c>
      <c r="B1281" s="2" t="str">
        <f>RawData!A1281</f>
        <v>48226H40040</v>
      </c>
      <c r="C1281" s="2" t="str">
        <f>IF(RawData!$B$2="","",RawData!$B$2)</f>
        <v>A2026100620533560886</v>
      </c>
      <c r="D1281" s="2">
        <f t="shared" si="76"/>
        <v>2</v>
      </c>
      <c r="E1281" s="2">
        <f t="shared" si="77"/>
        <v>45</v>
      </c>
      <c r="F1281" s="2">
        <f t="shared" si="78"/>
        <v>180</v>
      </c>
      <c r="G1281" s="2">
        <f>IF(COUNTIFS(RawData!$E:$E,$E1281,RawData!$F:$F,"CH"&amp;$D1281,RawData!$AF:$AF,$F1281)=0,"",SUMIFS(RawData!$P:$P,RawData!$E:$E,$E1281,RawData!$F:$F,"CH"&amp;$D1281,RawData!$AF:$AF,$F1281))</f>
        <v>1292.1400000000001</v>
      </c>
      <c r="H1281" s="2">
        <f>IF(COUNTIFS(RawData!$E:$E,$E1281,RawData!$F:$F,"CH"&amp;$D1281,RawData!$AF:$AF,$F1281)=0,"",SUMIFS(RawData!$T:$T,RawData!$E:$E,$E1281,RawData!$F:$F,"CH"&amp;$D1281,RawData!$AF:$AF,$F1281))</f>
        <v>60.55</v>
      </c>
      <c r="I1281" s="2">
        <f>IF(COUNTIFS(RawData!$E:$E,$E1281,RawData!$F:$F,"CH"&amp;$D1281,RawData!$AF:$AF,$F1281)=0,"",SUMIFS(RawData!$Z:$Z,RawData!$E:$E,$E1281,RawData!$F:$F,"CH"&amp;$D1281,RawData!$AF:$AF,$F1281))</f>
        <v>45.01</v>
      </c>
      <c r="J1281" s="2">
        <f>IF(COUNTIFS(RawData!$E:$E,$E1281,RawData!$F:$F,"CH"&amp;$D1281,RawData!$AF:$AF,$F1281)=0,"",SUMIFS(RawData!$AA:$AA,RawData!$E:$E,$E1281,RawData!$F:$F,"CH"&amp;$D1281,RawData!$AF:$AF,$F1281))</f>
        <v>42.27</v>
      </c>
      <c r="K1281" s="2">
        <f t="shared" si="79"/>
        <v>2.0000000000209184E-2</v>
      </c>
    </row>
    <row r="1282" spans="1:11" x14ac:dyDescent="0.3">
      <c r="A1282" s="2" t="s">
        <v>63</v>
      </c>
      <c r="B1282" s="2" t="str">
        <f>RawData!A1282</f>
        <v>48226H40040</v>
      </c>
      <c r="C1282" s="2" t="str">
        <f>IF(RawData!$B$2="","",RawData!$B$2)</f>
        <v>A2026100620533560886</v>
      </c>
      <c r="D1282" s="2">
        <f t="shared" si="76"/>
        <v>2</v>
      </c>
      <c r="E1282" s="2">
        <f t="shared" si="77"/>
        <v>45</v>
      </c>
      <c r="F1282" s="2">
        <f t="shared" si="78"/>
        <v>190</v>
      </c>
      <c r="G1282" s="2">
        <f>IF(COUNTIFS(RawData!$E:$E,$E1282,RawData!$F:$F,"CH"&amp;$D1282,RawData!$AF:$AF,$F1282)=0,"",SUMIFS(RawData!$P:$P,RawData!$E:$E,$E1282,RawData!$F:$F,"CH"&amp;$D1282,RawData!$AF:$AF,$F1282))</f>
        <v>1292.1600000000001</v>
      </c>
      <c r="H1282" s="2">
        <f>IF(COUNTIFS(RawData!$E:$E,$E1282,RawData!$F:$F,"CH"&amp;$D1282,RawData!$AF:$AF,$F1282)=0,"",SUMIFS(RawData!$T:$T,RawData!$E:$E,$E1282,RawData!$F:$F,"CH"&amp;$D1282,RawData!$AF:$AF,$F1282))</f>
        <v>60.67</v>
      </c>
      <c r="I1282" s="2">
        <f>IF(COUNTIFS(RawData!$E:$E,$E1282,RawData!$F:$F,"CH"&amp;$D1282,RawData!$AF:$AF,$F1282)=0,"",SUMIFS(RawData!$Z:$Z,RawData!$E:$E,$E1282,RawData!$F:$F,"CH"&amp;$D1282,RawData!$AF:$AF,$F1282))</f>
        <v>45.02</v>
      </c>
      <c r="J1282" s="2">
        <f>IF(COUNTIFS(RawData!$E:$E,$E1282,RawData!$F:$F,"CH"&amp;$D1282,RawData!$AF:$AF,$F1282)=0,"",SUMIFS(RawData!$AA:$AA,RawData!$E:$E,$E1282,RawData!$F:$F,"CH"&amp;$D1282,RawData!$AF:$AF,$F1282))</f>
        <v>42.3</v>
      </c>
      <c r="K1282" s="2">
        <f t="shared" si="79"/>
        <v>1.999999999998181E-2</v>
      </c>
    </row>
    <row r="1283" spans="1:11" x14ac:dyDescent="0.3">
      <c r="A1283" s="2" t="s">
        <v>63</v>
      </c>
      <c r="B1283" s="2" t="str">
        <f>RawData!A1283</f>
        <v>48226H40040</v>
      </c>
      <c r="C1283" s="2" t="str">
        <f>IF(RawData!$B$2="","",RawData!$B$2)</f>
        <v>A2026100620533560886</v>
      </c>
      <c r="D1283" s="2">
        <f t="shared" ref="D1283:D1346" si="80">MOD(INT((ROW()-2)/31),4)+1</f>
        <v>2</v>
      </c>
      <c r="E1283" s="2">
        <f t="shared" ref="E1283:E1346" si="81">-5+5*INT((ROW()-2)/124)</f>
        <v>45</v>
      </c>
      <c r="F1283" s="2">
        <f t="shared" ref="F1283:F1346" si="82">100+10*MOD(ROW()-2,31)</f>
        <v>200</v>
      </c>
      <c r="G1283" s="2">
        <f>IF(COUNTIFS(RawData!$E:$E,$E1283,RawData!$F:$F,"CH"&amp;$D1283,RawData!$AF:$AF,$F1283)=0,"",SUMIFS(RawData!$P:$P,RawData!$E:$E,$E1283,RawData!$F:$F,"CH"&amp;$D1283,RawData!$AF:$AF,$F1283))</f>
        <v>1292.2</v>
      </c>
      <c r="H1283" s="2">
        <f>IF(COUNTIFS(RawData!$E:$E,$E1283,RawData!$F:$F,"CH"&amp;$D1283,RawData!$AF:$AF,$F1283)=0,"",SUMIFS(RawData!$T:$T,RawData!$E:$E,$E1283,RawData!$F:$F,"CH"&amp;$D1283,RawData!$AF:$AF,$F1283))</f>
        <v>60.74</v>
      </c>
      <c r="I1283" s="2">
        <f>IF(COUNTIFS(RawData!$E:$E,$E1283,RawData!$F:$F,"CH"&amp;$D1283,RawData!$AF:$AF,$F1283)=0,"",SUMIFS(RawData!$Z:$Z,RawData!$E:$E,$E1283,RawData!$F:$F,"CH"&amp;$D1283,RawData!$AF:$AF,$F1283))</f>
        <v>45.02</v>
      </c>
      <c r="J1283" s="2">
        <f>IF(COUNTIFS(RawData!$E:$E,$E1283,RawData!$F:$F,"CH"&amp;$D1283,RawData!$AF:$AF,$F1283)=0,"",SUMIFS(RawData!$AA:$AA,RawData!$E:$E,$E1283,RawData!$F:$F,"CH"&amp;$D1283,RawData!$AF:$AF,$F1283))</f>
        <v>42.37</v>
      </c>
      <c r="K1283" s="2">
        <f t="shared" si="79"/>
        <v>3.999999999996362E-2</v>
      </c>
    </row>
    <row r="1284" spans="1:11" x14ac:dyDescent="0.3">
      <c r="A1284" s="2" t="s">
        <v>63</v>
      </c>
      <c r="B1284" s="2" t="str">
        <f>RawData!A1284</f>
        <v>48226H40040</v>
      </c>
      <c r="C1284" s="2" t="str">
        <f>IF(RawData!$B$2="","",RawData!$B$2)</f>
        <v>A2026100620533560886</v>
      </c>
      <c r="D1284" s="2">
        <f t="shared" si="80"/>
        <v>2</v>
      </c>
      <c r="E1284" s="2">
        <f t="shared" si="81"/>
        <v>45</v>
      </c>
      <c r="F1284" s="2">
        <f t="shared" si="82"/>
        <v>210</v>
      </c>
      <c r="G1284" s="2">
        <f>IF(COUNTIFS(RawData!$E:$E,$E1284,RawData!$F:$F,"CH"&amp;$D1284,RawData!$AF:$AF,$F1284)=0,"",SUMIFS(RawData!$P:$P,RawData!$E:$E,$E1284,RawData!$F:$F,"CH"&amp;$D1284,RawData!$AF:$AF,$F1284))</f>
        <v>1292.22</v>
      </c>
      <c r="H1284" s="2">
        <f>IF(COUNTIFS(RawData!$E:$E,$E1284,RawData!$F:$F,"CH"&amp;$D1284,RawData!$AF:$AF,$F1284)=0,"",SUMIFS(RawData!$T:$T,RawData!$E:$E,$E1284,RawData!$F:$F,"CH"&amp;$D1284,RawData!$AF:$AF,$F1284))</f>
        <v>60.85</v>
      </c>
      <c r="I1284" s="2">
        <f>IF(COUNTIFS(RawData!$E:$E,$E1284,RawData!$F:$F,"CH"&amp;$D1284,RawData!$AF:$AF,$F1284)=0,"",SUMIFS(RawData!$Z:$Z,RawData!$E:$E,$E1284,RawData!$F:$F,"CH"&amp;$D1284,RawData!$AF:$AF,$F1284))</f>
        <v>44.99</v>
      </c>
      <c r="J1284" s="2">
        <f>IF(COUNTIFS(RawData!$E:$E,$E1284,RawData!$F:$F,"CH"&amp;$D1284,RawData!$AF:$AF,$F1284)=0,"",SUMIFS(RawData!$AA:$AA,RawData!$E:$E,$E1284,RawData!$F:$F,"CH"&amp;$D1284,RawData!$AF:$AF,$F1284))</f>
        <v>42.37</v>
      </c>
      <c r="K1284" s="2">
        <f t="shared" ref="K1284:K1347" si="83">G1284-G1283</f>
        <v>1.999999999998181E-2</v>
      </c>
    </row>
    <row r="1285" spans="1:11" x14ac:dyDescent="0.3">
      <c r="A1285" s="2" t="s">
        <v>63</v>
      </c>
      <c r="B1285" s="2" t="str">
        <f>RawData!A1285</f>
        <v>48226H40040</v>
      </c>
      <c r="C1285" s="2" t="str">
        <f>IF(RawData!$B$2="","",RawData!$B$2)</f>
        <v>A2026100620533560886</v>
      </c>
      <c r="D1285" s="2">
        <f t="shared" si="80"/>
        <v>2</v>
      </c>
      <c r="E1285" s="2">
        <f t="shared" si="81"/>
        <v>45</v>
      </c>
      <c r="F1285" s="2">
        <f t="shared" si="82"/>
        <v>220</v>
      </c>
      <c r="G1285" s="2">
        <f>IF(COUNTIFS(RawData!$E:$E,$E1285,RawData!$F:$F,"CH"&amp;$D1285,RawData!$AF:$AF,$F1285)=0,"",SUMIFS(RawData!$P:$P,RawData!$E:$E,$E1285,RawData!$F:$F,"CH"&amp;$D1285,RawData!$AF:$AF,$F1285))</f>
        <v>1292.26</v>
      </c>
      <c r="H1285" s="2">
        <f>IF(COUNTIFS(RawData!$E:$E,$E1285,RawData!$F:$F,"CH"&amp;$D1285,RawData!$AF:$AF,$F1285)=0,"",SUMIFS(RawData!$T:$T,RawData!$E:$E,$E1285,RawData!$F:$F,"CH"&amp;$D1285,RawData!$AF:$AF,$F1285))</f>
        <v>60.87</v>
      </c>
      <c r="I1285" s="2">
        <f>IF(COUNTIFS(RawData!$E:$E,$E1285,RawData!$F:$F,"CH"&amp;$D1285,RawData!$AF:$AF,$F1285)=0,"",SUMIFS(RawData!$Z:$Z,RawData!$E:$E,$E1285,RawData!$F:$F,"CH"&amp;$D1285,RawData!$AF:$AF,$F1285))</f>
        <v>45.03</v>
      </c>
      <c r="J1285" s="2">
        <f>IF(COUNTIFS(RawData!$E:$E,$E1285,RawData!$F:$F,"CH"&amp;$D1285,RawData!$AF:$AF,$F1285)=0,"",SUMIFS(RawData!$AA:$AA,RawData!$E:$E,$E1285,RawData!$F:$F,"CH"&amp;$D1285,RawData!$AF:$AF,$F1285))</f>
        <v>42.51</v>
      </c>
      <c r="K1285" s="2">
        <f t="shared" si="83"/>
        <v>3.999999999996362E-2</v>
      </c>
    </row>
    <row r="1286" spans="1:11" x14ac:dyDescent="0.3">
      <c r="A1286" s="2" t="s">
        <v>63</v>
      </c>
      <c r="B1286" s="2" t="str">
        <f>RawData!A1286</f>
        <v>48226H40040</v>
      </c>
      <c r="C1286" s="2" t="str">
        <f>IF(RawData!$B$2="","",RawData!$B$2)</f>
        <v>A2026100620533560886</v>
      </c>
      <c r="D1286" s="2">
        <f t="shared" si="80"/>
        <v>2</v>
      </c>
      <c r="E1286" s="2">
        <f t="shared" si="81"/>
        <v>45</v>
      </c>
      <c r="F1286" s="2">
        <f t="shared" si="82"/>
        <v>230</v>
      </c>
      <c r="G1286" s="2">
        <f>IF(COUNTIFS(RawData!$E:$E,$E1286,RawData!$F:$F,"CH"&amp;$D1286,RawData!$AF:$AF,$F1286)=0,"",SUMIFS(RawData!$P:$P,RawData!$E:$E,$E1286,RawData!$F:$F,"CH"&amp;$D1286,RawData!$AF:$AF,$F1286))</f>
        <v>1292.28</v>
      </c>
      <c r="H1286" s="2">
        <f>IF(COUNTIFS(RawData!$E:$E,$E1286,RawData!$F:$F,"CH"&amp;$D1286,RawData!$AF:$AF,$F1286)=0,"",SUMIFS(RawData!$T:$T,RawData!$E:$E,$E1286,RawData!$F:$F,"CH"&amp;$D1286,RawData!$AF:$AF,$F1286))</f>
        <v>61.01</v>
      </c>
      <c r="I1286" s="2">
        <f>IF(COUNTIFS(RawData!$E:$E,$E1286,RawData!$F:$F,"CH"&amp;$D1286,RawData!$AF:$AF,$F1286)=0,"",SUMIFS(RawData!$Z:$Z,RawData!$E:$E,$E1286,RawData!$F:$F,"CH"&amp;$D1286,RawData!$AF:$AF,$F1286))</f>
        <v>45.01</v>
      </c>
      <c r="J1286" s="2">
        <f>IF(COUNTIFS(RawData!$E:$E,$E1286,RawData!$F:$F,"CH"&amp;$D1286,RawData!$AF:$AF,$F1286)=0,"",SUMIFS(RawData!$AA:$AA,RawData!$E:$E,$E1286,RawData!$F:$F,"CH"&amp;$D1286,RawData!$AF:$AF,$F1286))</f>
        <v>42.55</v>
      </c>
      <c r="K1286" s="2">
        <f t="shared" si="83"/>
        <v>1.999999999998181E-2</v>
      </c>
    </row>
    <row r="1287" spans="1:11" x14ac:dyDescent="0.3">
      <c r="A1287" s="2" t="s">
        <v>63</v>
      </c>
      <c r="B1287" s="2" t="str">
        <f>RawData!A1287</f>
        <v>48226H40040</v>
      </c>
      <c r="C1287" s="2" t="str">
        <f>IF(RawData!$B$2="","",RawData!$B$2)</f>
        <v>A2026100620533560886</v>
      </c>
      <c r="D1287" s="2">
        <f t="shared" si="80"/>
        <v>2</v>
      </c>
      <c r="E1287" s="2">
        <f t="shared" si="81"/>
        <v>45</v>
      </c>
      <c r="F1287" s="2">
        <f t="shared" si="82"/>
        <v>240</v>
      </c>
      <c r="G1287" s="2">
        <f>IF(COUNTIFS(RawData!$E:$E,$E1287,RawData!$F:$F,"CH"&amp;$D1287,RawData!$AF:$AF,$F1287)=0,"",SUMIFS(RawData!$P:$P,RawData!$E:$E,$E1287,RawData!$F:$F,"CH"&amp;$D1287,RawData!$AF:$AF,$F1287))</f>
        <v>1292.32</v>
      </c>
      <c r="H1287" s="2">
        <f>IF(COUNTIFS(RawData!$E:$E,$E1287,RawData!$F:$F,"CH"&amp;$D1287,RawData!$AF:$AF,$F1287)=0,"",SUMIFS(RawData!$T:$T,RawData!$E:$E,$E1287,RawData!$F:$F,"CH"&amp;$D1287,RawData!$AF:$AF,$F1287))</f>
        <v>61.12</v>
      </c>
      <c r="I1287" s="2">
        <f>IF(COUNTIFS(RawData!$E:$E,$E1287,RawData!$F:$F,"CH"&amp;$D1287,RawData!$AF:$AF,$F1287)=0,"",SUMIFS(RawData!$Z:$Z,RawData!$E:$E,$E1287,RawData!$F:$F,"CH"&amp;$D1287,RawData!$AF:$AF,$F1287))</f>
        <v>45</v>
      </c>
      <c r="J1287" s="2">
        <f>IF(COUNTIFS(RawData!$E:$E,$E1287,RawData!$F:$F,"CH"&amp;$D1287,RawData!$AF:$AF,$F1287)=0,"",SUMIFS(RawData!$AA:$AA,RawData!$E:$E,$E1287,RawData!$F:$F,"CH"&amp;$D1287,RawData!$AF:$AF,$F1287))</f>
        <v>42.62</v>
      </c>
      <c r="K1287" s="2">
        <f t="shared" si="83"/>
        <v>3.999999999996362E-2</v>
      </c>
    </row>
    <row r="1288" spans="1:11" x14ac:dyDescent="0.3">
      <c r="A1288" s="2" t="s">
        <v>63</v>
      </c>
      <c r="B1288" s="2" t="str">
        <f>RawData!A1288</f>
        <v>48226H40040</v>
      </c>
      <c r="C1288" s="2" t="str">
        <f>IF(RawData!$B$2="","",RawData!$B$2)</f>
        <v>A2026100620533560886</v>
      </c>
      <c r="D1288" s="2">
        <f t="shared" si="80"/>
        <v>2</v>
      </c>
      <c r="E1288" s="2">
        <f t="shared" si="81"/>
        <v>45</v>
      </c>
      <c r="F1288" s="2">
        <f t="shared" si="82"/>
        <v>250</v>
      </c>
      <c r="G1288" s="2">
        <f>IF(COUNTIFS(RawData!$E:$E,$E1288,RawData!$F:$F,"CH"&amp;$D1288,RawData!$AF:$AF,$F1288)=0,"",SUMIFS(RawData!$P:$P,RawData!$E:$E,$E1288,RawData!$F:$F,"CH"&amp;$D1288,RawData!$AF:$AF,$F1288))</f>
        <v>1292.3399999999999</v>
      </c>
      <c r="H1288" s="2">
        <f>IF(COUNTIFS(RawData!$E:$E,$E1288,RawData!$F:$F,"CH"&amp;$D1288,RawData!$AF:$AF,$F1288)=0,"",SUMIFS(RawData!$T:$T,RawData!$E:$E,$E1288,RawData!$F:$F,"CH"&amp;$D1288,RawData!$AF:$AF,$F1288))</f>
        <v>61.24</v>
      </c>
      <c r="I1288" s="2">
        <f>IF(COUNTIFS(RawData!$E:$E,$E1288,RawData!$F:$F,"CH"&amp;$D1288,RawData!$AF:$AF,$F1288)=0,"",SUMIFS(RawData!$Z:$Z,RawData!$E:$E,$E1288,RawData!$F:$F,"CH"&amp;$D1288,RawData!$AF:$AF,$F1288))</f>
        <v>45.02</v>
      </c>
      <c r="J1288" s="2">
        <f>IF(COUNTIFS(RawData!$E:$E,$E1288,RawData!$F:$F,"CH"&amp;$D1288,RawData!$AF:$AF,$F1288)=0,"",SUMIFS(RawData!$AA:$AA,RawData!$E:$E,$E1288,RawData!$F:$F,"CH"&amp;$D1288,RawData!$AF:$AF,$F1288))</f>
        <v>42.65</v>
      </c>
      <c r="K1288" s="2">
        <f t="shared" si="83"/>
        <v>1.999999999998181E-2</v>
      </c>
    </row>
    <row r="1289" spans="1:11" x14ac:dyDescent="0.3">
      <c r="A1289" s="2" t="s">
        <v>63</v>
      </c>
      <c r="B1289" s="2" t="str">
        <f>RawData!A1289</f>
        <v>48226H40040</v>
      </c>
      <c r="C1289" s="2" t="str">
        <f>IF(RawData!$B$2="","",RawData!$B$2)</f>
        <v>A2026100620533560886</v>
      </c>
      <c r="D1289" s="2">
        <f t="shared" si="80"/>
        <v>2</v>
      </c>
      <c r="E1289" s="2">
        <f t="shared" si="81"/>
        <v>45</v>
      </c>
      <c r="F1289" s="2">
        <f t="shared" si="82"/>
        <v>260</v>
      </c>
      <c r="G1289" s="2">
        <f>IF(COUNTIFS(RawData!$E:$E,$E1289,RawData!$F:$F,"CH"&amp;$D1289,RawData!$AF:$AF,$F1289)=0,"",SUMIFS(RawData!$P:$P,RawData!$E:$E,$E1289,RawData!$F:$F,"CH"&amp;$D1289,RawData!$AF:$AF,$F1289))</f>
        <v>1292.3800000000001</v>
      </c>
      <c r="H1289" s="2">
        <f>IF(COUNTIFS(RawData!$E:$E,$E1289,RawData!$F:$F,"CH"&amp;$D1289,RawData!$AF:$AF,$F1289)=0,"",SUMIFS(RawData!$T:$T,RawData!$E:$E,$E1289,RawData!$F:$F,"CH"&amp;$D1289,RawData!$AF:$AF,$F1289))</f>
        <v>61.37</v>
      </c>
      <c r="I1289" s="2">
        <f>IF(COUNTIFS(RawData!$E:$E,$E1289,RawData!$F:$F,"CH"&amp;$D1289,RawData!$AF:$AF,$F1289)=0,"",SUMIFS(RawData!$Z:$Z,RawData!$E:$E,$E1289,RawData!$F:$F,"CH"&amp;$D1289,RawData!$AF:$AF,$F1289))</f>
        <v>45</v>
      </c>
      <c r="J1289" s="2">
        <f>IF(COUNTIFS(RawData!$E:$E,$E1289,RawData!$F:$F,"CH"&amp;$D1289,RawData!$AF:$AF,$F1289)=0,"",SUMIFS(RawData!$AA:$AA,RawData!$E:$E,$E1289,RawData!$F:$F,"CH"&amp;$D1289,RawData!$AF:$AF,$F1289))</f>
        <v>42.65</v>
      </c>
      <c r="K1289" s="2">
        <f t="shared" si="83"/>
        <v>4.0000000000190994E-2</v>
      </c>
    </row>
    <row r="1290" spans="1:11" x14ac:dyDescent="0.3">
      <c r="A1290" s="2" t="s">
        <v>63</v>
      </c>
      <c r="B1290" s="2" t="str">
        <f>RawData!A1290</f>
        <v>48226H40040</v>
      </c>
      <c r="C1290" s="2" t="str">
        <f>IF(RawData!$B$2="","",RawData!$B$2)</f>
        <v>A2026100620533560886</v>
      </c>
      <c r="D1290" s="2">
        <f t="shared" si="80"/>
        <v>2</v>
      </c>
      <c r="E1290" s="2">
        <f t="shared" si="81"/>
        <v>45</v>
      </c>
      <c r="F1290" s="2">
        <f t="shared" si="82"/>
        <v>270</v>
      </c>
      <c r="G1290" s="2">
        <f>IF(COUNTIFS(RawData!$E:$E,$E1290,RawData!$F:$F,"CH"&amp;$D1290,RawData!$AF:$AF,$F1290)=0,"",SUMIFS(RawData!$P:$P,RawData!$E:$E,$E1290,RawData!$F:$F,"CH"&amp;$D1290,RawData!$AF:$AF,$F1290))</f>
        <v>1292.4000000000001</v>
      </c>
      <c r="H1290" s="2">
        <f>IF(COUNTIFS(RawData!$E:$E,$E1290,RawData!$F:$F,"CH"&amp;$D1290,RawData!$AF:$AF,$F1290)=0,"",SUMIFS(RawData!$T:$T,RawData!$E:$E,$E1290,RawData!$F:$F,"CH"&amp;$D1290,RawData!$AF:$AF,$F1290))</f>
        <v>61.35</v>
      </c>
      <c r="I1290" s="2">
        <f>IF(COUNTIFS(RawData!$E:$E,$E1290,RawData!$F:$F,"CH"&amp;$D1290,RawData!$AF:$AF,$F1290)=0,"",SUMIFS(RawData!$Z:$Z,RawData!$E:$E,$E1290,RawData!$F:$F,"CH"&amp;$D1290,RawData!$AF:$AF,$F1290))</f>
        <v>45.02</v>
      </c>
      <c r="J1290" s="2">
        <f>IF(COUNTIFS(RawData!$E:$E,$E1290,RawData!$F:$F,"CH"&amp;$D1290,RawData!$AF:$AF,$F1290)=0,"",SUMIFS(RawData!$AA:$AA,RawData!$E:$E,$E1290,RawData!$F:$F,"CH"&amp;$D1290,RawData!$AF:$AF,$F1290))</f>
        <v>42.76</v>
      </c>
      <c r="K1290" s="2">
        <f t="shared" si="83"/>
        <v>1.999999999998181E-2</v>
      </c>
    </row>
    <row r="1291" spans="1:11" x14ac:dyDescent="0.3">
      <c r="A1291" s="2" t="s">
        <v>63</v>
      </c>
      <c r="B1291" s="2" t="str">
        <f>RawData!A1291</f>
        <v>48226H40040</v>
      </c>
      <c r="C1291" s="2" t="str">
        <f>IF(RawData!$B$2="","",RawData!$B$2)</f>
        <v>A2026100620533560886</v>
      </c>
      <c r="D1291" s="2">
        <f t="shared" si="80"/>
        <v>2</v>
      </c>
      <c r="E1291" s="2">
        <f t="shared" si="81"/>
        <v>45</v>
      </c>
      <c r="F1291" s="2">
        <f t="shared" si="82"/>
        <v>280</v>
      </c>
      <c r="G1291" s="2">
        <f>IF(COUNTIFS(RawData!$E:$E,$E1291,RawData!$F:$F,"CH"&amp;$D1291,RawData!$AF:$AF,$F1291)=0,"",SUMIFS(RawData!$P:$P,RawData!$E:$E,$E1291,RawData!$F:$F,"CH"&amp;$D1291,RawData!$AF:$AF,$F1291))</f>
        <v>1292.44</v>
      </c>
      <c r="H1291" s="2">
        <f>IF(COUNTIFS(RawData!$E:$E,$E1291,RawData!$F:$F,"CH"&amp;$D1291,RawData!$AF:$AF,$F1291)=0,"",SUMIFS(RawData!$T:$T,RawData!$E:$E,$E1291,RawData!$F:$F,"CH"&amp;$D1291,RawData!$AF:$AF,$F1291))</f>
        <v>61.33</v>
      </c>
      <c r="I1291" s="2">
        <f>IF(COUNTIFS(RawData!$E:$E,$E1291,RawData!$F:$F,"CH"&amp;$D1291,RawData!$AF:$AF,$F1291)=0,"",SUMIFS(RawData!$Z:$Z,RawData!$E:$E,$E1291,RawData!$F:$F,"CH"&amp;$D1291,RawData!$AF:$AF,$F1291))</f>
        <v>45.01</v>
      </c>
      <c r="J1291" s="2">
        <f>IF(COUNTIFS(RawData!$E:$E,$E1291,RawData!$F:$F,"CH"&amp;$D1291,RawData!$AF:$AF,$F1291)=0,"",SUMIFS(RawData!$AA:$AA,RawData!$E:$E,$E1291,RawData!$F:$F,"CH"&amp;$D1291,RawData!$AF:$AF,$F1291))</f>
        <v>42.79</v>
      </c>
      <c r="K1291" s="2">
        <f t="shared" si="83"/>
        <v>3.999999999996362E-2</v>
      </c>
    </row>
    <row r="1292" spans="1:11" x14ac:dyDescent="0.3">
      <c r="A1292" s="2" t="s">
        <v>63</v>
      </c>
      <c r="B1292" s="2" t="str">
        <f>RawData!A1292</f>
        <v>48226H40040</v>
      </c>
      <c r="C1292" s="2" t="str">
        <f>IF(RawData!$B$2="","",RawData!$B$2)</f>
        <v>A2026100620533560886</v>
      </c>
      <c r="D1292" s="2">
        <f t="shared" si="80"/>
        <v>2</v>
      </c>
      <c r="E1292" s="2">
        <f t="shared" si="81"/>
        <v>45</v>
      </c>
      <c r="F1292" s="2">
        <f t="shared" si="82"/>
        <v>290</v>
      </c>
      <c r="G1292" s="2">
        <f>IF(COUNTIFS(RawData!$E:$E,$E1292,RawData!$F:$F,"CH"&amp;$D1292,RawData!$AF:$AF,$F1292)=0,"",SUMIFS(RawData!$P:$P,RawData!$E:$E,$E1292,RawData!$F:$F,"CH"&amp;$D1292,RawData!$AF:$AF,$F1292))</f>
        <v>1292.48</v>
      </c>
      <c r="H1292" s="2">
        <f>IF(COUNTIFS(RawData!$E:$E,$E1292,RawData!$F:$F,"CH"&amp;$D1292,RawData!$AF:$AF,$F1292)=0,"",SUMIFS(RawData!$T:$T,RawData!$E:$E,$E1292,RawData!$F:$F,"CH"&amp;$D1292,RawData!$AF:$AF,$F1292))</f>
        <v>61.46</v>
      </c>
      <c r="I1292" s="2">
        <f>IF(COUNTIFS(RawData!$E:$E,$E1292,RawData!$F:$F,"CH"&amp;$D1292,RawData!$AF:$AF,$F1292)=0,"",SUMIFS(RawData!$Z:$Z,RawData!$E:$E,$E1292,RawData!$F:$F,"CH"&amp;$D1292,RawData!$AF:$AF,$F1292))</f>
        <v>45.03</v>
      </c>
      <c r="J1292" s="2">
        <f>IF(COUNTIFS(RawData!$E:$E,$E1292,RawData!$F:$F,"CH"&amp;$D1292,RawData!$AF:$AF,$F1292)=0,"",SUMIFS(RawData!$AA:$AA,RawData!$E:$E,$E1292,RawData!$F:$F,"CH"&amp;$D1292,RawData!$AF:$AF,$F1292))</f>
        <v>42.9</v>
      </c>
      <c r="K1292" s="2">
        <f t="shared" si="83"/>
        <v>3.999999999996362E-2</v>
      </c>
    </row>
    <row r="1293" spans="1:11" x14ac:dyDescent="0.3">
      <c r="A1293" s="2" t="s">
        <v>63</v>
      </c>
      <c r="B1293" s="2" t="str">
        <f>RawData!A1293</f>
        <v>48226H40040</v>
      </c>
      <c r="C1293" s="2" t="str">
        <f>IF(RawData!$B$2="","",RawData!$B$2)</f>
        <v>A2026100620533560886</v>
      </c>
      <c r="D1293" s="2">
        <f t="shared" si="80"/>
        <v>2</v>
      </c>
      <c r="E1293" s="2">
        <f t="shared" si="81"/>
        <v>45</v>
      </c>
      <c r="F1293" s="2">
        <f t="shared" si="82"/>
        <v>300</v>
      </c>
      <c r="G1293" s="2">
        <f>IF(COUNTIFS(RawData!$E:$E,$E1293,RawData!$F:$F,"CH"&amp;$D1293,RawData!$AF:$AF,$F1293)=0,"",SUMIFS(RawData!$P:$P,RawData!$E:$E,$E1293,RawData!$F:$F,"CH"&amp;$D1293,RawData!$AF:$AF,$F1293))</f>
        <v>1292.52</v>
      </c>
      <c r="H1293" s="2">
        <f>IF(COUNTIFS(RawData!$E:$E,$E1293,RawData!$F:$F,"CH"&amp;$D1293,RawData!$AF:$AF,$F1293)=0,"",SUMIFS(RawData!$T:$T,RawData!$E:$E,$E1293,RawData!$F:$F,"CH"&amp;$D1293,RawData!$AF:$AF,$F1293))</f>
        <v>61.52</v>
      </c>
      <c r="I1293" s="2">
        <f>IF(COUNTIFS(RawData!$E:$E,$E1293,RawData!$F:$F,"CH"&amp;$D1293,RawData!$AF:$AF,$F1293)=0,"",SUMIFS(RawData!$Z:$Z,RawData!$E:$E,$E1293,RawData!$F:$F,"CH"&amp;$D1293,RawData!$AF:$AF,$F1293))</f>
        <v>45</v>
      </c>
      <c r="J1293" s="2">
        <f>IF(COUNTIFS(RawData!$E:$E,$E1293,RawData!$F:$F,"CH"&amp;$D1293,RawData!$AF:$AF,$F1293)=0,"",SUMIFS(RawData!$AA:$AA,RawData!$E:$E,$E1293,RawData!$F:$F,"CH"&amp;$D1293,RawData!$AF:$AF,$F1293))</f>
        <v>42.86</v>
      </c>
      <c r="K1293" s="2">
        <f t="shared" si="83"/>
        <v>3.999999999996362E-2</v>
      </c>
    </row>
    <row r="1294" spans="1:11" x14ac:dyDescent="0.3">
      <c r="A1294" s="2" t="s">
        <v>63</v>
      </c>
      <c r="B1294" s="2" t="str">
        <f>RawData!A1294</f>
        <v>48226H40040</v>
      </c>
      <c r="C1294" s="2" t="str">
        <f>IF(RawData!$B$2="","",RawData!$B$2)</f>
        <v>A2026100620533560886</v>
      </c>
      <c r="D1294" s="2">
        <f t="shared" si="80"/>
        <v>2</v>
      </c>
      <c r="E1294" s="2">
        <f t="shared" si="81"/>
        <v>45</v>
      </c>
      <c r="F1294" s="2">
        <f t="shared" si="82"/>
        <v>310</v>
      </c>
      <c r="G1294" s="2">
        <f>IF(COUNTIFS(RawData!$E:$E,$E1294,RawData!$F:$F,"CH"&amp;$D1294,RawData!$AF:$AF,$F1294)=0,"",SUMIFS(RawData!$P:$P,RawData!$E:$E,$E1294,RawData!$F:$F,"CH"&amp;$D1294,RawData!$AF:$AF,$F1294))</f>
        <v>1292.54</v>
      </c>
      <c r="H1294" s="2">
        <f>IF(COUNTIFS(RawData!$E:$E,$E1294,RawData!$F:$F,"CH"&amp;$D1294,RawData!$AF:$AF,$F1294)=0,"",SUMIFS(RawData!$T:$T,RawData!$E:$E,$E1294,RawData!$F:$F,"CH"&amp;$D1294,RawData!$AF:$AF,$F1294))</f>
        <v>61.7</v>
      </c>
      <c r="I1294" s="2">
        <f>IF(COUNTIFS(RawData!$E:$E,$E1294,RawData!$F:$F,"CH"&amp;$D1294,RawData!$AF:$AF,$F1294)=0,"",SUMIFS(RawData!$Z:$Z,RawData!$E:$E,$E1294,RawData!$F:$F,"CH"&amp;$D1294,RawData!$AF:$AF,$F1294))</f>
        <v>45.04</v>
      </c>
      <c r="J1294" s="2">
        <f>IF(COUNTIFS(RawData!$E:$E,$E1294,RawData!$F:$F,"CH"&amp;$D1294,RawData!$AF:$AF,$F1294)=0,"",SUMIFS(RawData!$AA:$AA,RawData!$E:$E,$E1294,RawData!$F:$F,"CH"&amp;$D1294,RawData!$AF:$AF,$F1294))</f>
        <v>43.01</v>
      </c>
      <c r="K1294" s="2">
        <f t="shared" si="83"/>
        <v>1.999999999998181E-2</v>
      </c>
    </row>
    <row r="1295" spans="1:11" x14ac:dyDescent="0.3">
      <c r="A1295" s="2" t="s">
        <v>63</v>
      </c>
      <c r="B1295" s="2" t="str">
        <f>RawData!A1295</f>
        <v>48226H40040</v>
      </c>
      <c r="C1295" s="2" t="str">
        <f>IF(RawData!$B$2="","",RawData!$B$2)</f>
        <v>A2026100620533560886</v>
      </c>
      <c r="D1295" s="2">
        <f t="shared" si="80"/>
        <v>2</v>
      </c>
      <c r="E1295" s="2">
        <f t="shared" si="81"/>
        <v>45</v>
      </c>
      <c r="F1295" s="2">
        <f t="shared" si="82"/>
        <v>320</v>
      </c>
      <c r="G1295" s="2">
        <f>IF(COUNTIFS(RawData!$E:$E,$E1295,RawData!$F:$F,"CH"&amp;$D1295,RawData!$AF:$AF,$F1295)=0,"",SUMIFS(RawData!$P:$P,RawData!$E:$E,$E1295,RawData!$F:$F,"CH"&amp;$D1295,RawData!$AF:$AF,$F1295))</f>
        <v>1292.58</v>
      </c>
      <c r="H1295" s="2">
        <f>IF(COUNTIFS(RawData!$E:$E,$E1295,RawData!$F:$F,"CH"&amp;$D1295,RawData!$AF:$AF,$F1295)=0,"",SUMIFS(RawData!$T:$T,RawData!$E:$E,$E1295,RawData!$F:$F,"CH"&amp;$D1295,RawData!$AF:$AF,$F1295))</f>
        <v>61.72</v>
      </c>
      <c r="I1295" s="2">
        <f>IF(COUNTIFS(RawData!$E:$E,$E1295,RawData!$F:$F,"CH"&amp;$D1295,RawData!$AF:$AF,$F1295)=0,"",SUMIFS(RawData!$Z:$Z,RawData!$E:$E,$E1295,RawData!$F:$F,"CH"&amp;$D1295,RawData!$AF:$AF,$F1295))</f>
        <v>45.02</v>
      </c>
      <c r="J1295" s="2">
        <f>IF(COUNTIFS(RawData!$E:$E,$E1295,RawData!$F:$F,"CH"&amp;$D1295,RawData!$AF:$AF,$F1295)=0,"",SUMIFS(RawData!$AA:$AA,RawData!$E:$E,$E1295,RawData!$F:$F,"CH"&amp;$D1295,RawData!$AF:$AF,$F1295))</f>
        <v>43.04</v>
      </c>
      <c r="K1295" s="2">
        <f t="shared" si="83"/>
        <v>3.999999999996362E-2</v>
      </c>
    </row>
    <row r="1296" spans="1:11" x14ac:dyDescent="0.3">
      <c r="A1296" s="2" t="s">
        <v>63</v>
      </c>
      <c r="B1296" s="2" t="str">
        <f>RawData!A1296</f>
        <v>48226H40040</v>
      </c>
      <c r="C1296" s="2" t="str">
        <f>IF(RawData!$B$2="","",RawData!$B$2)</f>
        <v>A2026100620533560886</v>
      </c>
      <c r="D1296" s="2">
        <f t="shared" si="80"/>
        <v>2</v>
      </c>
      <c r="E1296" s="2">
        <f t="shared" si="81"/>
        <v>45</v>
      </c>
      <c r="F1296" s="2">
        <f t="shared" si="82"/>
        <v>330</v>
      </c>
      <c r="G1296" s="2">
        <f>IF(COUNTIFS(RawData!$E:$E,$E1296,RawData!$F:$F,"CH"&amp;$D1296,RawData!$AF:$AF,$F1296)=0,"",SUMIFS(RawData!$P:$P,RawData!$E:$E,$E1296,RawData!$F:$F,"CH"&amp;$D1296,RawData!$AF:$AF,$F1296))</f>
        <v>1292.6199999999999</v>
      </c>
      <c r="H1296" s="2">
        <f>IF(COUNTIFS(RawData!$E:$E,$E1296,RawData!$F:$F,"CH"&amp;$D1296,RawData!$AF:$AF,$F1296)=0,"",SUMIFS(RawData!$T:$T,RawData!$E:$E,$E1296,RawData!$F:$F,"CH"&amp;$D1296,RawData!$AF:$AF,$F1296))</f>
        <v>61.65</v>
      </c>
      <c r="I1296" s="2">
        <f>IF(COUNTIFS(RawData!$E:$E,$E1296,RawData!$F:$F,"CH"&amp;$D1296,RawData!$AF:$AF,$F1296)=0,"",SUMIFS(RawData!$Z:$Z,RawData!$E:$E,$E1296,RawData!$F:$F,"CH"&amp;$D1296,RawData!$AF:$AF,$F1296))</f>
        <v>45</v>
      </c>
      <c r="J1296" s="2">
        <f>IF(COUNTIFS(RawData!$E:$E,$E1296,RawData!$F:$F,"CH"&amp;$D1296,RawData!$AF:$AF,$F1296)=0,"",SUMIFS(RawData!$AA:$AA,RawData!$E:$E,$E1296,RawData!$F:$F,"CH"&amp;$D1296,RawData!$AF:$AF,$F1296))</f>
        <v>43.08</v>
      </c>
      <c r="K1296" s="2">
        <f t="shared" si="83"/>
        <v>3.999999999996362E-2</v>
      </c>
    </row>
    <row r="1297" spans="1:11" x14ac:dyDescent="0.3">
      <c r="A1297" s="2" t="s">
        <v>63</v>
      </c>
      <c r="B1297" s="2" t="str">
        <f>RawData!A1297</f>
        <v>48226H40040</v>
      </c>
      <c r="C1297" s="2" t="str">
        <f>IF(RawData!$B$2="","",RawData!$B$2)</f>
        <v>A2026100620533560886</v>
      </c>
      <c r="D1297" s="2">
        <f t="shared" si="80"/>
        <v>2</v>
      </c>
      <c r="E1297" s="2">
        <f t="shared" si="81"/>
        <v>45</v>
      </c>
      <c r="F1297" s="2">
        <f t="shared" si="82"/>
        <v>340</v>
      </c>
      <c r="G1297" s="2">
        <f>IF(COUNTIFS(RawData!$E:$E,$E1297,RawData!$F:$F,"CH"&amp;$D1297,RawData!$AF:$AF,$F1297)=0,"",SUMIFS(RawData!$P:$P,RawData!$E:$E,$E1297,RawData!$F:$F,"CH"&amp;$D1297,RawData!$AF:$AF,$F1297))</f>
        <v>1292.6600000000001</v>
      </c>
      <c r="H1297" s="2">
        <f>IF(COUNTIFS(RawData!$E:$E,$E1297,RawData!$F:$F,"CH"&amp;$D1297,RawData!$AF:$AF,$F1297)=0,"",SUMIFS(RawData!$T:$T,RawData!$E:$E,$E1297,RawData!$F:$F,"CH"&amp;$D1297,RawData!$AF:$AF,$F1297))</f>
        <v>61.66</v>
      </c>
      <c r="I1297" s="2">
        <f>IF(COUNTIFS(RawData!$E:$E,$E1297,RawData!$F:$F,"CH"&amp;$D1297,RawData!$AF:$AF,$F1297)=0,"",SUMIFS(RawData!$Z:$Z,RawData!$E:$E,$E1297,RawData!$F:$F,"CH"&amp;$D1297,RawData!$AF:$AF,$F1297))</f>
        <v>45</v>
      </c>
      <c r="J1297" s="2">
        <f>IF(COUNTIFS(RawData!$E:$E,$E1297,RawData!$F:$F,"CH"&amp;$D1297,RawData!$AF:$AF,$F1297)=0,"",SUMIFS(RawData!$AA:$AA,RawData!$E:$E,$E1297,RawData!$F:$F,"CH"&amp;$D1297,RawData!$AF:$AF,$F1297))</f>
        <v>43.15</v>
      </c>
      <c r="K1297" s="2">
        <f t="shared" si="83"/>
        <v>4.0000000000190994E-2</v>
      </c>
    </row>
    <row r="1298" spans="1:11" x14ac:dyDescent="0.3">
      <c r="A1298" s="2" t="s">
        <v>63</v>
      </c>
      <c r="B1298" s="2" t="str">
        <f>RawData!A1298</f>
        <v>48226H40040</v>
      </c>
      <c r="C1298" s="2" t="str">
        <f>IF(RawData!$B$2="","",RawData!$B$2)</f>
        <v>A2026100620533560886</v>
      </c>
      <c r="D1298" s="2">
        <f t="shared" si="80"/>
        <v>2</v>
      </c>
      <c r="E1298" s="2">
        <f t="shared" si="81"/>
        <v>45</v>
      </c>
      <c r="F1298" s="2">
        <f t="shared" si="82"/>
        <v>350</v>
      </c>
      <c r="G1298" s="2">
        <f>IF(COUNTIFS(RawData!$E:$E,$E1298,RawData!$F:$F,"CH"&amp;$D1298,RawData!$AF:$AF,$F1298)=0,"",SUMIFS(RawData!$P:$P,RawData!$E:$E,$E1298,RawData!$F:$F,"CH"&amp;$D1298,RawData!$AF:$AF,$F1298))</f>
        <v>1292.68</v>
      </c>
      <c r="H1298" s="2">
        <f>IF(COUNTIFS(RawData!$E:$E,$E1298,RawData!$F:$F,"CH"&amp;$D1298,RawData!$AF:$AF,$F1298)=0,"",SUMIFS(RawData!$T:$T,RawData!$E:$E,$E1298,RawData!$F:$F,"CH"&amp;$D1298,RawData!$AF:$AF,$F1298))</f>
        <v>61.72</v>
      </c>
      <c r="I1298" s="2">
        <f>IF(COUNTIFS(RawData!$E:$E,$E1298,RawData!$F:$F,"CH"&amp;$D1298,RawData!$AF:$AF,$F1298)=0,"",SUMIFS(RawData!$Z:$Z,RawData!$E:$E,$E1298,RawData!$F:$F,"CH"&amp;$D1298,RawData!$AF:$AF,$F1298))</f>
        <v>45.01</v>
      </c>
      <c r="J1298" s="2">
        <f>IF(COUNTIFS(RawData!$E:$E,$E1298,RawData!$F:$F,"CH"&amp;$D1298,RawData!$AF:$AF,$F1298)=0,"",SUMIFS(RawData!$AA:$AA,RawData!$E:$E,$E1298,RawData!$F:$F,"CH"&amp;$D1298,RawData!$AF:$AF,$F1298))</f>
        <v>43.22</v>
      </c>
      <c r="K1298" s="2">
        <f t="shared" si="83"/>
        <v>1.999999999998181E-2</v>
      </c>
    </row>
    <row r="1299" spans="1:11" x14ac:dyDescent="0.3">
      <c r="A1299" s="2" t="s">
        <v>63</v>
      </c>
      <c r="B1299" s="2" t="str">
        <f>RawData!A1299</f>
        <v>48226H40040</v>
      </c>
      <c r="C1299" s="2" t="str">
        <f>IF(RawData!$B$2="","",RawData!$B$2)</f>
        <v>A2026100620533560886</v>
      </c>
      <c r="D1299" s="2">
        <f t="shared" si="80"/>
        <v>2</v>
      </c>
      <c r="E1299" s="2">
        <f t="shared" si="81"/>
        <v>45</v>
      </c>
      <c r="F1299" s="2">
        <f t="shared" si="82"/>
        <v>360</v>
      </c>
      <c r="G1299" s="2">
        <f>IF(COUNTIFS(RawData!$E:$E,$E1299,RawData!$F:$F,"CH"&amp;$D1299,RawData!$AF:$AF,$F1299)=0,"",SUMIFS(RawData!$P:$P,RawData!$E:$E,$E1299,RawData!$F:$F,"CH"&amp;$D1299,RawData!$AF:$AF,$F1299))</f>
        <v>1292.72</v>
      </c>
      <c r="H1299" s="2">
        <f>IF(COUNTIFS(RawData!$E:$E,$E1299,RawData!$F:$F,"CH"&amp;$D1299,RawData!$AF:$AF,$F1299)=0,"",SUMIFS(RawData!$T:$T,RawData!$E:$E,$E1299,RawData!$F:$F,"CH"&amp;$D1299,RawData!$AF:$AF,$F1299))</f>
        <v>61.88</v>
      </c>
      <c r="I1299" s="2">
        <f>IF(COUNTIFS(RawData!$E:$E,$E1299,RawData!$F:$F,"CH"&amp;$D1299,RawData!$AF:$AF,$F1299)=0,"",SUMIFS(RawData!$Z:$Z,RawData!$E:$E,$E1299,RawData!$F:$F,"CH"&amp;$D1299,RawData!$AF:$AF,$F1299))</f>
        <v>45</v>
      </c>
      <c r="J1299" s="2">
        <f>IF(COUNTIFS(RawData!$E:$E,$E1299,RawData!$F:$F,"CH"&amp;$D1299,RawData!$AF:$AF,$F1299)=0,"",SUMIFS(RawData!$AA:$AA,RawData!$E:$E,$E1299,RawData!$F:$F,"CH"&amp;$D1299,RawData!$AF:$AF,$F1299))</f>
        <v>43.25</v>
      </c>
      <c r="K1299" s="2">
        <f t="shared" si="83"/>
        <v>3.999999999996362E-2</v>
      </c>
    </row>
    <row r="1300" spans="1:11" x14ac:dyDescent="0.3">
      <c r="A1300" s="2" t="s">
        <v>63</v>
      </c>
      <c r="B1300" s="2" t="str">
        <f>RawData!A1300</f>
        <v>48226H40040</v>
      </c>
      <c r="C1300" s="2" t="str">
        <f>IF(RawData!$B$2="","",RawData!$B$2)</f>
        <v>A2026100620533560886</v>
      </c>
      <c r="D1300" s="2">
        <f t="shared" si="80"/>
        <v>2</v>
      </c>
      <c r="E1300" s="2">
        <f t="shared" si="81"/>
        <v>45</v>
      </c>
      <c r="F1300" s="2">
        <f t="shared" si="82"/>
        <v>370</v>
      </c>
      <c r="G1300" s="2">
        <f>IF(COUNTIFS(RawData!$E:$E,$E1300,RawData!$F:$F,"CH"&amp;$D1300,RawData!$AF:$AF,$F1300)=0,"",SUMIFS(RawData!$P:$P,RawData!$E:$E,$E1300,RawData!$F:$F,"CH"&amp;$D1300,RawData!$AF:$AF,$F1300))</f>
        <v>1292.76</v>
      </c>
      <c r="H1300" s="2">
        <f>IF(COUNTIFS(RawData!$E:$E,$E1300,RawData!$F:$F,"CH"&amp;$D1300,RawData!$AF:$AF,$F1300)=0,"",SUMIFS(RawData!$T:$T,RawData!$E:$E,$E1300,RawData!$F:$F,"CH"&amp;$D1300,RawData!$AF:$AF,$F1300))</f>
        <v>61.89</v>
      </c>
      <c r="I1300" s="2">
        <f>IF(COUNTIFS(RawData!$E:$E,$E1300,RawData!$F:$F,"CH"&amp;$D1300,RawData!$AF:$AF,$F1300)=0,"",SUMIFS(RawData!$Z:$Z,RawData!$E:$E,$E1300,RawData!$F:$F,"CH"&amp;$D1300,RawData!$AF:$AF,$F1300))</f>
        <v>44.99</v>
      </c>
      <c r="J1300" s="2">
        <f>IF(COUNTIFS(RawData!$E:$E,$E1300,RawData!$F:$F,"CH"&amp;$D1300,RawData!$AF:$AF,$F1300)=0,"",SUMIFS(RawData!$AA:$AA,RawData!$E:$E,$E1300,RawData!$F:$F,"CH"&amp;$D1300,RawData!$AF:$AF,$F1300))</f>
        <v>43.33</v>
      </c>
      <c r="K1300" s="2">
        <f t="shared" si="83"/>
        <v>3.999999999996362E-2</v>
      </c>
    </row>
    <row r="1301" spans="1:11" x14ac:dyDescent="0.3">
      <c r="A1301" s="2" t="s">
        <v>63</v>
      </c>
      <c r="B1301" s="2" t="str">
        <f>RawData!A1301</f>
        <v>48226H40040</v>
      </c>
      <c r="C1301" s="2" t="str">
        <f>IF(RawData!$B$2="","",RawData!$B$2)</f>
        <v>A2026100620533560886</v>
      </c>
      <c r="D1301" s="2">
        <f t="shared" si="80"/>
        <v>2</v>
      </c>
      <c r="E1301" s="2">
        <f t="shared" si="81"/>
        <v>45</v>
      </c>
      <c r="F1301" s="2">
        <f t="shared" si="82"/>
        <v>380</v>
      </c>
      <c r="G1301" s="2">
        <f>IF(COUNTIFS(RawData!$E:$E,$E1301,RawData!$F:$F,"CH"&amp;$D1301,RawData!$AF:$AF,$F1301)=0,"",SUMIFS(RawData!$P:$P,RawData!$E:$E,$E1301,RawData!$F:$F,"CH"&amp;$D1301,RawData!$AF:$AF,$F1301))</f>
        <v>1292.82</v>
      </c>
      <c r="H1301" s="2">
        <f>IF(COUNTIFS(RawData!$E:$E,$E1301,RawData!$F:$F,"CH"&amp;$D1301,RawData!$AF:$AF,$F1301)=0,"",SUMIFS(RawData!$T:$T,RawData!$E:$E,$E1301,RawData!$F:$F,"CH"&amp;$D1301,RawData!$AF:$AF,$F1301))</f>
        <v>62.45</v>
      </c>
      <c r="I1301" s="2">
        <f>IF(COUNTIFS(RawData!$E:$E,$E1301,RawData!$F:$F,"CH"&amp;$D1301,RawData!$AF:$AF,$F1301)=0,"",SUMIFS(RawData!$Z:$Z,RawData!$E:$E,$E1301,RawData!$F:$F,"CH"&amp;$D1301,RawData!$AF:$AF,$F1301))</f>
        <v>45.01</v>
      </c>
      <c r="J1301" s="2">
        <f>IF(COUNTIFS(RawData!$E:$E,$E1301,RawData!$F:$F,"CH"&amp;$D1301,RawData!$AF:$AF,$F1301)=0,"",SUMIFS(RawData!$AA:$AA,RawData!$E:$E,$E1301,RawData!$F:$F,"CH"&amp;$D1301,RawData!$AF:$AF,$F1301))</f>
        <v>43.36</v>
      </c>
      <c r="K1301" s="2">
        <f t="shared" si="83"/>
        <v>5.999999999994543E-2</v>
      </c>
    </row>
    <row r="1302" spans="1:11" x14ac:dyDescent="0.3">
      <c r="A1302" s="2" t="s">
        <v>63</v>
      </c>
      <c r="B1302" s="2" t="str">
        <f>RawData!A1302</f>
        <v>48226H40040</v>
      </c>
      <c r="C1302" s="2" t="str">
        <f>IF(RawData!$B$2="","",RawData!$B$2)</f>
        <v>A2026100620533560886</v>
      </c>
      <c r="D1302" s="2">
        <f t="shared" si="80"/>
        <v>2</v>
      </c>
      <c r="E1302" s="2">
        <f t="shared" si="81"/>
        <v>45</v>
      </c>
      <c r="F1302" s="2">
        <f t="shared" si="82"/>
        <v>390</v>
      </c>
      <c r="G1302" s="2">
        <f>IF(COUNTIFS(RawData!$E:$E,$E1302,RawData!$F:$F,"CH"&amp;$D1302,RawData!$AF:$AF,$F1302)=0,"",SUMIFS(RawData!$P:$P,RawData!$E:$E,$E1302,RawData!$F:$F,"CH"&amp;$D1302,RawData!$AF:$AF,$F1302))</f>
        <v>1292.8599999999999</v>
      </c>
      <c r="H1302" s="2">
        <f>IF(COUNTIFS(RawData!$E:$E,$E1302,RawData!$F:$F,"CH"&amp;$D1302,RawData!$AF:$AF,$F1302)=0,"",SUMIFS(RawData!$T:$T,RawData!$E:$E,$E1302,RawData!$F:$F,"CH"&amp;$D1302,RawData!$AF:$AF,$F1302))</f>
        <v>61.79</v>
      </c>
      <c r="I1302" s="2">
        <f>IF(COUNTIFS(RawData!$E:$E,$E1302,RawData!$F:$F,"CH"&amp;$D1302,RawData!$AF:$AF,$F1302)=0,"",SUMIFS(RawData!$Z:$Z,RawData!$E:$E,$E1302,RawData!$F:$F,"CH"&amp;$D1302,RawData!$AF:$AF,$F1302))</f>
        <v>45</v>
      </c>
      <c r="J1302" s="2">
        <f>IF(COUNTIFS(RawData!$E:$E,$E1302,RawData!$F:$F,"CH"&amp;$D1302,RawData!$AF:$AF,$F1302)=0,"",SUMIFS(RawData!$AA:$AA,RawData!$E:$E,$E1302,RawData!$F:$F,"CH"&amp;$D1302,RawData!$AF:$AF,$F1302))</f>
        <v>43.43</v>
      </c>
      <c r="K1302" s="2">
        <f t="shared" si="83"/>
        <v>3.999999999996362E-2</v>
      </c>
    </row>
    <row r="1303" spans="1:11" x14ac:dyDescent="0.3">
      <c r="A1303" s="2" t="s">
        <v>63</v>
      </c>
      <c r="B1303" s="2" t="str">
        <f>RawData!A1303</f>
        <v>48226H40040</v>
      </c>
      <c r="C1303" s="2" t="str">
        <f>IF(RawData!$B$2="","",RawData!$B$2)</f>
        <v>A2026100620533560886</v>
      </c>
      <c r="D1303" s="2">
        <f t="shared" si="80"/>
        <v>2</v>
      </c>
      <c r="E1303" s="2">
        <f t="shared" si="81"/>
        <v>45</v>
      </c>
      <c r="F1303" s="2">
        <f t="shared" si="82"/>
        <v>400</v>
      </c>
      <c r="G1303" s="2">
        <f>IF(COUNTIFS(RawData!$E:$E,$E1303,RawData!$F:$F,"CH"&amp;$D1303,RawData!$AF:$AF,$F1303)=0,"",SUMIFS(RawData!$P:$P,RawData!$E:$E,$E1303,RawData!$F:$F,"CH"&amp;$D1303,RawData!$AF:$AF,$F1303))</f>
        <v>1292.8800000000001</v>
      </c>
      <c r="H1303" s="2">
        <f>IF(COUNTIFS(RawData!$E:$E,$E1303,RawData!$F:$F,"CH"&amp;$D1303,RawData!$AF:$AF,$F1303)=0,"",SUMIFS(RawData!$T:$T,RawData!$E:$E,$E1303,RawData!$F:$F,"CH"&amp;$D1303,RawData!$AF:$AF,$F1303))</f>
        <v>62.41</v>
      </c>
      <c r="I1303" s="2">
        <f>IF(COUNTIFS(RawData!$E:$E,$E1303,RawData!$F:$F,"CH"&amp;$D1303,RawData!$AF:$AF,$F1303)=0,"",SUMIFS(RawData!$Z:$Z,RawData!$E:$E,$E1303,RawData!$F:$F,"CH"&amp;$D1303,RawData!$AF:$AF,$F1303))</f>
        <v>44.99</v>
      </c>
      <c r="J1303" s="2">
        <f>IF(COUNTIFS(RawData!$E:$E,$E1303,RawData!$F:$F,"CH"&amp;$D1303,RawData!$AF:$AF,$F1303)=0,"",SUMIFS(RawData!$AA:$AA,RawData!$E:$E,$E1303,RawData!$F:$F,"CH"&amp;$D1303,RawData!$AF:$AF,$F1303))</f>
        <v>43.43</v>
      </c>
      <c r="K1303" s="2">
        <f t="shared" si="83"/>
        <v>2.0000000000209184E-2</v>
      </c>
    </row>
    <row r="1304" spans="1:11" x14ac:dyDescent="0.3">
      <c r="A1304" s="2" t="s">
        <v>64</v>
      </c>
      <c r="B1304" s="2" t="str">
        <f>RawData!A1304</f>
        <v>48226H40040</v>
      </c>
      <c r="C1304" s="2" t="str">
        <f>IF(RawData!$B$2="","",RawData!$B$2)</f>
        <v>A2026100620533560886</v>
      </c>
      <c r="D1304" s="2">
        <f t="shared" si="80"/>
        <v>3</v>
      </c>
      <c r="E1304" s="2">
        <f t="shared" si="81"/>
        <v>45</v>
      </c>
      <c r="F1304" s="2">
        <f t="shared" si="82"/>
        <v>100</v>
      </c>
      <c r="G1304" s="2">
        <f>IF(COUNTIFS(RawData!$E:$E,$E1304,RawData!$F:$F,"CH"&amp;$D1304,RawData!$AF:$AF,$F1304)=0,"",SUMIFS(RawData!$P:$P,RawData!$E:$E,$E1304,RawData!$F:$F,"CH"&amp;$D1304,RawData!$AF:$AF,$F1304))</f>
        <v>1312.38</v>
      </c>
      <c r="H1304" s="2">
        <f>IF(COUNTIFS(RawData!$E:$E,$E1304,RawData!$F:$F,"CH"&amp;$D1304,RawData!$AF:$AF,$F1304)=0,"",SUMIFS(RawData!$T:$T,RawData!$E:$E,$E1304,RawData!$F:$F,"CH"&amp;$D1304,RawData!$AF:$AF,$F1304))</f>
        <v>52.26</v>
      </c>
      <c r="I1304" s="2">
        <f>IF(COUNTIFS(RawData!$E:$E,$E1304,RawData!$F:$F,"CH"&amp;$D1304,RawData!$AF:$AF,$F1304)=0,"",SUMIFS(RawData!$Z:$Z,RawData!$E:$E,$E1304,RawData!$F:$F,"CH"&amp;$D1304,RawData!$AF:$AF,$F1304))</f>
        <v>44.98</v>
      </c>
      <c r="J1304" s="2">
        <f>IF(COUNTIFS(RawData!$E:$E,$E1304,RawData!$F:$F,"CH"&amp;$D1304,RawData!$AF:$AF,$F1304)=0,"",SUMIFS(RawData!$AA:$AA,RawData!$E:$E,$E1304,RawData!$F:$F,"CH"&amp;$D1304,RawData!$AF:$AF,$F1304))</f>
        <v>41.92</v>
      </c>
      <c r="K1304" s="2">
        <f t="shared" si="83"/>
        <v>19.5</v>
      </c>
    </row>
    <row r="1305" spans="1:11" x14ac:dyDescent="0.3">
      <c r="A1305" s="2" t="s">
        <v>64</v>
      </c>
      <c r="B1305" s="2" t="str">
        <f>RawData!A1305</f>
        <v>48226H40040</v>
      </c>
      <c r="C1305" s="2" t="str">
        <f>IF(RawData!$B$2="","",RawData!$B$2)</f>
        <v>A2026100620533560886</v>
      </c>
      <c r="D1305" s="2">
        <f t="shared" si="80"/>
        <v>3</v>
      </c>
      <c r="E1305" s="2">
        <f t="shared" si="81"/>
        <v>45</v>
      </c>
      <c r="F1305" s="2">
        <f t="shared" si="82"/>
        <v>110</v>
      </c>
      <c r="G1305" s="2">
        <f>IF(COUNTIFS(RawData!$E:$E,$E1305,RawData!$F:$F,"CH"&amp;$D1305,RawData!$AF:$AF,$F1305)=0,"",SUMIFS(RawData!$P:$P,RawData!$E:$E,$E1305,RawData!$F:$F,"CH"&amp;$D1305,RawData!$AF:$AF,$F1305))</f>
        <v>1312.4</v>
      </c>
      <c r="H1305" s="2">
        <f>IF(COUNTIFS(RawData!$E:$E,$E1305,RawData!$F:$F,"CH"&amp;$D1305,RawData!$AF:$AF,$F1305)=0,"",SUMIFS(RawData!$T:$T,RawData!$E:$E,$E1305,RawData!$F:$F,"CH"&amp;$D1305,RawData!$AF:$AF,$F1305))</f>
        <v>52.64</v>
      </c>
      <c r="I1305" s="2">
        <f>IF(COUNTIFS(RawData!$E:$E,$E1305,RawData!$F:$F,"CH"&amp;$D1305,RawData!$AF:$AF,$F1305)=0,"",SUMIFS(RawData!$Z:$Z,RawData!$E:$E,$E1305,RawData!$F:$F,"CH"&amp;$D1305,RawData!$AF:$AF,$F1305))</f>
        <v>44.97</v>
      </c>
      <c r="J1305" s="2">
        <f>IF(COUNTIFS(RawData!$E:$E,$E1305,RawData!$F:$F,"CH"&amp;$D1305,RawData!$AF:$AF,$F1305)=0,"",SUMIFS(RawData!$AA:$AA,RawData!$E:$E,$E1305,RawData!$F:$F,"CH"&amp;$D1305,RawData!$AF:$AF,$F1305))</f>
        <v>41.95</v>
      </c>
      <c r="K1305" s="2">
        <f t="shared" si="83"/>
        <v>1.999999999998181E-2</v>
      </c>
    </row>
    <row r="1306" spans="1:11" x14ac:dyDescent="0.3">
      <c r="A1306" s="2" t="s">
        <v>64</v>
      </c>
      <c r="B1306" s="2" t="str">
        <f>RawData!A1306</f>
        <v>48226H40040</v>
      </c>
      <c r="C1306" s="2" t="str">
        <f>IF(RawData!$B$2="","",RawData!$B$2)</f>
        <v>A2026100620533560886</v>
      </c>
      <c r="D1306" s="2">
        <f t="shared" si="80"/>
        <v>3</v>
      </c>
      <c r="E1306" s="2">
        <f t="shared" si="81"/>
        <v>45</v>
      </c>
      <c r="F1306" s="2">
        <f t="shared" si="82"/>
        <v>120</v>
      </c>
      <c r="G1306" s="2">
        <f>IF(COUNTIFS(RawData!$E:$E,$E1306,RawData!$F:$F,"CH"&amp;$D1306,RawData!$AF:$AF,$F1306)=0,"",SUMIFS(RawData!$P:$P,RawData!$E:$E,$E1306,RawData!$F:$F,"CH"&amp;$D1306,RawData!$AF:$AF,$F1306))</f>
        <v>1312.42</v>
      </c>
      <c r="H1306" s="2">
        <f>IF(COUNTIFS(RawData!$E:$E,$E1306,RawData!$F:$F,"CH"&amp;$D1306,RawData!$AF:$AF,$F1306)=0,"",SUMIFS(RawData!$T:$T,RawData!$E:$E,$E1306,RawData!$F:$F,"CH"&amp;$D1306,RawData!$AF:$AF,$F1306))</f>
        <v>52.99</v>
      </c>
      <c r="I1306" s="2">
        <f>IF(COUNTIFS(RawData!$E:$E,$E1306,RawData!$F:$F,"CH"&amp;$D1306,RawData!$AF:$AF,$F1306)=0,"",SUMIFS(RawData!$Z:$Z,RawData!$E:$E,$E1306,RawData!$F:$F,"CH"&amp;$D1306,RawData!$AF:$AF,$F1306))</f>
        <v>44.99</v>
      </c>
      <c r="J1306" s="2">
        <f>IF(COUNTIFS(RawData!$E:$E,$E1306,RawData!$F:$F,"CH"&amp;$D1306,RawData!$AF:$AF,$F1306)=0,"",SUMIFS(RawData!$AA:$AA,RawData!$E:$E,$E1306,RawData!$F:$F,"CH"&amp;$D1306,RawData!$AF:$AF,$F1306))</f>
        <v>41.99</v>
      </c>
      <c r="K1306" s="2">
        <f t="shared" si="83"/>
        <v>1.999999999998181E-2</v>
      </c>
    </row>
    <row r="1307" spans="1:11" x14ac:dyDescent="0.3">
      <c r="A1307" s="2" t="s">
        <v>64</v>
      </c>
      <c r="B1307" s="2" t="str">
        <f>RawData!A1307</f>
        <v>48226H40040</v>
      </c>
      <c r="C1307" s="2" t="str">
        <f>IF(RawData!$B$2="","",RawData!$B$2)</f>
        <v>A2026100620533560886</v>
      </c>
      <c r="D1307" s="2">
        <f t="shared" si="80"/>
        <v>3</v>
      </c>
      <c r="E1307" s="2">
        <f t="shared" si="81"/>
        <v>45</v>
      </c>
      <c r="F1307" s="2">
        <f t="shared" si="82"/>
        <v>130</v>
      </c>
      <c r="G1307" s="2">
        <f>IF(COUNTIFS(RawData!$E:$E,$E1307,RawData!$F:$F,"CH"&amp;$D1307,RawData!$AF:$AF,$F1307)=0,"",SUMIFS(RawData!$P:$P,RawData!$E:$E,$E1307,RawData!$F:$F,"CH"&amp;$D1307,RawData!$AF:$AF,$F1307))</f>
        <v>1312.44</v>
      </c>
      <c r="H1307" s="2">
        <f>IF(COUNTIFS(RawData!$E:$E,$E1307,RawData!$F:$F,"CH"&amp;$D1307,RawData!$AF:$AF,$F1307)=0,"",SUMIFS(RawData!$T:$T,RawData!$E:$E,$E1307,RawData!$F:$F,"CH"&amp;$D1307,RawData!$AF:$AF,$F1307))</f>
        <v>53.28</v>
      </c>
      <c r="I1307" s="2">
        <f>IF(COUNTIFS(RawData!$E:$E,$E1307,RawData!$F:$F,"CH"&amp;$D1307,RawData!$AF:$AF,$F1307)=0,"",SUMIFS(RawData!$Z:$Z,RawData!$E:$E,$E1307,RawData!$F:$F,"CH"&amp;$D1307,RawData!$AF:$AF,$F1307))</f>
        <v>45</v>
      </c>
      <c r="J1307" s="2">
        <f>IF(COUNTIFS(RawData!$E:$E,$E1307,RawData!$F:$F,"CH"&amp;$D1307,RawData!$AF:$AF,$F1307)=0,"",SUMIFS(RawData!$AA:$AA,RawData!$E:$E,$E1307,RawData!$F:$F,"CH"&amp;$D1307,RawData!$AF:$AF,$F1307))</f>
        <v>42.02</v>
      </c>
      <c r="K1307" s="2">
        <f t="shared" si="83"/>
        <v>1.999999999998181E-2</v>
      </c>
    </row>
    <row r="1308" spans="1:11" x14ac:dyDescent="0.3">
      <c r="A1308" s="2" t="s">
        <v>64</v>
      </c>
      <c r="B1308" s="2" t="str">
        <f>RawData!A1308</f>
        <v>48226H40040</v>
      </c>
      <c r="C1308" s="2" t="str">
        <f>IF(RawData!$B$2="","",RawData!$B$2)</f>
        <v>A2026100620533560886</v>
      </c>
      <c r="D1308" s="2">
        <f t="shared" si="80"/>
        <v>3</v>
      </c>
      <c r="E1308" s="2">
        <f t="shared" si="81"/>
        <v>45</v>
      </c>
      <c r="F1308" s="2">
        <f t="shared" si="82"/>
        <v>140</v>
      </c>
      <c r="G1308" s="2">
        <f>IF(COUNTIFS(RawData!$E:$E,$E1308,RawData!$F:$F,"CH"&amp;$D1308,RawData!$AF:$AF,$F1308)=0,"",SUMIFS(RawData!$P:$P,RawData!$E:$E,$E1308,RawData!$F:$F,"CH"&amp;$D1308,RawData!$AF:$AF,$F1308))</f>
        <v>1312.48</v>
      </c>
      <c r="H1308" s="2">
        <f>IF(COUNTIFS(RawData!$E:$E,$E1308,RawData!$F:$F,"CH"&amp;$D1308,RawData!$AF:$AF,$F1308)=0,"",SUMIFS(RawData!$T:$T,RawData!$E:$E,$E1308,RawData!$F:$F,"CH"&amp;$D1308,RawData!$AF:$AF,$F1308))</f>
        <v>53.55</v>
      </c>
      <c r="I1308" s="2">
        <f>IF(COUNTIFS(RawData!$E:$E,$E1308,RawData!$F:$F,"CH"&amp;$D1308,RawData!$AF:$AF,$F1308)=0,"",SUMIFS(RawData!$Z:$Z,RawData!$E:$E,$E1308,RawData!$F:$F,"CH"&amp;$D1308,RawData!$AF:$AF,$F1308))</f>
        <v>44.99</v>
      </c>
      <c r="J1308" s="2">
        <f>IF(COUNTIFS(RawData!$E:$E,$E1308,RawData!$F:$F,"CH"&amp;$D1308,RawData!$AF:$AF,$F1308)=0,"",SUMIFS(RawData!$AA:$AA,RawData!$E:$E,$E1308,RawData!$F:$F,"CH"&amp;$D1308,RawData!$AF:$AF,$F1308))</f>
        <v>42.09</v>
      </c>
      <c r="K1308" s="2">
        <f t="shared" si="83"/>
        <v>3.999999999996362E-2</v>
      </c>
    </row>
    <row r="1309" spans="1:11" x14ac:dyDescent="0.3">
      <c r="A1309" s="2" t="s">
        <v>64</v>
      </c>
      <c r="B1309" s="2" t="str">
        <f>RawData!A1309</f>
        <v>48226H40040</v>
      </c>
      <c r="C1309" s="2" t="str">
        <f>IF(RawData!$B$2="","",RawData!$B$2)</f>
        <v>A2026100620533560886</v>
      </c>
      <c r="D1309" s="2">
        <f t="shared" si="80"/>
        <v>3</v>
      </c>
      <c r="E1309" s="2">
        <f t="shared" si="81"/>
        <v>45</v>
      </c>
      <c r="F1309" s="2">
        <f t="shared" si="82"/>
        <v>150</v>
      </c>
      <c r="G1309" s="2">
        <f>IF(COUNTIFS(RawData!$E:$E,$E1309,RawData!$F:$F,"CH"&amp;$D1309,RawData!$AF:$AF,$F1309)=0,"",SUMIFS(RawData!$P:$P,RawData!$E:$E,$E1309,RawData!$F:$F,"CH"&amp;$D1309,RawData!$AF:$AF,$F1309))</f>
        <v>1312.5</v>
      </c>
      <c r="H1309" s="2">
        <f>IF(COUNTIFS(RawData!$E:$E,$E1309,RawData!$F:$F,"CH"&amp;$D1309,RawData!$AF:$AF,$F1309)=0,"",SUMIFS(RawData!$T:$T,RawData!$E:$E,$E1309,RawData!$F:$F,"CH"&amp;$D1309,RawData!$AF:$AF,$F1309))</f>
        <v>53.81</v>
      </c>
      <c r="I1309" s="2">
        <f>IF(COUNTIFS(RawData!$E:$E,$E1309,RawData!$F:$F,"CH"&amp;$D1309,RawData!$AF:$AF,$F1309)=0,"",SUMIFS(RawData!$Z:$Z,RawData!$E:$E,$E1309,RawData!$F:$F,"CH"&amp;$D1309,RawData!$AF:$AF,$F1309))</f>
        <v>45</v>
      </c>
      <c r="J1309" s="2">
        <f>IF(COUNTIFS(RawData!$E:$E,$E1309,RawData!$F:$F,"CH"&amp;$D1309,RawData!$AF:$AF,$F1309)=0,"",SUMIFS(RawData!$AA:$AA,RawData!$E:$E,$E1309,RawData!$F:$F,"CH"&amp;$D1309,RawData!$AF:$AF,$F1309))</f>
        <v>42.16</v>
      </c>
      <c r="K1309" s="2">
        <f t="shared" si="83"/>
        <v>1.999999999998181E-2</v>
      </c>
    </row>
    <row r="1310" spans="1:11" x14ac:dyDescent="0.3">
      <c r="A1310" s="2" t="s">
        <v>64</v>
      </c>
      <c r="B1310" s="2" t="str">
        <f>RawData!A1310</f>
        <v>48226H40040</v>
      </c>
      <c r="C1310" s="2" t="str">
        <f>IF(RawData!$B$2="","",RawData!$B$2)</f>
        <v>A2026100620533560886</v>
      </c>
      <c r="D1310" s="2">
        <f t="shared" si="80"/>
        <v>3</v>
      </c>
      <c r="E1310" s="2">
        <f t="shared" si="81"/>
        <v>45</v>
      </c>
      <c r="F1310" s="2">
        <f t="shared" si="82"/>
        <v>160</v>
      </c>
      <c r="G1310" s="2">
        <f>IF(COUNTIFS(RawData!$E:$E,$E1310,RawData!$F:$F,"CH"&amp;$D1310,RawData!$AF:$AF,$F1310)=0,"",SUMIFS(RawData!$P:$P,RawData!$E:$E,$E1310,RawData!$F:$F,"CH"&amp;$D1310,RawData!$AF:$AF,$F1310))</f>
        <v>1312.52</v>
      </c>
      <c r="H1310" s="2">
        <f>IF(COUNTIFS(RawData!$E:$E,$E1310,RawData!$F:$F,"CH"&amp;$D1310,RawData!$AF:$AF,$F1310)=0,"",SUMIFS(RawData!$T:$T,RawData!$E:$E,$E1310,RawData!$F:$F,"CH"&amp;$D1310,RawData!$AF:$AF,$F1310))</f>
        <v>53.98</v>
      </c>
      <c r="I1310" s="2">
        <f>IF(COUNTIFS(RawData!$E:$E,$E1310,RawData!$F:$F,"CH"&amp;$D1310,RawData!$AF:$AF,$F1310)=0,"",SUMIFS(RawData!$Z:$Z,RawData!$E:$E,$E1310,RawData!$F:$F,"CH"&amp;$D1310,RawData!$AF:$AF,$F1310))</f>
        <v>45.01</v>
      </c>
      <c r="J1310" s="2">
        <f>IF(COUNTIFS(RawData!$E:$E,$E1310,RawData!$F:$F,"CH"&amp;$D1310,RawData!$AF:$AF,$F1310)=0,"",SUMIFS(RawData!$AA:$AA,RawData!$E:$E,$E1310,RawData!$F:$F,"CH"&amp;$D1310,RawData!$AF:$AF,$F1310))</f>
        <v>42.2</v>
      </c>
      <c r="K1310" s="2">
        <f t="shared" si="83"/>
        <v>1.999999999998181E-2</v>
      </c>
    </row>
    <row r="1311" spans="1:11" x14ac:dyDescent="0.3">
      <c r="A1311" s="2" t="s">
        <v>64</v>
      </c>
      <c r="B1311" s="2" t="str">
        <f>RawData!A1311</f>
        <v>48226H40040</v>
      </c>
      <c r="C1311" s="2" t="str">
        <f>IF(RawData!$B$2="","",RawData!$B$2)</f>
        <v>A2026100620533560886</v>
      </c>
      <c r="D1311" s="2">
        <f t="shared" si="80"/>
        <v>3</v>
      </c>
      <c r="E1311" s="2">
        <f t="shared" si="81"/>
        <v>45</v>
      </c>
      <c r="F1311" s="2">
        <f t="shared" si="82"/>
        <v>170</v>
      </c>
      <c r="G1311" s="2">
        <f>IF(COUNTIFS(RawData!$E:$E,$E1311,RawData!$F:$F,"CH"&amp;$D1311,RawData!$AF:$AF,$F1311)=0,"",SUMIFS(RawData!$P:$P,RawData!$E:$E,$E1311,RawData!$F:$F,"CH"&amp;$D1311,RawData!$AF:$AF,$F1311))</f>
        <v>1312.54</v>
      </c>
      <c r="H1311" s="2">
        <f>IF(COUNTIFS(RawData!$E:$E,$E1311,RawData!$F:$F,"CH"&amp;$D1311,RawData!$AF:$AF,$F1311)=0,"",SUMIFS(RawData!$T:$T,RawData!$E:$E,$E1311,RawData!$F:$F,"CH"&amp;$D1311,RawData!$AF:$AF,$F1311))</f>
        <v>54.19</v>
      </c>
      <c r="I1311" s="2">
        <f>IF(COUNTIFS(RawData!$E:$E,$E1311,RawData!$F:$F,"CH"&amp;$D1311,RawData!$AF:$AF,$F1311)=0,"",SUMIFS(RawData!$Z:$Z,RawData!$E:$E,$E1311,RawData!$F:$F,"CH"&amp;$D1311,RawData!$AF:$AF,$F1311))</f>
        <v>45</v>
      </c>
      <c r="J1311" s="2">
        <f>IF(COUNTIFS(RawData!$E:$E,$E1311,RawData!$F:$F,"CH"&amp;$D1311,RawData!$AF:$AF,$F1311)=0,"",SUMIFS(RawData!$AA:$AA,RawData!$E:$E,$E1311,RawData!$F:$F,"CH"&amp;$D1311,RawData!$AF:$AF,$F1311))</f>
        <v>42.23</v>
      </c>
      <c r="K1311" s="2">
        <f t="shared" si="83"/>
        <v>1.999999999998181E-2</v>
      </c>
    </row>
    <row r="1312" spans="1:11" x14ac:dyDescent="0.3">
      <c r="A1312" s="2" t="s">
        <v>64</v>
      </c>
      <c r="B1312" s="2" t="str">
        <f>RawData!A1312</f>
        <v>48226H40040</v>
      </c>
      <c r="C1312" s="2" t="str">
        <f>IF(RawData!$B$2="","",RawData!$B$2)</f>
        <v>A2026100620533560886</v>
      </c>
      <c r="D1312" s="2">
        <f t="shared" si="80"/>
        <v>3</v>
      </c>
      <c r="E1312" s="2">
        <f t="shared" si="81"/>
        <v>45</v>
      </c>
      <c r="F1312" s="2">
        <f t="shared" si="82"/>
        <v>180</v>
      </c>
      <c r="G1312" s="2">
        <f>IF(COUNTIFS(RawData!$E:$E,$E1312,RawData!$F:$F,"CH"&amp;$D1312,RawData!$AF:$AF,$F1312)=0,"",SUMIFS(RawData!$P:$P,RawData!$E:$E,$E1312,RawData!$F:$F,"CH"&amp;$D1312,RawData!$AF:$AF,$F1312))</f>
        <v>1312.58</v>
      </c>
      <c r="H1312" s="2">
        <f>IF(COUNTIFS(RawData!$E:$E,$E1312,RawData!$F:$F,"CH"&amp;$D1312,RawData!$AF:$AF,$F1312)=0,"",SUMIFS(RawData!$T:$T,RawData!$E:$E,$E1312,RawData!$F:$F,"CH"&amp;$D1312,RawData!$AF:$AF,$F1312))</f>
        <v>54.38</v>
      </c>
      <c r="I1312" s="2">
        <f>IF(COUNTIFS(RawData!$E:$E,$E1312,RawData!$F:$F,"CH"&amp;$D1312,RawData!$AF:$AF,$F1312)=0,"",SUMIFS(RawData!$Z:$Z,RawData!$E:$E,$E1312,RawData!$F:$F,"CH"&amp;$D1312,RawData!$AF:$AF,$F1312))</f>
        <v>45.01</v>
      </c>
      <c r="J1312" s="2">
        <f>IF(COUNTIFS(RawData!$E:$E,$E1312,RawData!$F:$F,"CH"&amp;$D1312,RawData!$AF:$AF,$F1312)=0,"",SUMIFS(RawData!$AA:$AA,RawData!$E:$E,$E1312,RawData!$F:$F,"CH"&amp;$D1312,RawData!$AF:$AF,$F1312))</f>
        <v>42.27</v>
      </c>
      <c r="K1312" s="2">
        <f t="shared" si="83"/>
        <v>3.999999999996362E-2</v>
      </c>
    </row>
    <row r="1313" spans="1:11" x14ac:dyDescent="0.3">
      <c r="A1313" s="2" t="s">
        <v>64</v>
      </c>
      <c r="B1313" s="2" t="str">
        <f>RawData!A1313</f>
        <v>48226H40040</v>
      </c>
      <c r="C1313" s="2" t="str">
        <f>IF(RawData!$B$2="","",RawData!$B$2)</f>
        <v>A2026100620533560886</v>
      </c>
      <c r="D1313" s="2">
        <f t="shared" si="80"/>
        <v>3</v>
      </c>
      <c r="E1313" s="2">
        <f t="shared" si="81"/>
        <v>45</v>
      </c>
      <c r="F1313" s="2">
        <f t="shared" si="82"/>
        <v>190</v>
      </c>
      <c r="G1313" s="2">
        <f>IF(COUNTIFS(RawData!$E:$E,$E1313,RawData!$F:$F,"CH"&amp;$D1313,RawData!$AF:$AF,$F1313)=0,"",SUMIFS(RawData!$P:$P,RawData!$E:$E,$E1313,RawData!$F:$F,"CH"&amp;$D1313,RawData!$AF:$AF,$F1313))</f>
        <v>1312.6</v>
      </c>
      <c r="H1313" s="2">
        <f>IF(COUNTIFS(RawData!$E:$E,$E1313,RawData!$F:$F,"CH"&amp;$D1313,RawData!$AF:$AF,$F1313)=0,"",SUMIFS(RawData!$T:$T,RawData!$E:$E,$E1313,RawData!$F:$F,"CH"&amp;$D1313,RawData!$AF:$AF,$F1313))</f>
        <v>54.54</v>
      </c>
      <c r="I1313" s="2">
        <f>IF(COUNTIFS(RawData!$E:$E,$E1313,RawData!$F:$F,"CH"&amp;$D1313,RawData!$AF:$AF,$F1313)=0,"",SUMIFS(RawData!$Z:$Z,RawData!$E:$E,$E1313,RawData!$F:$F,"CH"&amp;$D1313,RawData!$AF:$AF,$F1313))</f>
        <v>45.02</v>
      </c>
      <c r="J1313" s="2">
        <f>IF(COUNTIFS(RawData!$E:$E,$E1313,RawData!$F:$F,"CH"&amp;$D1313,RawData!$AF:$AF,$F1313)=0,"",SUMIFS(RawData!$AA:$AA,RawData!$E:$E,$E1313,RawData!$F:$F,"CH"&amp;$D1313,RawData!$AF:$AF,$F1313))</f>
        <v>42.3</v>
      </c>
      <c r="K1313" s="2">
        <f t="shared" si="83"/>
        <v>1.999999999998181E-2</v>
      </c>
    </row>
    <row r="1314" spans="1:11" x14ac:dyDescent="0.3">
      <c r="A1314" s="2" t="s">
        <v>64</v>
      </c>
      <c r="B1314" s="2" t="str">
        <f>RawData!A1314</f>
        <v>48226H40040</v>
      </c>
      <c r="C1314" s="2" t="str">
        <f>IF(RawData!$B$2="","",RawData!$B$2)</f>
        <v>A2026100620533560886</v>
      </c>
      <c r="D1314" s="2">
        <f t="shared" si="80"/>
        <v>3</v>
      </c>
      <c r="E1314" s="2">
        <f t="shared" si="81"/>
        <v>45</v>
      </c>
      <c r="F1314" s="2">
        <f t="shared" si="82"/>
        <v>200</v>
      </c>
      <c r="G1314" s="2">
        <f>IF(COUNTIFS(RawData!$E:$E,$E1314,RawData!$F:$F,"CH"&amp;$D1314,RawData!$AF:$AF,$F1314)=0,"",SUMIFS(RawData!$P:$P,RawData!$E:$E,$E1314,RawData!$F:$F,"CH"&amp;$D1314,RawData!$AF:$AF,$F1314))</f>
        <v>1312.64</v>
      </c>
      <c r="H1314" s="2">
        <f>IF(COUNTIFS(RawData!$E:$E,$E1314,RawData!$F:$F,"CH"&amp;$D1314,RawData!$AF:$AF,$F1314)=0,"",SUMIFS(RawData!$T:$T,RawData!$E:$E,$E1314,RawData!$F:$F,"CH"&amp;$D1314,RawData!$AF:$AF,$F1314))</f>
        <v>54.72</v>
      </c>
      <c r="I1314" s="2">
        <f>IF(COUNTIFS(RawData!$E:$E,$E1314,RawData!$F:$F,"CH"&amp;$D1314,RawData!$AF:$AF,$F1314)=0,"",SUMIFS(RawData!$Z:$Z,RawData!$E:$E,$E1314,RawData!$F:$F,"CH"&amp;$D1314,RawData!$AF:$AF,$F1314))</f>
        <v>45.02</v>
      </c>
      <c r="J1314" s="2">
        <f>IF(COUNTIFS(RawData!$E:$E,$E1314,RawData!$F:$F,"CH"&amp;$D1314,RawData!$AF:$AF,$F1314)=0,"",SUMIFS(RawData!$AA:$AA,RawData!$E:$E,$E1314,RawData!$F:$F,"CH"&amp;$D1314,RawData!$AF:$AF,$F1314))</f>
        <v>42.37</v>
      </c>
      <c r="K1314" s="2">
        <f t="shared" si="83"/>
        <v>4.0000000000190994E-2</v>
      </c>
    </row>
    <row r="1315" spans="1:11" x14ac:dyDescent="0.3">
      <c r="A1315" s="2" t="s">
        <v>64</v>
      </c>
      <c r="B1315" s="2" t="str">
        <f>RawData!A1315</f>
        <v>48226H40040</v>
      </c>
      <c r="C1315" s="2" t="str">
        <f>IF(RawData!$B$2="","",RawData!$B$2)</f>
        <v>A2026100620533560886</v>
      </c>
      <c r="D1315" s="2">
        <f t="shared" si="80"/>
        <v>3</v>
      </c>
      <c r="E1315" s="2">
        <f t="shared" si="81"/>
        <v>45</v>
      </c>
      <c r="F1315" s="2">
        <f t="shared" si="82"/>
        <v>210</v>
      </c>
      <c r="G1315" s="2">
        <f>IF(COUNTIFS(RawData!$E:$E,$E1315,RawData!$F:$F,"CH"&amp;$D1315,RawData!$AF:$AF,$F1315)=0,"",SUMIFS(RawData!$P:$P,RawData!$E:$E,$E1315,RawData!$F:$F,"CH"&amp;$D1315,RawData!$AF:$AF,$F1315))</f>
        <v>1312.66</v>
      </c>
      <c r="H1315" s="2">
        <f>IF(COUNTIFS(RawData!$E:$E,$E1315,RawData!$F:$F,"CH"&amp;$D1315,RawData!$AF:$AF,$F1315)=0,"",SUMIFS(RawData!$T:$T,RawData!$E:$E,$E1315,RawData!$F:$F,"CH"&amp;$D1315,RawData!$AF:$AF,$F1315))</f>
        <v>54.81</v>
      </c>
      <c r="I1315" s="2">
        <f>IF(COUNTIFS(RawData!$E:$E,$E1315,RawData!$F:$F,"CH"&amp;$D1315,RawData!$AF:$AF,$F1315)=0,"",SUMIFS(RawData!$Z:$Z,RawData!$E:$E,$E1315,RawData!$F:$F,"CH"&amp;$D1315,RawData!$AF:$AF,$F1315))</f>
        <v>44.99</v>
      </c>
      <c r="J1315" s="2">
        <f>IF(COUNTIFS(RawData!$E:$E,$E1315,RawData!$F:$F,"CH"&amp;$D1315,RawData!$AF:$AF,$F1315)=0,"",SUMIFS(RawData!$AA:$AA,RawData!$E:$E,$E1315,RawData!$F:$F,"CH"&amp;$D1315,RawData!$AF:$AF,$F1315))</f>
        <v>42.37</v>
      </c>
      <c r="K1315" s="2">
        <f t="shared" si="83"/>
        <v>1.999999999998181E-2</v>
      </c>
    </row>
    <row r="1316" spans="1:11" x14ac:dyDescent="0.3">
      <c r="A1316" s="2" t="s">
        <v>64</v>
      </c>
      <c r="B1316" s="2" t="str">
        <f>RawData!A1316</f>
        <v>48226H40040</v>
      </c>
      <c r="C1316" s="2" t="str">
        <f>IF(RawData!$B$2="","",RawData!$B$2)</f>
        <v>A2026100620533560886</v>
      </c>
      <c r="D1316" s="2">
        <f t="shared" si="80"/>
        <v>3</v>
      </c>
      <c r="E1316" s="2">
        <f t="shared" si="81"/>
        <v>45</v>
      </c>
      <c r="F1316" s="2">
        <f t="shared" si="82"/>
        <v>220</v>
      </c>
      <c r="G1316" s="2">
        <f>IF(COUNTIFS(RawData!$E:$E,$E1316,RawData!$F:$F,"CH"&amp;$D1316,RawData!$AF:$AF,$F1316)=0,"",SUMIFS(RawData!$P:$P,RawData!$E:$E,$E1316,RawData!$F:$F,"CH"&amp;$D1316,RawData!$AF:$AF,$F1316))</f>
        <v>1312.7</v>
      </c>
      <c r="H1316" s="2">
        <f>IF(COUNTIFS(RawData!$E:$E,$E1316,RawData!$F:$F,"CH"&amp;$D1316,RawData!$AF:$AF,$F1316)=0,"",SUMIFS(RawData!$T:$T,RawData!$E:$E,$E1316,RawData!$F:$F,"CH"&amp;$D1316,RawData!$AF:$AF,$F1316))</f>
        <v>55</v>
      </c>
      <c r="I1316" s="2">
        <f>IF(COUNTIFS(RawData!$E:$E,$E1316,RawData!$F:$F,"CH"&amp;$D1316,RawData!$AF:$AF,$F1316)=0,"",SUMIFS(RawData!$Z:$Z,RawData!$E:$E,$E1316,RawData!$F:$F,"CH"&amp;$D1316,RawData!$AF:$AF,$F1316))</f>
        <v>45.03</v>
      </c>
      <c r="J1316" s="2">
        <f>IF(COUNTIFS(RawData!$E:$E,$E1316,RawData!$F:$F,"CH"&amp;$D1316,RawData!$AF:$AF,$F1316)=0,"",SUMIFS(RawData!$AA:$AA,RawData!$E:$E,$E1316,RawData!$F:$F,"CH"&amp;$D1316,RawData!$AF:$AF,$F1316))</f>
        <v>42.51</v>
      </c>
      <c r="K1316" s="2">
        <f t="shared" si="83"/>
        <v>3.999999999996362E-2</v>
      </c>
    </row>
    <row r="1317" spans="1:11" x14ac:dyDescent="0.3">
      <c r="A1317" s="2" t="s">
        <v>64</v>
      </c>
      <c r="B1317" s="2" t="str">
        <f>RawData!A1317</f>
        <v>48226H40040</v>
      </c>
      <c r="C1317" s="2" t="str">
        <f>IF(RawData!$B$2="","",RawData!$B$2)</f>
        <v>A2026100620533560886</v>
      </c>
      <c r="D1317" s="2">
        <f t="shared" si="80"/>
        <v>3</v>
      </c>
      <c r="E1317" s="2">
        <f t="shared" si="81"/>
        <v>45</v>
      </c>
      <c r="F1317" s="2">
        <f t="shared" si="82"/>
        <v>230</v>
      </c>
      <c r="G1317" s="2">
        <f>IF(COUNTIFS(RawData!$E:$E,$E1317,RawData!$F:$F,"CH"&amp;$D1317,RawData!$AF:$AF,$F1317)=0,"",SUMIFS(RawData!$P:$P,RawData!$E:$E,$E1317,RawData!$F:$F,"CH"&amp;$D1317,RawData!$AF:$AF,$F1317))</f>
        <v>1312.72</v>
      </c>
      <c r="H1317" s="2">
        <f>IF(COUNTIFS(RawData!$E:$E,$E1317,RawData!$F:$F,"CH"&amp;$D1317,RawData!$AF:$AF,$F1317)=0,"",SUMIFS(RawData!$T:$T,RawData!$E:$E,$E1317,RawData!$F:$F,"CH"&amp;$D1317,RawData!$AF:$AF,$F1317))</f>
        <v>55.06</v>
      </c>
      <c r="I1317" s="2">
        <f>IF(COUNTIFS(RawData!$E:$E,$E1317,RawData!$F:$F,"CH"&amp;$D1317,RawData!$AF:$AF,$F1317)=0,"",SUMIFS(RawData!$Z:$Z,RawData!$E:$E,$E1317,RawData!$F:$F,"CH"&amp;$D1317,RawData!$AF:$AF,$F1317))</f>
        <v>45.01</v>
      </c>
      <c r="J1317" s="2">
        <f>IF(COUNTIFS(RawData!$E:$E,$E1317,RawData!$F:$F,"CH"&amp;$D1317,RawData!$AF:$AF,$F1317)=0,"",SUMIFS(RawData!$AA:$AA,RawData!$E:$E,$E1317,RawData!$F:$F,"CH"&amp;$D1317,RawData!$AF:$AF,$F1317))</f>
        <v>42.55</v>
      </c>
      <c r="K1317" s="2">
        <f t="shared" si="83"/>
        <v>1.999999999998181E-2</v>
      </c>
    </row>
    <row r="1318" spans="1:11" x14ac:dyDescent="0.3">
      <c r="A1318" s="2" t="s">
        <v>64</v>
      </c>
      <c r="B1318" s="2" t="str">
        <f>RawData!A1318</f>
        <v>48226H40040</v>
      </c>
      <c r="C1318" s="2" t="str">
        <f>IF(RawData!$B$2="","",RawData!$B$2)</f>
        <v>A2026100620533560886</v>
      </c>
      <c r="D1318" s="2">
        <f t="shared" si="80"/>
        <v>3</v>
      </c>
      <c r="E1318" s="2">
        <f t="shared" si="81"/>
        <v>45</v>
      </c>
      <c r="F1318" s="2">
        <f t="shared" si="82"/>
        <v>240</v>
      </c>
      <c r="G1318" s="2">
        <f>IF(COUNTIFS(RawData!$E:$E,$E1318,RawData!$F:$F,"CH"&amp;$D1318,RawData!$AF:$AF,$F1318)=0,"",SUMIFS(RawData!$P:$P,RawData!$E:$E,$E1318,RawData!$F:$F,"CH"&amp;$D1318,RawData!$AF:$AF,$F1318))</f>
        <v>1312.76</v>
      </c>
      <c r="H1318" s="2">
        <f>IF(COUNTIFS(RawData!$E:$E,$E1318,RawData!$F:$F,"CH"&amp;$D1318,RawData!$AF:$AF,$F1318)=0,"",SUMIFS(RawData!$T:$T,RawData!$E:$E,$E1318,RawData!$F:$F,"CH"&amp;$D1318,RawData!$AF:$AF,$F1318))</f>
        <v>55.16</v>
      </c>
      <c r="I1318" s="2">
        <f>IF(COUNTIFS(RawData!$E:$E,$E1318,RawData!$F:$F,"CH"&amp;$D1318,RawData!$AF:$AF,$F1318)=0,"",SUMIFS(RawData!$Z:$Z,RawData!$E:$E,$E1318,RawData!$F:$F,"CH"&amp;$D1318,RawData!$AF:$AF,$F1318))</f>
        <v>45</v>
      </c>
      <c r="J1318" s="2">
        <f>IF(COUNTIFS(RawData!$E:$E,$E1318,RawData!$F:$F,"CH"&amp;$D1318,RawData!$AF:$AF,$F1318)=0,"",SUMIFS(RawData!$AA:$AA,RawData!$E:$E,$E1318,RawData!$F:$F,"CH"&amp;$D1318,RawData!$AF:$AF,$F1318))</f>
        <v>42.62</v>
      </c>
      <c r="K1318" s="2">
        <f t="shared" si="83"/>
        <v>3.999999999996362E-2</v>
      </c>
    </row>
    <row r="1319" spans="1:11" x14ac:dyDescent="0.3">
      <c r="A1319" s="2" t="s">
        <v>64</v>
      </c>
      <c r="B1319" s="2" t="str">
        <f>RawData!A1319</f>
        <v>48226H40040</v>
      </c>
      <c r="C1319" s="2" t="str">
        <f>IF(RawData!$B$2="","",RawData!$B$2)</f>
        <v>A2026100620533560886</v>
      </c>
      <c r="D1319" s="2">
        <f t="shared" si="80"/>
        <v>3</v>
      </c>
      <c r="E1319" s="2">
        <f t="shared" si="81"/>
        <v>45</v>
      </c>
      <c r="F1319" s="2">
        <f t="shared" si="82"/>
        <v>250</v>
      </c>
      <c r="G1319" s="2">
        <f>IF(COUNTIFS(RawData!$E:$E,$E1319,RawData!$F:$F,"CH"&amp;$D1319,RawData!$AF:$AF,$F1319)=0,"",SUMIFS(RawData!$P:$P,RawData!$E:$E,$E1319,RawData!$F:$F,"CH"&amp;$D1319,RawData!$AF:$AF,$F1319))</f>
        <v>1312.78</v>
      </c>
      <c r="H1319" s="2">
        <f>IF(COUNTIFS(RawData!$E:$E,$E1319,RawData!$F:$F,"CH"&amp;$D1319,RawData!$AF:$AF,$F1319)=0,"",SUMIFS(RawData!$T:$T,RawData!$E:$E,$E1319,RawData!$F:$F,"CH"&amp;$D1319,RawData!$AF:$AF,$F1319))</f>
        <v>55.23</v>
      </c>
      <c r="I1319" s="2">
        <f>IF(COUNTIFS(RawData!$E:$E,$E1319,RawData!$F:$F,"CH"&amp;$D1319,RawData!$AF:$AF,$F1319)=0,"",SUMIFS(RawData!$Z:$Z,RawData!$E:$E,$E1319,RawData!$F:$F,"CH"&amp;$D1319,RawData!$AF:$AF,$F1319))</f>
        <v>45.02</v>
      </c>
      <c r="J1319" s="2">
        <f>IF(COUNTIFS(RawData!$E:$E,$E1319,RawData!$F:$F,"CH"&amp;$D1319,RawData!$AF:$AF,$F1319)=0,"",SUMIFS(RawData!$AA:$AA,RawData!$E:$E,$E1319,RawData!$F:$F,"CH"&amp;$D1319,RawData!$AF:$AF,$F1319))</f>
        <v>42.65</v>
      </c>
      <c r="K1319" s="2">
        <f t="shared" si="83"/>
        <v>1.999999999998181E-2</v>
      </c>
    </row>
    <row r="1320" spans="1:11" x14ac:dyDescent="0.3">
      <c r="A1320" s="2" t="s">
        <v>64</v>
      </c>
      <c r="B1320" s="2" t="str">
        <f>RawData!A1320</f>
        <v>48226H40040</v>
      </c>
      <c r="C1320" s="2" t="str">
        <f>IF(RawData!$B$2="","",RawData!$B$2)</f>
        <v>A2026100620533560886</v>
      </c>
      <c r="D1320" s="2">
        <f t="shared" si="80"/>
        <v>3</v>
      </c>
      <c r="E1320" s="2">
        <f t="shared" si="81"/>
        <v>45</v>
      </c>
      <c r="F1320" s="2">
        <f t="shared" si="82"/>
        <v>260</v>
      </c>
      <c r="G1320" s="2">
        <f>IF(COUNTIFS(RawData!$E:$E,$E1320,RawData!$F:$F,"CH"&amp;$D1320,RawData!$AF:$AF,$F1320)=0,"",SUMIFS(RawData!$P:$P,RawData!$E:$E,$E1320,RawData!$F:$F,"CH"&amp;$D1320,RawData!$AF:$AF,$F1320))</f>
        <v>1312.82</v>
      </c>
      <c r="H1320" s="2">
        <f>IF(COUNTIFS(RawData!$E:$E,$E1320,RawData!$F:$F,"CH"&amp;$D1320,RawData!$AF:$AF,$F1320)=0,"",SUMIFS(RawData!$T:$T,RawData!$E:$E,$E1320,RawData!$F:$F,"CH"&amp;$D1320,RawData!$AF:$AF,$F1320))</f>
        <v>55.38</v>
      </c>
      <c r="I1320" s="2">
        <f>IF(COUNTIFS(RawData!$E:$E,$E1320,RawData!$F:$F,"CH"&amp;$D1320,RawData!$AF:$AF,$F1320)=0,"",SUMIFS(RawData!$Z:$Z,RawData!$E:$E,$E1320,RawData!$F:$F,"CH"&amp;$D1320,RawData!$AF:$AF,$F1320))</f>
        <v>45</v>
      </c>
      <c r="J1320" s="2">
        <f>IF(COUNTIFS(RawData!$E:$E,$E1320,RawData!$F:$F,"CH"&amp;$D1320,RawData!$AF:$AF,$F1320)=0,"",SUMIFS(RawData!$AA:$AA,RawData!$E:$E,$E1320,RawData!$F:$F,"CH"&amp;$D1320,RawData!$AF:$AF,$F1320))</f>
        <v>42.65</v>
      </c>
      <c r="K1320" s="2">
        <f t="shared" si="83"/>
        <v>3.999999999996362E-2</v>
      </c>
    </row>
    <row r="1321" spans="1:11" x14ac:dyDescent="0.3">
      <c r="A1321" s="2" t="s">
        <v>64</v>
      </c>
      <c r="B1321" s="2" t="str">
        <f>RawData!A1321</f>
        <v>48226H40040</v>
      </c>
      <c r="C1321" s="2" t="str">
        <f>IF(RawData!$B$2="","",RawData!$B$2)</f>
        <v>A2026100620533560886</v>
      </c>
      <c r="D1321" s="2">
        <f t="shared" si="80"/>
        <v>3</v>
      </c>
      <c r="E1321" s="2">
        <f t="shared" si="81"/>
        <v>45</v>
      </c>
      <c r="F1321" s="2">
        <f t="shared" si="82"/>
        <v>270</v>
      </c>
      <c r="G1321" s="2">
        <f>IF(COUNTIFS(RawData!$E:$E,$E1321,RawData!$F:$F,"CH"&amp;$D1321,RawData!$AF:$AF,$F1321)=0,"",SUMIFS(RawData!$P:$P,RawData!$E:$E,$E1321,RawData!$F:$F,"CH"&amp;$D1321,RawData!$AF:$AF,$F1321))</f>
        <v>1312.86</v>
      </c>
      <c r="H1321" s="2">
        <f>IF(COUNTIFS(RawData!$E:$E,$E1321,RawData!$F:$F,"CH"&amp;$D1321,RawData!$AF:$AF,$F1321)=0,"",SUMIFS(RawData!$T:$T,RawData!$E:$E,$E1321,RawData!$F:$F,"CH"&amp;$D1321,RawData!$AF:$AF,$F1321))</f>
        <v>55.51</v>
      </c>
      <c r="I1321" s="2">
        <f>IF(COUNTIFS(RawData!$E:$E,$E1321,RawData!$F:$F,"CH"&amp;$D1321,RawData!$AF:$AF,$F1321)=0,"",SUMIFS(RawData!$Z:$Z,RawData!$E:$E,$E1321,RawData!$F:$F,"CH"&amp;$D1321,RawData!$AF:$AF,$F1321))</f>
        <v>45.02</v>
      </c>
      <c r="J1321" s="2">
        <f>IF(COUNTIFS(RawData!$E:$E,$E1321,RawData!$F:$F,"CH"&amp;$D1321,RawData!$AF:$AF,$F1321)=0,"",SUMIFS(RawData!$AA:$AA,RawData!$E:$E,$E1321,RawData!$F:$F,"CH"&amp;$D1321,RawData!$AF:$AF,$F1321))</f>
        <v>42.76</v>
      </c>
      <c r="K1321" s="2">
        <f t="shared" si="83"/>
        <v>3.999999999996362E-2</v>
      </c>
    </row>
    <row r="1322" spans="1:11" x14ac:dyDescent="0.3">
      <c r="A1322" s="2" t="s">
        <v>64</v>
      </c>
      <c r="B1322" s="2" t="str">
        <f>RawData!A1322</f>
        <v>48226H40040</v>
      </c>
      <c r="C1322" s="2" t="str">
        <f>IF(RawData!$B$2="","",RawData!$B$2)</f>
        <v>A2026100620533560886</v>
      </c>
      <c r="D1322" s="2">
        <f t="shared" si="80"/>
        <v>3</v>
      </c>
      <c r="E1322" s="2">
        <f t="shared" si="81"/>
        <v>45</v>
      </c>
      <c r="F1322" s="2">
        <f t="shared" si="82"/>
        <v>280</v>
      </c>
      <c r="G1322" s="2">
        <f>IF(COUNTIFS(RawData!$E:$E,$E1322,RawData!$F:$F,"CH"&amp;$D1322,RawData!$AF:$AF,$F1322)=0,"",SUMIFS(RawData!$P:$P,RawData!$E:$E,$E1322,RawData!$F:$F,"CH"&amp;$D1322,RawData!$AF:$AF,$F1322))</f>
        <v>1312.88</v>
      </c>
      <c r="H1322" s="2">
        <f>IF(COUNTIFS(RawData!$E:$E,$E1322,RawData!$F:$F,"CH"&amp;$D1322,RawData!$AF:$AF,$F1322)=0,"",SUMIFS(RawData!$T:$T,RawData!$E:$E,$E1322,RawData!$F:$F,"CH"&amp;$D1322,RawData!$AF:$AF,$F1322))</f>
        <v>55.48</v>
      </c>
      <c r="I1322" s="2">
        <f>IF(COUNTIFS(RawData!$E:$E,$E1322,RawData!$F:$F,"CH"&amp;$D1322,RawData!$AF:$AF,$F1322)=0,"",SUMIFS(RawData!$Z:$Z,RawData!$E:$E,$E1322,RawData!$F:$F,"CH"&amp;$D1322,RawData!$AF:$AF,$F1322))</f>
        <v>45.01</v>
      </c>
      <c r="J1322" s="2">
        <f>IF(COUNTIFS(RawData!$E:$E,$E1322,RawData!$F:$F,"CH"&amp;$D1322,RawData!$AF:$AF,$F1322)=0,"",SUMIFS(RawData!$AA:$AA,RawData!$E:$E,$E1322,RawData!$F:$F,"CH"&amp;$D1322,RawData!$AF:$AF,$F1322))</f>
        <v>42.79</v>
      </c>
      <c r="K1322" s="2">
        <f t="shared" si="83"/>
        <v>2.0000000000209184E-2</v>
      </c>
    </row>
    <row r="1323" spans="1:11" x14ac:dyDescent="0.3">
      <c r="A1323" s="2" t="s">
        <v>64</v>
      </c>
      <c r="B1323" s="2" t="str">
        <f>RawData!A1323</f>
        <v>48226H40040</v>
      </c>
      <c r="C1323" s="2" t="str">
        <f>IF(RawData!$B$2="","",RawData!$B$2)</f>
        <v>A2026100620533560886</v>
      </c>
      <c r="D1323" s="2">
        <f t="shared" si="80"/>
        <v>3</v>
      </c>
      <c r="E1323" s="2">
        <f t="shared" si="81"/>
        <v>45</v>
      </c>
      <c r="F1323" s="2">
        <f t="shared" si="82"/>
        <v>290</v>
      </c>
      <c r="G1323" s="2">
        <f>IF(COUNTIFS(RawData!$E:$E,$E1323,RawData!$F:$F,"CH"&amp;$D1323,RawData!$AF:$AF,$F1323)=0,"",SUMIFS(RawData!$P:$P,RawData!$E:$E,$E1323,RawData!$F:$F,"CH"&amp;$D1323,RawData!$AF:$AF,$F1323))</f>
        <v>1312.92</v>
      </c>
      <c r="H1323" s="2">
        <f>IF(COUNTIFS(RawData!$E:$E,$E1323,RawData!$F:$F,"CH"&amp;$D1323,RawData!$AF:$AF,$F1323)=0,"",SUMIFS(RawData!$T:$T,RawData!$E:$E,$E1323,RawData!$F:$F,"CH"&amp;$D1323,RawData!$AF:$AF,$F1323))</f>
        <v>55.63</v>
      </c>
      <c r="I1323" s="2">
        <f>IF(COUNTIFS(RawData!$E:$E,$E1323,RawData!$F:$F,"CH"&amp;$D1323,RawData!$AF:$AF,$F1323)=0,"",SUMIFS(RawData!$Z:$Z,RawData!$E:$E,$E1323,RawData!$F:$F,"CH"&amp;$D1323,RawData!$AF:$AF,$F1323))</f>
        <v>45.03</v>
      </c>
      <c r="J1323" s="2">
        <f>IF(COUNTIFS(RawData!$E:$E,$E1323,RawData!$F:$F,"CH"&amp;$D1323,RawData!$AF:$AF,$F1323)=0,"",SUMIFS(RawData!$AA:$AA,RawData!$E:$E,$E1323,RawData!$F:$F,"CH"&amp;$D1323,RawData!$AF:$AF,$F1323))</f>
        <v>42.9</v>
      </c>
      <c r="K1323" s="2">
        <f t="shared" si="83"/>
        <v>3.999999999996362E-2</v>
      </c>
    </row>
    <row r="1324" spans="1:11" x14ac:dyDescent="0.3">
      <c r="A1324" s="2" t="s">
        <v>64</v>
      </c>
      <c r="B1324" s="2" t="str">
        <f>RawData!A1324</f>
        <v>48226H40040</v>
      </c>
      <c r="C1324" s="2" t="str">
        <f>IF(RawData!$B$2="","",RawData!$B$2)</f>
        <v>A2026100620533560886</v>
      </c>
      <c r="D1324" s="2">
        <f t="shared" si="80"/>
        <v>3</v>
      </c>
      <c r="E1324" s="2">
        <f t="shared" si="81"/>
        <v>45</v>
      </c>
      <c r="F1324" s="2">
        <f t="shared" si="82"/>
        <v>300</v>
      </c>
      <c r="G1324" s="2">
        <f>IF(COUNTIFS(RawData!$E:$E,$E1324,RawData!$F:$F,"CH"&amp;$D1324,RawData!$AF:$AF,$F1324)=0,"",SUMIFS(RawData!$P:$P,RawData!$E:$E,$E1324,RawData!$F:$F,"CH"&amp;$D1324,RawData!$AF:$AF,$F1324))</f>
        <v>1312.96</v>
      </c>
      <c r="H1324" s="2">
        <f>IF(COUNTIFS(RawData!$E:$E,$E1324,RawData!$F:$F,"CH"&amp;$D1324,RawData!$AF:$AF,$F1324)=0,"",SUMIFS(RawData!$T:$T,RawData!$E:$E,$E1324,RawData!$F:$F,"CH"&amp;$D1324,RawData!$AF:$AF,$F1324))</f>
        <v>55.75</v>
      </c>
      <c r="I1324" s="2">
        <f>IF(COUNTIFS(RawData!$E:$E,$E1324,RawData!$F:$F,"CH"&amp;$D1324,RawData!$AF:$AF,$F1324)=0,"",SUMIFS(RawData!$Z:$Z,RawData!$E:$E,$E1324,RawData!$F:$F,"CH"&amp;$D1324,RawData!$AF:$AF,$F1324))</f>
        <v>45</v>
      </c>
      <c r="J1324" s="2">
        <f>IF(COUNTIFS(RawData!$E:$E,$E1324,RawData!$F:$F,"CH"&amp;$D1324,RawData!$AF:$AF,$F1324)=0,"",SUMIFS(RawData!$AA:$AA,RawData!$E:$E,$E1324,RawData!$F:$F,"CH"&amp;$D1324,RawData!$AF:$AF,$F1324))</f>
        <v>42.86</v>
      </c>
      <c r="K1324" s="2">
        <f t="shared" si="83"/>
        <v>3.999999999996362E-2</v>
      </c>
    </row>
    <row r="1325" spans="1:11" x14ac:dyDescent="0.3">
      <c r="A1325" s="2" t="s">
        <v>64</v>
      </c>
      <c r="B1325" s="2" t="str">
        <f>RawData!A1325</f>
        <v>48226H40040</v>
      </c>
      <c r="C1325" s="2" t="str">
        <f>IF(RawData!$B$2="","",RawData!$B$2)</f>
        <v>A2026100620533560886</v>
      </c>
      <c r="D1325" s="2">
        <f t="shared" si="80"/>
        <v>3</v>
      </c>
      <c r="E1325" s="2">
        <f t="shared" si="81"/>
        <v>45</v>
      </c>
      <c r="F1325" s="2">
        <f t="shared" si="82"/>
        <v>310</v>
      </c>
      <c r="G1325" s="2">
        <f>IF(COUNTIFS(RawData!$E:$E,$E1325,RawData!$F:$F,"CH"&amp;$D1325,RawData!$AF:$AF,$F1325)=0,"",SUMIFS(RawData!$P:$P,RawData!$E:$E,$E1325,RawData!$F:$F,"CH"&amp;$D1325,RawData!$AF:$AF,$F1325))</f>
        <v>1312.98</v>
      </c>
      <c r="H1325" s="2">
        <f>IF(COUNTIFS(RawData!$E:$E,$E1325,RawData!$F:$F,"CH"&amp;$D1325,RawData!$AF:$AF,$F1325)=0,"",SUMIFS(RawData!$T:$T,RawData!$E:$E,$E1325,RawData!$F:$F,"CH"&amp;$D1325,RawData!$AF:$AF,$F1325))</f>
        <v>55.84</v>
      </c>
      <c r="I1325" s="2">
        <f>IF(COUNTIFS(RawData!$E:$E,$E1325,RawData!$F:$F,"CH"&amp;$D1325,RawData!$AF:$AF,$F1325)=0,"",SUMIFS(RawData!$Z:$Z,RawData!$E:$E,$E1325,RawData!$F:$F,"CH"&amp;$D1325,RawData!$AF:$AF,$F1325))</f>
        <v>45.04</v>
      </c>
      <c r="J1325" s="2">
        <f>IF(COUNTIFS(RawData!$E:$E,$E1325,RawData!$F:$F,"CH"&amp;$D1325,RawData!$AF:$AF,$F1325)=0,"",SUMIFS(RawData!$AA:$AA,RawData!$E:$E,$E1325,RawData!$F:$F,"CH"&amp;$D1325,RawData!$AF:$AF,$F1325))</f>
        <v>43.01</v>
      </c>
      <c r="K1325" s="2">
        <f t="shared" si="83"/>
        <v>1.999999999998181E-2</v>
      </c>
    </row>
    <row r="1326" spans="1:11" x14ac:dyDescent="0.3">
      <c r="A1326" s="2" t="s">
        <v>64</v>
      </c>
      <c r="B1326" s="2" t="str">
        <f>RawData!A1326</f>
        <v>48226H40040</v>
      </c>
      <c r="C1326" s="2" t="str">
        <f>IF(RawData!$B$2="","",RawData!$B$2)</f>
        <v>A2026100620533560886</v>
      </c>
      <c r="D1326" s="2">
        <f t="shared" si="80"/>
        <v>3</v>
      </c>
      <c r="E1326" s="2">
        <f t="shared" si="81"/>
        <v>45</v>
      </c>
      <c r="F1326" s="2">
        <f t="shared" si="82"/>
        <v>320</v>
      </c>
      <c r="G1326" s="2">
        <f>IF(COUNTIFS(RawData!$E:$E,$E1326,RawData!$F:$F,"CH"&amp;$D1326,RawData!$AF:$AF,$F1326)=0,"",SUMIFS(RawData!$P:$P,RawData!$E:$E,$E1326,RawData!$F:$F,"CH"&amp;$D1326,RawData!$AF:$AF,$F1326))</f>
        <v>1313.04</v>
      </c>
      <c r="H1326" s="2">
        <f>IF(COUNTIFS(RawData!$E:$E,$E1326,RawData!$F:$F,"CH"&amp;$D1326,RawData!$AF:$AF,$F1326)=0,"",SUMIFS(RawData!$T:$T,RawData!$E:$E,$E1326,RawData!$F:$F,"CH"&amp;$D1326,RawData!$AF:$AF,$F1326))</f>
        <v>55.96</v>
      </c>
      <c r="I1326" s="2">
        <f>IF(COUNTIFS(RawData!$E:$E,$E1326,RawData!$F:$F,"CH"&amp;$D1326,RawData!$AF:$AF,$F1326)=0,"",SUMIFS(RawData!$Z:$Z,RawData!$E:$E,$E1326,RawData!$F:$F,"CH"&amp;$D1326,RawData!$AF:$AF,$F1326))</f>
        <v>45.02</v>
      </c>
      <c r="J1326" s="2">
        <f>IF(COUNTIFS(RawData!$E:$E,$E1326,RawData!$F:$F,"CH"&amp;$D1326,RawData!$AF:$AF,$F1326)=0,"",SUMIFS(RawData!$AA:$AA,RawData!$E:$E,$E1326,RawData!$F:$F,"CH"&amp;$D1326,RawData!$AF:$AF,$F1326))</f>
        <v>43.04</v>
      </c>
      <c r="K1326" s="2">
        <f t="shared" si="83"/>
        <v>5.999999999994543E-2</v>
      </c>
    </row>
    <row r="1327" spans="1:11" x14ac:dyDescent="0.3">
      <c r="A1327" s="2" t="s">
        <v>64</v>
      </c>
      <c r="B1327" s="2" t="str">
        <f>RawData!A1327</f>
        <v>48226H40040</v>
      </c>
      <c r="C1327" s="2" t="str">
        <f>IF(RawData!$B$2="","",RawData!$B$2)</f>
        <v>A2026100620533560886</v>
      </c>
      <c r="D1327" s="2">
        <f t="shared" si="80"/>
        <v>3</v>
      </c>
      <c r="E1327" s="2">
        <f t="shared" si="81"/>
        <v>45</v>
      </c>
      <c r="F1327" s="2">
        <f t="shared" si="82"/>
        <v>330</v>
      </c>
      <c r="G1327" s="2">
        <f>IF(COUNTIFS(RawData!$E:$E,$E1327,RawData!$F:$F,"CH"&amp;$D1327,RawData!$AF:$AF,$F1327)=0,"",SUMIFS(RawData!$P:$P,RawData!$E:$E,$E1327,RawData!$F:$F,"CH"&amp;$D1327,RawData!$AF:$AF,$F1327))</f>
        <v>1313.06</v>
      </c>
      <c r="H1327" s="2">
        <f>IF(COUNTIFS(RawData!$E:$E,$E1327,RawData!$F:$F,"CH"&amp;$D1327,RawData!$AF:$AF,$F1327)=0,"",SUMIFS(RawData!$T:$T,RawData!$E:$E,$E1327,RawData!$F:$F,"CH"&amp;$D1327,RawData!$AF:$AF,$F1327))</f>
        <v>56</v>
      </c>
      <c r="I1327" s="2">
        <f>IF(COUNTIFS(RawData!$E:$E,$E1327,RawData!$F:$F,"CH"&amp;$D1327,RawData!$AF:$AF,$F1327)=0,"",SUMIFS(RawData!$Z:$Z,RawData!$E:$E,$E1327,RawData!$F:$F,"CH"&amp;$D1327,RawData!$AF:$AF,$F1327))</f>
        <v>45</v>
      </c>
      <c r="J1327" s="2">
        <f>IF(COUNTIFS(RawData!$E:$E,$E1327,RawData!$F:$F,"CH"&amp;$D1327,RawData!$AF:$AF,$F1327)=0,"",SUMIFS(RawData!$AA:$AA,RawData!$E:$E,$E1327,RawData!$F:$F,"CH"&amp;$D1327,RawData!$AF:$AF,$F1327))</f>
        <v>43.08</v>
      </c>
      <c r="K1327" s="2">
        <f t="shared" si="83"/>
        <v>1.999999999998181E-2</v>
      </c>
    </row>
    <row r="1328" spans="1:11" x14ac:dyDescent="0.3">
      <c r="A1328" s="2" t="s">
        <v>64</v>
      </c>
      <c r="B1328" s="2" t="str">
        <f>RawData!A1328</f>
        <v>48226H40040</v>
      </c>
      <c r="C1328" s="2" t="str">
        <f>IF(RawData!$B$2="","",RawData!$B$2)</f>
        <v>A2026100620533560886</v>
      </c>
      <c r="D1328" s="2">
        <f t="shared" si="80"/>
        <v>3</v>
      </c>
      <c r="E1328" s="2">
        <f t="shared" si="81"/>
        <v>45</v>
      </c>
      <c r="F1328" s="2">
        <f t="shared" si="82"/>
        <v>340</v>
      </c>
      <c r="G1328" s="2">
        <f>IF(COUNTIFS(RawData!$E:$E,$E1328,RawData!$F:$F,"CH"&amp;$D1328,RawData!$AF:$AF,$F1328)=0,"",SUMIFS(RawData!$P:$P,RawData!$E:$E,$E1328,RawData!$F:$F,"CH"&amp;$D1328,RawData!$AF:$AF,$F1328))</f>
        <v>1313.1</v>
      </c>
      <c r="H1328" s="2">
        <f>IF(COUNTIFS(RawData!$E:$E,$E1328,RawData!$F:$F,"CH"&amp;$D1328,RawData!$AF:$AF,$F1328)=0,"",SUMIFS(RawData!$T:$T,RawData!$E:$E,$E1328,RawData!$F:$F,"CH"&amp;$D1328,RawData!$AF:$AF,$F1328))</f>
        <v>56</v>
      </c>
      <c r="I1328" s="2">
        <f>IF(COUNTIFS(RawData!$E:$E,$E1328,RawData!$F:$F,"CH"&amp;$D1328,RawData!$AF:$AF,$F1328)=0,"",SUMIFS(RawData!$Z:$Z,RawData!$E:$E,$E1328,RawData!$F:$F,"CH"&amp;$D1328,RawData!$AF:$AF,$F1328))</f>
        <v>45</v>
      </c>
      <c r="J1328" s="2">
        <f>IF(COUNTIFS(RawData!$E:$E,$E1328,RawData!$F:$F,"CH"&amp;$D1328,RawData!$AF:$AF,$F1328)=0,"",SUMIFS(RawData!$AA:$AA,RawData!$E:$E,$E1328,RawData!$F:$F,"CH"&amp;$D1328,RawData!$AF:$AF,$F1328))</f>
        <v>43.15</v>
      </c>
      <c r="K1328" s="2">
        <f t="shared" si="83"/>
        <v>3.999999999996362E-2</v>
      </c>
    </row>
    <row r="1329" spans="1:11" x14ac:dyDescent="0.3">
      <c r="A1329" s="2" t="s">
        <v>64</v>
      </c>
      <c r="B1329" s="2" t="str">
        <f>RawData!A1329</f>
        <v>48226H40040</v>
      </c>
      <c r="C1329" s="2" t="str">
        <f>IF(RawData!$B$2="","",RawData!$B$2)</f>
        <v>A2026100620533560886</v>
      </c>
      <c r="D1329" s="2">
        <f t="shared" si="80"/>
        <v>3</v>
      </c>
      <c r="E1329" s="2">
        <f t="shared" si="81"/>
        <v>45</v>
      </c>
      <c r="F1329" s="2">
        <f t="shared" si="82"/>
        <v>350</v>
      </c>
      <c r="G1329" s="2">
        <f>IF(COUNTIFS(RawData!$E:$E,$E1329,RawData!$F:$F,"CH"&amp;$D1329,RawData!$AF:$AF,$F1329)=0,"",SUMIFS(RawData!$P:$P,RawData!$E:$E,$E1329,RawData!$F:$F,"CH"&amp;$D1329,RawData!$AF:$AF,$F1329))</f>
        <v>1313.14</v>
      </c>
      <c r="H1329" s="2">
        <f>IF(COUNTIFS(RawData!$E:$E,$E1329,RawData!$F:$F,"CH"&amp;$D1329,RawData!$AF:$AF,$F1329)=0,"",SUMIFS(RawData!$T:$T,RawData!$E:$E,$E1329,RawData!$F:$F,"CH"&amp;$D1329,RawData!$AF:$AF,$F1329))</f>
        <v>56.01</v>
      </c>
      <c r="I1329" s="2">
        <f>IF(COUNTIFS(RawData!$E:$E,$E1329,RawData!$F:$F,"CH"&amp;$D1329,RawData!$AF:$AF,$F1329)=0,"",SUMIFS(RawData!$Z:$Z,RawData!$E:$E,$E1329,RawData!$F:$F,"CH"&amp;$D1329,RawData!$AF:$AF,$F1329))</f>
        <v>45.01</v>
      </c>
      <c r="J1329" s="2">
        <f>IF(COUNTIFS(RawData!$E:$E,$E1329,RawData!$F:$F,"CH"&amp;$D1329,RawData!$AF:$AF,$F1329)=0,"",SUMIFS(RawData!$AA:$AA,RawData!$E:$E,$E1329,RawData!$F:$F,"CH"&amp;$D1329,RawData!$AF:$AF,$F1329))</f>
        <v>43.22</v>
      </c>
      <c r="K1329" s="2">
        <f t="shared" si="83"/>
        <v>4.0000000000190994E-2</v>
      </c>
    </row>
    <row r="1330" spans="1:11" x14ac:dyDescent="0.3">
      <c r="A1330" s="2" t="s">
        <v>64</v>
      </c>
      <c r="B1330" s="2" t="str">
        <f>RawData!A1330</f>
        <v>48226H40040</v>
      </c>
      <c r="C1330" s="2" t="str">
        <f>IF(RawData!$B$2="","",RawData!$B$2)</f>
        <v>A2026100620533560886</v>
      </c>
      <c r="D1330" s="2">
        <f t="shared" si="80"/>
        <v>3</v>
      </c>
      <c r="E1330" s="2">
        <f t="shared" si="81"/>
        <v>45</v>
      </c>
      <c r="F1330" s="2">
        <f t="shared" si="82"/>
        <v>360</v>
      </c>
      <c r="G1330" s="2">
        <f>IF(COUNTIFS(RawData!$E:$E,$E1330,RawData!$F:$F,"CH"&amp;$D1330,RawData!$AF:$AF,$F1330)=0,"",SUMIFS(RawData!$P:$P,RawData!$E:$E,$E1330,RawData!$F:$F,"CH"&amp;$D1330,RawData!$AF:$AF,$F1330))</f>
        <v>1313.16</v>
      </c>
      <c r="H1330" s="2">
        <f>IF(COUNTIFS(RawData!$E:$E,$E1330,RawData!$F:$F,"CH"&amp;$D1330,RawData!$AF:$AF,$F1330)=0,"",SUMIFS(RawData!$T:$T,RawData!$E:$E,$E1330,RawData!$F:$F,"CH"&amp;$D1330,RawData!$AF:$AF,$F1330))</f>
        <v>56.14</v>
      </c>
      <c r="I1330" s="2">
        <f>IF(COUNTIFS(RawData!$E:$E,$E1330,RawData!$F:$F,"CH"&amp;$D1330,RawData!$AF:$AF,$F1330)=0,"",SUMIFS(RawData!$Z:$Z,RawData!$E:$E,$E1330,RawData!$F:$F,"CH"&amp;$D1330,RawData!$AF:$AF,$F1330))</f>
        <v>45</v>
      </c>
      <c r="J1330" s="2">
        <f>IF(COUNTIFS(RawData!$E:$E,$E1330,RawData!$F:$F,"CH"&amp;$D1330,RawData!$AF:$AF,$F1330)=0,"",SUMIFS(RawData!$AA:$AA,RawData!$E:$E,$E1330,RawData!$F:$F,"CH"&amp;$D1330,RawData!$AF:$AF,$F1330))</f>
        <v>43.25</v>
      </c>
      <c r="K1330" s="2">
        <f t="shared" si="83"/>
        <v>1.999999999998181E-2</v>
      </c>
    </row>
    <row r="1331" spans="1:11" x14ac:dyDescent="0.3">
      <c r="A1331" s="2" t="s">
        <v>64</v>
      </c>
      <c r="B1331" s="2" t="str">
        <f>RawData!A1331</f>
        <v>48226H40040</v>
      </c>
      <c r="C1331" s="2" t="str">
        <f>IF(RawData!$B$2="","",RawData!$B$2)</f>
        <v>A2026100620533560886</v>
      </c>
      <c r="D1331" s="2">
        <f t="shared" si="80"/>
        <v>3</v>
      </c>
      <c r="E1331" s="2">
        <f t="shared" si="81"/>
        <v>45</v>
      </c>
      <c r="F1331" s="2">
        <f t="shared" si="82"/>
        <v>370</v>
      </c>
      <c r="G1331" s="2">
        <f>IF(COUNTIFS(RawData!$E:$E,$E1331,RawData!$F:$F,"CH"&amp;$D1331,RawData!$AF:$AF,$F1331)=0,"",SUMIFS(RawData!$P:$P,RawData!$E:$E,$E1331,RawData!$F:$F,"CH"&amp;$D1331,RawData!$AF:$AF,$F1331))</f>
        <v>1313.22</v>
      </c>
      <c r="H1331" s="2">
        <f>IF(COUNTIFS(RawData!$E:$E,$E1331,RawData!$F:$F,"CH"&amp;$D1331,RawData!$AF:$AF,$F1331)=0,"",SUMIFS(RawData!$T:$T,RawData!$E:$E,$E1331,RawData!$F:$F,"CH"&amp;$D1331,RawData!$AF:$AF,$F1331))</f>
        <v>56.16</v>
      </c>
      <c r="I1331" s="2">
        <f>IF(COUNTIFS(RawData!$E:$E,$E1331,RawData!$F:$F,"CH"&amp;$D1331,RawData!$AF:$AF,$F1331)=0,"",SUMIFS(RawData!$Z:$Z,RawData!$E:$E,$E1331,RawData!$F:$F,"CH"&amp;$D1331,RawData!$AF:$AF,$F1331))</f>
        <v>44.99</v>
      </c>
      <c r="J1331" s="2">
        <f>IF(COUNTIFS(RawData!$E:$E,$E1331,RawData!$F:$F,"CH"&amp;$D1331,RawData!$AF:$AF,$F1331)=0,"",SUMIFS(RawData!$AA:$AA,RawData!$E:$E,$E1331,RawData!$F:$F,"CH"&amp;$D1331,RawData!$AF:$AF,$F1331))</f>
        <v>43.33</v>
      </c>
      <c r="K1331" s="2">
        <f t="shared" si="83"/>
        <v>5.999999999994543E-2</v>
      </c>
    </row>
    <row r="1332" spans="1:11" x14ac:dyDescent="0.3">
      <c r="A1332" s="2" t="s">
        <v>64</v>
      </c>
      <c r="B1332" s="2" t="str">
        <f>RawData!A1332</f>
        <v>48226H40040</v>
      </c>
      <c r="C1332" s="2" t="str">
        <f>IF(RawData!$B$2="","",RawData!$B$2)</f>
        <v>A2026100620533560886</v>
      </c>
      <c r="D1332" s="2">
        <f t="shared" si="80"/>
        <v>3</v>
      </c>
      <c r="E1332" s="2">
        <f t="shared" si="81"/>
        <v>45</v>
      </c>
      <c r="F1332" s="2">
        <f t="shared" si="82"/>
        <v>380</v>
      </c>
      <c r="G1332" s="2">
        <f>IF(COUNTIFS(RawData!$E:$E,$E1332,RawData!$F:$F,"CH"&amp;$D1332,RawData!$AF:$AF,$F1332)=0,"",SUMIFS(RawData!$P:$P,RawData!$E:$E,$E1332,RawData!$F:$F,"CH"&amp;$D1332,RawData!$AF:$AF,$F1332))</f>
        <v>1313.24</v>
      </c>
      <c r="H1332" s="2">
        <f>IF(COUNTIFS(RawData!$E:$E,$E1332,RawData!$F:$F,"CH"&amp;$D1332,RawData!$AF:$AF,$F1332)=0,"",SUMIFS(RawData!$T:$T,RawData!$E:$E,$E1332,RawData!$F:$F,"CH"&amp;$D1332,RawData!$AF:$AF,$F1332))</f>
        <v>56.16</v>
      </c>
      <c r="I1332" s="2">
        <f>IF(COUNTIFS(RawData!$E:$E,$E1332,RawData!$F:$F,"CH"&amp;$D1332,RawData!$AF:$AF,$F1332)=0,"",SUMIFS(RawData!$Z:$Z,RawData!$E:$E,$E1332,RawData!$F:$F,"CH"&amp;$D1332,RawData!$AF:$AF,$F1332))</f>
        <v>45.01</v>
      </c>
      <c r="J1332" s="2">
        <f>IF(COUNTIFS(RawData!$E:$E,$E1332,RawData!$F:$F,"CH"&amp;$D1332,RawData!$AF:$AF,$F1332)=0,"",SUMIFS(RawData!$AA:$AA,RawData!$E:$E,$E1332,RawData!$F:$F,"CH"&amp;$D1332,RawData!$AF:$AF,$F1332))</f>
        <v>43.36</v>
      </c>
      <c r="K1332" s="2">
        <f t="shared" si="83"/>
        <v>1.999999999998181E-2</v>
      </c>
    </row>
    <row r="1333" spans="1:11" x14ac:dyDescent="0.3">
      <c r="A1333" s="2" t="s">
        <v>64</v>
      </c>
      <c r="B1333" s="2" t="str">
        <f>RawData!A1333</f>
        <v>48226H40040</v>
      </c>
      <c r="C1333" s="2" t="str">
        <f>IF(RawData!$B$2="","",RawData!$B$2)</f>
        <v>A2026100620533560886</v>
      </c>
      <c r="D1333" s="2">
        <f t="shared" si="80"/>
        <v>3</v>
      </c>
      <c r="E1333" s="2">
        <f t="shared" si="81"/>
        <v>45</v>
      </c>
      <c r="F1333" s="2">
        <f t="shared" si="82"/>
        <v>390</v>
      </c>
      <c r="G1333" s="2">
        <f>IF(COUNTIFS(RawData!$E:$E,$E1333,RawData!$F:$F,"CH"&amp;$D1333,RawData!$AF:$AF,$F1333)=0,"",SUMIFS(RawData!$P:$P,RawData!$E:$E,$E1333,RawData!$F:$F,"CH"&amp;$D1333,RawData!$AF:$AF,$F1333))</f>
        <v>1313.3</v>
      </c>
      <c r="H1333" s="2">
        <f>IF(COUNTIFS(RawData!$E:$E,$E1333,RawData!$F:$F,"CH"&amp;$D1333,RawData!$AF:$AF,$F1333)=0,"",SUMIFS(RawData!$T:$T,RawData!$E:$E,$E1333,RawData!$F:$F,"CH"&amp;$D1333,RawData!$AF:$AF,$F1333))</f>
        <v>56.25</v>
      </c>
      <c r="I1333" s="2">
        <f>IF(COUNTIFS(RawData!$E:$E,$E1333,RawData!$F:$F,"CH"&amp;$D1333,RawData!$AF:$AF,$F1333)=0,"",SUMIFS(RawData!$Z:$Z,RawData!$E:$E,$E1333,RawData!$F:$F,"CH"&amp;$D1333,RawData!$AF:$AF,$F1333))</f>
        <v>45</v>
      </c>
      <c r="J1333" s="2">
        <f>IF(COUNTIFS(RawData!$E:$E,$E1333,RawData!$F:$F,"CH"&amp;$D1333,RawData!$AF:$AF,$F1333)=0,"",SUMIFS(RawData!$AA:$AA,RawData!$E:$E,$E1333,RawData!$F:$F,"CH"&amp;$D1333,RawData!$AF:$AF,$F1333))</f>
        <v>43.43</v>
      </c>
      <c r="K1333" s="2">
        <f t="shared" si="83"/>
        <v>5.999999999994543E-2</v>
      </c>
    </row>
    <row r="1334" spans="1:11" x14ac:dyDescent="0.3">
      <c r="A1334" s="2" t="s">
        <v>64</v>
      </c>
      <c r="B1334" s="2" t="str">
        <f>RawData!A1334</f>
        <v>48226H40040</v>
      </c>
      <c r="C1334" s="2" t="str">
        <f>IF(RawData!$B$2="","",RawData!$B$2)</f>
        <v>A2026100620533560886</v>
      </c>
      <c r="D1334" s="2">
        <f t="shared" si="80"/>
        <v>3</v>
      </c>
      <c r="E1334" s="2">
        <f t="shared" si="81"/>
        <v>45</v>
      </c>
      <c r="F1334" s="2">
        <f t="shared" si="82"/>
        <v>400</v>
      </c>
      <c r="G1334" s="2">
        <f>IF(COUNTIFS(RawData!$E:$E,$E1334,RawData!$F:$F,"CH"&amp;$D1334,RawData!$AF:$AF,$F1334)=0,"",SUMIFS(RawData!$P:$P,RawData!$E:$E,$E1334,RawData!$F:$F,"CH"&amp;$D1334,RawData!$AF:$AF,$F1334))</f>
        <v>1313.32</v>
      </c>
      <c r="H1334" s="2">
        <f>IF(COUNTIFS(RawData!$E:$E,$E1334,RawData!$F:$F,"CH"&amp;$D1334,RawData!$AF:$AF,$F1334)=0,"",SUMIFS(RawData!$T:$T,RawData!$E:$E,$E1334,RawData!$F:$F,"CH"&amp;$D1334,RawData!$AF:$AF,$F1334))</f>
        <v>56.28</v>
      </c>
      <c r="I1334" s="2">
        <f>IF(COUNTIFS(RawData!$E:$E,$E1334,RawData!$F:$F,"CH"&amp;$D1334,RawData!$AF:$AF,$F1334)=0,"",SUMIFS(RawData!$Z:$Z,RawData!$E:$E,$E1334,RawData!$F:$F,"CH"&amp;$D1334,RawData!$AF:$AF,$F1334))</f>
        <v>44.99</v>
      </c>
      <c r="J1334" s="2">
        <f>IF(COUNTIFS(RawData!$E:$E,$E1334,RawData!$F:$F,"CH"&amp;$D1334,RawData!$AF:$AF,$F1334)=0,"",SUMIFS(RawData!$AA:$AA,RawData!$E:$E,$E1334,RawData!$F:$F,"CH"&amp;$D1334,RawData!$AF:$AF,$F1334))</f>
        <v>43.43</v>
      </c>
      <c r="K1334" s="2">
        <f t="shared" si="83"/>
        <v>1.999999999998181E-2</v>
      </c>
    </row>
    <row r="1335" spans="1:11" x14ac:dyDescent="0.3">
      <c r="A1335" s="2" t="s">
        <v>65</v>
      </c>
      <c r="B1335" s="2" t="str">
        <f>RawData!A1335</f>
        <v>48226H40040</v>
      </c>
      <c r="C1335" s="2" t="str">
        <f>IF(RawData!$B$2="","",RawData!$B$2)</f>
        <v>A2026100620533560886</v>
      </c>
      <c r="D1335" s="2">
        <f t="shared" si="80"/>
        <v>4</v>
      </c>
      <c r="E1335" s="2">
        <f t="shared" si="81"/>
        <v>45</v>
      </c>
      <c r="F1335" s="2">
        <f t="shared" si="82"/>
        <v>100</v>
      </c>
      <c r="G1335" s="2">
        <f>IF(COUNTIFS(RawData!$E:$E,$E1335,RawData!$F:$F,"CH"&amp;$D1335,RawData!$AF:$AF,$F1335)=0,"",SUMIFS(RawData!$P:$P,RawData!$E:$E,$E1335,RawData!$F:$F,"CH"&amp;$D1335,RawData!$AF:$AF,$F1335))</f>
        <v>1331.98</v>
      </c>
      <c r="H1335" s="2">
        <f>IF(COUNTIFS(RawData!$E:$E,$E1335,RawData!$F:$F,"CH"&amp;$D1335,RawData!$AF:$AF,$F1335)=0,"",SUMIFS(RawData!$T:$T,RawData!$E:$E,$E1335,RawData!$F:$F,"CH"&amp;$D1335,RawData!$AF:$AF,$F1335))</f>
        <v>53.77</v>
      </c>
      <c r="I1335" s="2">
        <f>IF(COUNTIFS(RawData!$E:$E,$E1335,RawData!$F:$F,"CH"&amp;$D1335,RawData!$AF:$AF,$F1335)=0,"",SUMIFS(RawData!$Z:$Z,RawData!$E:$E,$E1335,RawData!$F:$F,"CH"&amp;$D1335,RawData!$AF:$AF,$F1335))</f>
        <v>44.98</v>
      </c>
      <c r="J1335" s="2">
        <f>IF(COUNTIFS(RawData!$E:$E,$E1335,RawData!$F:$F,"CH"&amp;$D1335,RawData!$AF:$AF,$F1335)=0,"",SUMIFS(RawData!$AA:$AA,RawData!$E:$E,$E1335,RawData!$F:$F,"CH"&amp;$D1335,RawData!$AF:$AF,$F1335))</f>
        <v>41.92</v>
      </c>
      <c r="K1335" s="2">
        <f t="shared" si="83"/>
        <v>18.660000000000082</v>
      </c>
    </row>
    <row r="1336" spans="1:11" x14ac:dyDescent="0.3">
      <c r="A1336" s="2" t="s">
        <v>65</v>
      </c>
      <c r="B1336" s="2" t="str">
        <f>RawData!A1336</f>
        <v>48226H40040</v>
      </c>
      <c r="C1336" s="2" t="str">
        <f>IF(RawData!$B$2="","",RawData!$B$2)</f>
        <v>A2026100620533560886</v>
      </c>
      <c r="D1336" s="2">
        <f t="shared" si="80"/>
        <v>4</v>
      </c>
      <c r="E1336" s="2">
        <f t="shared" si="81"/>
        <v>45</v>
      </c>
      <c r="F1336" s="2">
        <f t="shared" si="82"/>
        <v>110</v>
      </c>
      <c r="G1336" s="2">
        <f>IF(COUNTIFS(RawData!$E:$E,$E1336,RawData!$F:$F,"CH"&amp;$D1336,RawData!$AF:$AF,$F1336)=0,"",SUMIFS(RawData!$P:$P,RawData!$E:$E,$E1336,RawData!$F:$F,"CH"&amp;$D1336,RawData!$AF:$AF,$F1336))</f>
        <v>1332</v>
      </c>
      <c r="H1336" s="2">
        <f>IF(COUNTIFS(RawData!$E:$E,$E1336,RawData!$F:$F,"CH"&amp;$D1336,RawData!$AF:$AF,$F1336)=0,"",SUMIFS(RawData!$T:$T,RawData!$E:$E,$E1336,RawData!$F:$F,"CH"&amp;$D1336,RawData!$AF:$AF,$F1336))</f>
        <v>54.12</v>
      </c>
      <c r="I1336" s="2">
        <f>IF(COUNTIFS(RawData!$E:$E,$E1336,RawData!$F:$F,"CH"&amp;$D1336,RawData!$AF:$AF,$F1336)=0,"",SUMIFS(RawData!$Z:$Z,RawData!$E:$E,$E1336,RawData!$F:$F,"CH"&amp;$D1336,RawData!$AF:$AF,$F1336))</f>
        <v>44.97</v>
      </c>
      <c r="J1336" s="2">
        <f>IF(COUNTIFS(RawData!$E:$E,$E1336,RawData!$F:$F,"CH"&amp;$D1336,RawData!$AF:$AF,$F1336)=0,"",SUMIFS(RawData!$AA:$AA,RawData!$E:$E,$E1336,RawData!$F:$F,"CH"&amp;$D1336,RawData!$AF:$AF,$F1336))</f>
        <v>41.95</v>
      </c>
      <c r="K1336" s="2">
        <f t="shared" si="83"/>
        <v>1.999999999998181E-2</v>
      </c>
    </row>
    <row r="1337" spans="1:11" x14ac:dyDescent="0.3">
      <c r="A1337" s="2" t="s">
        <v>65</v>
      </c>
      <c r="B1337" s="2" t="str">
        <f>RawData!A1337</f>
        <v>48226H40040</v>
      </c>
      <c r="C1337" s="2" t="str">
        <f>IF(RawData!$B$2="","",RawData!$B$2)</f>
        <v>A2026100620533560886</v>
      </c>
      <c r="D1337" s="2">
        <f t="shared" si="80"/>
        <v>4</v>
      </c>
      <c r="E1337" s="2">
        <f t="shared" si="81"/>
        <v>45</v>
      </c>
      <c r="F1337" s="2">
        <f t="shared" si="82"/>
        <v>120</v>
      </c>
      <c r="G1337" s="2">
        <f>IF(COUNTIFS(RawData!$E:$E,$E1337,RawData!$F:$F,"CH"&amp;$D1337,RawData!$AF:$AF,$F1337)=0,"",SUMIFS(RawData!$P:$P,RawData!$E:$E,$E1337,RawData!$F:$F,"CH"&amp;$D1337,RawData!$AF:$AF,$F1337))</f>
        <v>1332.04</v>
      </c>
      <c r="H1337" s="2">
        <f>IF(COUNTIFS(RawData!$E:$E,$E1337,RawData!$F:$F,"CH"&amp;$D1337,RawData!$AF:$AF,$F1337)=0,"",SUMIFS(RawData!$T:$T,RawData!$E:$E,$E1337,RawData!$F:$F,"CH"&amp;$D1337,RawData!$AF:$AF,$F1337))</f>
        <v>54.5</v>
      </c>
      <c r="I1337" s="2">
        <f>IF(COUNTIFS(RawData!$E:$E,$E1337,RawData!$F:$F,"CH"&amp;$D1337,RawData!$AF:$AF,$F1337)=0,"",SUMIFS(RawData!$Z:$Z,RawData!$E:$E,$E1337,RawData!$F:$F,"CH"&amp;$D1337,RawData!$AF:$AF,$F1337))</f>
        <v>44.99</v>
      </c>
      <c r="J1337" s="2">
        <f>IF(COUNTIFS(RawData!$E:$E,$E1337,RawData!$F:$F,"CH"&amp;$D1337,RawData!$AF:$AF,$F1337)=0,"",SUMIFS(RawData!$AA:$AA,RawData!$E:$E,$E1337,RawData!$F:$F,"CH"&amp;$D1337,RawData!$AF:$AF,$F1337))</f>
        <v>41.99</v>
      </c>
      <c r="K1337" s="2">
        <f t="shared" si="83"/>
        <v>3.999999999996362E-2</v>
      </c>
    </row>
    <row r="1338" spans="1:11" x14ac:dyDescent="0.3">
      <c r="A1338" s="2" t="s">
        <v>65</v>
      </c>
      <c r="B1338" s="2" t="str">
        <f>RawData!A1338</f>
        <v>48226H40040</v>
      </c>
      <c r="C1338" s="2" t="str">
        <f>IF(RawData!$B$2="","",RawData!$B$2)</f>
        <v>A2026100620533560886</v>
      </c>
      <c r="D1338" s="2">
        <f t="shared" si="80"/>
        <v>4</v>
      </c>
      <c r="E1338" s="2">
        <f t="shared" si="81"/>
        <v>45</v>
      </c>
      <c r="F1338" s="2">
        <f t="shared" si="82"/>
        <v>130</v>
      </c>
      <c r="G1338" s="2">
        <f>IF(COUNTIFS(RawData!$E:$E,$E1338,RawData!$F:$F,"CH"&amp;$D1338,RawData!$AF:$AF,$F1338)=0,"",SUMIFS(RawData!$P:$P,RawData!$E:$E,$E1338,RawData!$F:$F,"CH"&amp;$D1338,RawData!$AF:$AF,$F1338))</f>
        <v>1332.06</v>
      </c>
      <c r="H1338" s="2">
        <f>IF(COUNTIFS(RawData!$E:$E,$E1338,RawData!$F:$F,"CH"&amp;$D1338,RawData!$AF:$AF,$F1338)=0,"",SUMIFS(RawData!$T:$T,RawData!$E:$E,$E1338,RawData!$F:$F,"CH"&amp;$D1338,RawData!$AF:$AF,$F1338))</f>
        <v>54.76</v>
      </c>
      <c r="I1338" s="2">
        <f>IF(COUNTIFS(RawData!$E:$E,$E1338,RawData!$F:$F,"CH"&amp;$D1338,RawData!$AF:$AF,$F1338)=0,"",SUMIFS(RawData!$Z:$Z,RawData!$E:$E,$E1338,RawData!$F:$F,"CH"&amp;$D1338,RawData!$AF:$AF,$F1338))</f>
        <v>45</v>
      </c>
      <c r="J1338" s="2">
        <f>IF(COUNTIFS(RawData!$E:$E,$E1338,RawData!$F:$F,"CH"&amp;$D1338,RawData!$AF:$AF,$F1338)=0,"",SUMIFS(RawData!$AA:$AA,RawData!$E:$E,$E1338,RawData!$F:$F,"CH"&amp;$D1338,RawData!$AF:$AF,$F1338))</f>
        <v>42.02</v>
      </c>
      <c r="K1338" s="2">
        <f t="shared" si="83"/>
        <v>1.999999999998181E-2</v>
      </c>
    </row>
    <row r="1339" spans="1:11" x14ac:dyDescent="0.3">
      <c r="A1339" s="2" t="s">
        <v>65</v>
      </c>
      <c r="B1339" s="2" t="str">
        <f>RawData!A1339</f>
        <v>48226H40040</v>
      </c>
      <c r="C1339" s="2" t="str">
        <f>IF(RawData!$B$2="","",RawData!$B$2)</f>
        <v>A2026100620533560886</v>
      </c>
      <c r="D1339" s="2">
        <f t="shared" si="80"/>
        <v>4</v>
      </c>
      <c r="E1339" s="2">
        <f t="shared" si="81"/>
        <v>45</v>
      </c>
      <c r="F1339" s="2">
        <f t="shared" si="82"/>
        <v>140</v>
      </c>
      <c r="G1339" s="2">
        <f>IF(COUNTIFS(RawData!$E:$E,$E1339,RawData!$F:$F,"CH"&amp;$D1339,RawData!$AF:$AF,$F1339)=0,"",SUMIFS(RawData!$P:$P,RawData!$E:$E,$E1339,RawData!$F:$F,"CH"&amp;$D1339,RawData!$AF:$AF,$F1339))</f>
        <v>1332.08</v>
      </c>
      <c r="H1339" s="2">
        <f>IF(COUNTIFS(RawData!$E:$E,$E1339,RawData!$F:$F,"CH"&amp;$D1339,RawData!$AF:$AF,$F1339)=0,"",SUMIFS(RawData!$T:$T,RawData!$E:$E,$E1339,RawData!$F:$F,"CH"&amp;$D1339,RawData!$AF:$AF,$F1339))</f>
        <v>54.96</v>
      </c>
      <c r="I1339" s="2">
        <f>IF(COUNTIFS(RawData!$E:$E,$E1339,RawData!$F:$F,"CH"&amp;$D1339,RawData!$AF:$AF,$F1339)=0,"",SUMIFS(RawData!$Z:$Z,RawData!$E:$E,$E1339,RawData!$F:$F,"CH"&amp;$D1339,RawData!$AF:$AF,$F1339))</f>
        <v>44.99</v>
      </c>
      <c r="J1339" s="2">
        <f>IF(COUNTIFS(RawData!$E:$E,$E1339,RawData!$F:$F,"CH"&amp;$D1339,RawData!$AF:$AF,$F1339)=0,"",SUMIFS(RawData!$AA:$AA,RawData!$E:$E,$E1339,RawData!$F:$F,"CH"&amp;$D1339,RawData!$AF:$AF,$F1339))</f>
        <v>42.09</v>
      </c>
      <c r="K1339" s="2">
        <f t="shared" si="83"/>
        <v>1.999999999998181E-2</v>
      </c>
    </row>
    <row r="1340" spans="1:11" x14ac:dyDescent="0.3">
      <c r="A1340" s="2" t="s">
        <v>65</v>
      </c>
      <c r="B1340" s="2" t="str">
        <f>RawData!A1340</f>
        <v>48226H40040</v>
      </c>
      <c r="C1340" s="2" t="str">
        <f>IF(RawData!$B$2="","",RawData!$B$2)</f>
        <v>A2026100620533560886</v>
      </c>
      <c r="D1340" s="2">
        <f t="shared" si="80"/>
        <v>4</v>
      </c>
      <c r="E1340" s="2">
        <f t="shared" si="81"/>
        <v>45</v>
      </c>
      <c r="F1340" s="2">
        <f t="shared" si="82"/>
        <v>150</v>
      </c>
      <c r="G1340" s="2">
        <f>IF(COUNTIFS(RawData!$E:$E,$E1340,RawData!$F:$F,"CH"&amp;$D1340,RawData!$AF:$AF,$F1340)=0,"",SUMIFS(RawData!$P:$P,RawData!$E:$E,$E1340,RawData!$F:$F,"CH"&amp;$D1340,RawData!$AF:$AF,$F1340))</f>
        <v>1332.12</v>
      </c>
      <c r="H1340" s="2">
        <f>IF(COUNTIFS(RawData!$E:$E,$E1340,RawData!$F:$F,"CH"&amp;$D1340,RawData!$AF:$AF,$F1340)=0,"",SUMIFS(RawData!$T:$T,RawData!$E:$E,$E1340,RawData!$F:$F,"CH"&amp;$D1340,RawData!$AF:$AF,$F1340))</f>
        <v>55.2</v>
      </c>
      <c r="I1340" s="2">
        <f>IF(COUNTIFS(RawData!$E:$E,$E1340,RawData!$F:$F,"CH"&amp;$D1340,RawData!$AF:$AF,$F1340)=0,"",SUMIFS(RawData!$Z:$Z,RawData!$E:$E,$E1340,RawData!$F:$F,"CH"&amp;$D1340,RawData!$AF:$AF,$F1340))</f>
        <v>45</v>
      </c>
      <c r="J1340" s="2">
        <f>IF(COUNTIFS(RawData!$E:$E,$E1340,RawData!$F:$F,"CH"&amp;$D1340,RawData!$AF:$AF,$F1340)=0,"",SUMIFS(RawData!$AA:$AA,RawData!$E:$E,$E1340,RawData!$F:$F,"CH"&amp;$D1340,RawData!$AF:$AF,$F1340))</f>
        <v>42.16</v>
      </c>
      <c r="K1340" s="2">
        <f t="shared" si="83"/>
        <v>3.999999999996362E-2</v>
      </c>
    </row>
    <row r="1341" spans="1:11" x14ac:dyDescent="0.3">
      <c r="A1341" s="2" t="s">
        <v>65</v>
      </c>
      <c r="B1341" s="2" t="str">
        <f>RawData!A1341</f>
        <v>48226H40040</v>
      </c>
      <c r="C1341" s="2" t="str">
        <f>IF(RawData!$B$2="","",RawData!$B$2)</f>
        <v>A2026100620533560886</v>
      </c>
      <c r="D1341" s="2">
        <f t="shared" si="80"/>
        <v>4</v>
      </c>
      <c r="E1341" s="2">
        <f t="shared" si="81"/>
        <v>45</v>
      </c>
      <c r="F1341" s="2">
        <f t="shared" si="82"/>
        <v>160</v>
      </c>
      <c r="G1341" s="2">
        <f>IF(COUNTIFS(RawData!$E:$E,$E1341,RawData!$F:$F,"CH"&amp;$D1341,RawData!$AF:$AF,$F1341)=0,"",SUMIFS(RawData!$P:$P,RawData!$E:$E,$E1341,RawData!$F:$F,"CH"&amp;$D1341,RawData!$AF:$AF,$F1341))</f>
        <v>1332.14</v>
      </c>
      <c r="H1341" s="2">
        <f>IF(COUNTIFS(RawData!$E:$E,$E1341,RawData!$F:$F,"CH"&amp;$D1341,RawData!$AF:$AF,$F1341)=0,"",SUMIFS(RawData!$T:$T,RawData!$E:$E,$E1341,RawData!$F:$F,"CH"&amp;$D1341,RawData!$AF:$AF,$F1341))</f>
        <v>55.46</v>
      </c>
      <c r="I1341" s="2">
        <f>IF(COUNTIFS(RawData!$E:$E,$E1341,RawData!$F:$F,"CH"&amp;$D1341,RawData!$AF:$AF,$F1341)=0,"",SUMIFS(RawData!$Z:$Z,RawData!$E:$E,$E1341,RawData!$F:$F,"CH"&amp;$D1341,RawData!$AF:$AF,$F1341))</f>
        <v>45.01</v>
      </c>
      <c r="J1341" s="2">
        <f>IF(COUNTIFS(RawData!$E:$E,$E1341,RawData!$F:$F,"CH"&amp;$D1341,RawData!$AF:$AF,$F1341)=0,"",SUMIFS(RawData!$AA:$AA,RawData!$E:$E,$E1341,RawData!$F:$F,"CH"&amp;$D1341,RawData!$AF:$AF,$F1341))</f>
        <v>42.2</v>
      </c>
      <c r="K1341" s="2">
        <f t="shared" si="83"/>
        <v>2.0000000000209184E-2</v>
      </c>
    </row>
    <row r="1342" spans="1:11" x14ac:dyDescent="0.3">
      <c r="A1342" s="2" t="s">
        <v>65</v>
      </c>
      <c r="B1342" s="2" t="str">
        <f>RawData!A1342</f>
        <v>48226H40040</v>
      </c>
      <c r="C1342" s="2" t="str">
        <f>IF(RawData!$B$2="","",RawData!$B$2)</f>
        <v>A2026100620533560886</v>
      </c>
      <c r="D1342" s="2">
        <f t="shared" si="80"/>
        <v>4</v>
      </c>
      <c r="E1342" s="2">
        <f t="shared" si="81"/>
        <v>45</v>
      </c>
      <c r="F1342" s="2">
        <f t="shared" si="82"/>
        <v>170</v>
      </c>
      <c r="G1342" s="2">
        <f>IF(COUNTIFS(RawData!$E:$E,$E1342,RawData!$F:$F,"CH"&amp;$D1342,RawData!$AF:$AF,$F1342)=0,"",SUMIFS(RawData!$P:$P,RawData!$E:$E,$E1342,RawData!$F:$F,"CH"&amp;$D1342,RawData!$AF:$AF,$F1342))</f>
        <v>1332.18</v>
      </c>
      <c r="H1342" s="2">
        <f>IF(COUNTIFS(RawData!$E:$E,$E1342,RawData!$F:$F,"CH"&amp;$D1342,RawData!$AF:$AF,$F1342)=0,"",SUMIFS(RawData!$T:$T,RawData!$E:$E,$E1342,RawData!$F:$F,"CH"&amp;$D1342,RawData!$AF:$AF,$F1342))</f>
        <v>55.66</v>
      </c>
      <c r="I1342" s="2">
        <f>IF(COUNTIFS(RawData!$E:$E,$E1342,RawData!$F:$F,"CH"&amp;$D1342,RawData!$AF:$AF,$F1342)=0,"",SUMIFS(RawData!$Z:$Z,RawData!$E:$E,$E1342,RawData!$F:$F,"CH"&amp;$D1342,RawData!$AF:$AF,$F1342))</f>
        <v>45</v>
      </c>
      <c r="J1342" s="2">
        <f>IF(COUNTIFS(RawData!$E:$E,$E1342,RawData!$F:$F,"CH"&amp;$D1342,RawData!$AF:$AF,$F1342)=0,"",SUMIFS(RawData!$AA:$AA,RawData!$E:$E,$E1342,RawData!$F:$F,"CH"&amp;$D1342,RawData!$AF:$AF,$F1342))</f>
        <v>42.23</v>
      </c>
      <c r="K1342" s="2">
        <f t="shared" si="83"/>
        <v>3.999999999996362E-2</v>
      </c>
    </row>
    <row r="1343" spans="1:11" x14ac:dyDescent="0.3">
      <c r="A1343" s="2" t="s">
        <v>65</v>
      </c>
      <c r="B1343" s="2" t="str">
        <f>RawData!A1343</f>
        <v>48226H40040</v>
      </c>
      <c r="C1343" s="2" t="str">
        <f>IF(RawData!$B$2="","",RawData!$B$2)</f>
        <v>A2026100620533560886</v>
      </c>
      <c r="D1343" s="2">
        <f t="shared" si="80"/>
        <v>4</v>
      </c>
      <c r="E1343" s="2">
        <f t="shared" si="81"/>
        <v>45</v>
      </c>
      <c r="F1343" s="2">
        <f t="shared" si="82"/>
        <v>180</v>
      </c>
      <c r="G1343" s="2">
        <f>IF(COUNTIFS(RawData!$E:$E,$E1343,RawData!$F:$F,"CH"&amp;$D1343,RawData!$AF:$AF,$F1343)=0,"",SUMIFS(RawData!$P:$P,RawData!$E:$E,$E1343,RawData!$F:$F,"CH"&amp;$D1343,RawData!$AF:$AF,$F1343))</f>
        <v>1332.2</v>
      </c>
      <c r="H1343" s="2">
        <f>IF(COUNTIFS(RawData!$E:$E,$E1343,RawData!$F:$F,"CH"&amp;$D1343,RawData!$AF:$AF,$F1343)=0,"",SUMIFS(RawData!$T:$T,RawData!$E:$E,$E1343,RawData!$F:$F,"CH"&amp;$D1343,RawData!$AF:$AF,$F1343))</f>
        <v>55.81</v>
      </c>
      <c r="I1343" s="2">
        <f>IF(COUNTIFS(RawData!$E:$E,$E1343,RawData!$F:$F,"CH"&amp;$D1343,RawData!$AF:$AF,$F1343)=0,"",SUMIFS(RawData!$Z:$Z,RawData!$E:$E,$E1343,RawData!$F:$F,"CH"&amp;$D1343,RawData!$AF:$AF,$F1343))</f>
        <v>45.01</v>
      </c>
      <c r="J1343" s="2">
        <f>IF(COUNTIFS(RawData!$E:$E,$E1343,RawData!$F:$F,"CH"&amp;$D1343,RawData!$AF:$AF,$F1343)=0,"",SUMIFS(RawData!$AA:$AA,RawData!$E:$E,$E1343,RawData!$F:$F,"CH"&amp;$D1343,RawData!$AF:$AF,$F1343))</f>
        <v>42.27</v>
      </c>
      <c r="K1343" s="2">
        <f t="shared" si="83"/>
        <v>1.999999999998181E-2</v>
      </c>
    </row>
    <row r="1344" spans="1:11" x14ac:dyDescent="0.3">
      <c r="A1344" s="2" t="s">
        <v>65</v>
      </c>
      <c r="B1344" s="2" t="str">
        <f>RawData!A1344</f>
        <v>48226H40040</v>
      </c>
      <c r="C1344" s="2" t="str">
        <f>IF(RawData!$B$2="","",RawData!$B$2)</f>
        <v>A2026100620533560886</v>
      </c>
      <c r="D1344" s="2">
        <f t="shared" si="80"/>
        <v>4</v>
      </c>
      <c r="E1344" s="2">
        <f t="shared" si="81"/>
        <v>45</v>
      </c>
      <c r="F1344" s="2">
        <f t="shared" si="82"/>
        <v>190</v>
      </c>
      <c r="G1344" s="2">
        <f>IF(COUNTIFS(RawData!$E:$E,$E1344,RawData!$F:$F,"CH"&amp;$D1344,RawData!$AF:$AF,$F1344)=0,"",SUMIFS(RawData!$P:$P,RawData!$E:$E,$E1344,RawData!$F:$F,"CH"&amp;$D1344,RawData!$AF:$AF,$F1344))</f>
        <v>1332.24</v>
      </c>
      <c r="H1344" s="2">
        <f>IF(COUNTIFS(RawData!$E:$E,$E1344,RawData!$F:$F,"CH"&amp;$D1344,RawData!$AF:$AF,$F1344)=0,"",SUMIFS(RawData!$T:$T,RawData!$E:$E,$E1344,RawData!$F:$F,"CH"&amp;$D1344,RawData!$AF:$AF,$F1344))</f>
        <v>55.95</v>
      </c>
      <c r="I1344" s="2">
        <f>IF(COUNTIFS(RawData!$E:$E,$E1344,RawData!$F:$F,"CH"&amp;$D1344,RawData!$AF:$AF,$F1344)=0,"",SUMIFS(RawData!$Z:$Z,RawData!$E:$E,$E1344,RawData!$F:$F,"CH"&amp;$D1344,RawData!$AF:$AF,$F1344))</f>
        <v>45.02</v>
      </c>
      <c r="J1344" s="2">
        <f>IF(COUNTIFS(RawData!$E:$E,$E1344,RawData!$F:$F,"CH"&amp;$D1344,RawData!$AF:$AF,$F1344)=0,"",SUMIFS(RawData!$AA:$AA,RawData!$E:$E,$E1344,RawData!$F:$F,"CH"&amp;$D1344,RawData!$AF:$AF,$F1344))</f>
        <v>42.3</v>
      </c>
      <c r="K1344" s="2">
        <f t="shared" si="83"/>
        <v>3.999999999996362E-2</v>
      </c>
    </row>
    <row r="1345" spans="1:11" x14ac:dyDescent="0.3">
      <c r="A1345" s="2" t="s">
        <v>65</v>
      </c>
      <c r="B1345" s="2" t="str">
        <f>RawData!A1345</f>
        <v>48226H40040</v>
      </c>
      <c r="C1345" s="2" t="str">
        <f>IF(RawData!$B$2="","",RawData!$B$2)</f>
        <v>A2026100620533560886</v>
      </c>
      <c r="D1345" s="2">
        <f t="shared" si="80"/>
        <v>4</v>
      </c>
      <c r="E1345" s="2">
        <f t="shared" si="81"/>
        <v>45</v>
      </c>
      <c r="F1345" s="2">
        <f t="shared" si="82"/>
        <v>200</v>
      </c>
      <c r="G1345" s="2">
        <f>IF(COUNTIFS(RawData!$E:$E,$E1345,RawData!$F:$F,"CH"&amp;$D1345,RawData!$AF:$AF,$F1345)=0,"",SUMIFS(RawData!$P:$P,RawData!$E:$E,$E1345,RawData!$F:$F,"CH"&amp;$D1345,RawData!$AF:$AF,$F1345))</f>
        <v>1332.26</v>
      </c>
      <c r="H1345" s="2">
        <f>IF(COUNTIFS(RawData!$E:$E,$E1345,RawData!$F:$F,"CH"&amp;$D1345,RawData!$AF:$AF,$F1345)=0,"",SUMIFS(RawData!$T:$T,RawData!$E:$E,$E1345,RawData!$F:$F,"CH"&amp;$D1345,RawData!$AF:$AF,$F1345))</f>
        <v>56.11</v>
      </c>
      <c r="I1345" s="2">
        <f>IF(COUNTIFS(RawData!$E:$E,$E1345,RawData!$F:$F,"CH"&amp;$D1345,RawData!$AF:$AF,$F1345)=0,"",SUMIFS(RawData!$Z:$Z,RawData!$E:$E,$E1345,RawData!$F:$F,"CH"&amp;$D1345,RawData!$AF:$AF,$F1345))</f>
        <v>45.02</v>
      </c>
      <c r="J1345" s="2">
        <f>IF(COUNTIFS(RawData!$E:$E,$E1345,RawData!$F:$F,"CH"&amp;$D1345,RawData!$AF:$AF,$F1345)=0,"",SUMIFS(RawData!$AA:$AA,RawData!$E:$E,$E1345,RawData!$F:$F,"CH"&amp;$D1345,RawData!$AF:$AF,$F1345))</f>
        <v>42.37</v>
      </c>
      <c r="K1345" s="2">
        <f t="shared" si="83"/>
        <v>1.999999999998181E-2</v>
      </c>
    </row>
    <row r="1346" spans="1:11" x14ac:dyDescent="0.3">
      <c r="A1346" s="2" t="s">
        <v>65</v>
      </c>
      <c r="B1346" s="2" t="str">
        <f>RawData!A1346</f>
        <v>48226H40040</v>
      </c>
      <c r="C1346" s="2" t="str">
        <f>IF(RawData!$B$2="","",RawData!$B$2)</f>
        <v>A2026100620533560886</v>
      </c>
      <c r="D1346" s="2">
        <f t="shared" si="80"/>
        <v>4</v>
      </c>
      <c r="E1346" s="2">
        <f t="shared" si="81"/>
        <v>45</v>
      </c>
      <c r="F1346" s="2">
        <f t="shared" si="82"/>
        <v>210</v>
      </c>
      <c r="G1346" s="2">
        <f>IF(COUNTIFS(RawData!$E:$E,$E1346,RawData!$F:$F,"CH"&amp;$D1346,RawData!$AF:$AF,$F1346)=0,"",SUMIFS(RawData!$P:$P,RawData!$E:$E,$E1346,RawData!$F:$F,"CH"&amp;$D1346,RawData!$AF:$AF,$F1346))</f>
        <v>1332.28</v>
      </c>
      <c r="H1346" s="2">
        <f>IF(COUNTIFS(RawData!$E:$E,$E1346,RawData!$F:$F,"CH"&amp;$D1346,RawData!$AF:$AF,$F1346)=0,"",SUMIFS(RawData!$T:$T,RawData!$E:$E,$E1346,RawData!$F:$F,"CH"&amp;$D1346,RawData!$AF:$AF,$F1346))</f>
        <v>56.2</v>
      </c>
      <c r="I1346" s="2">
        <f>IF(COUNTIFS(RawData!$E:$E,$E1346,RawData!$F:$F,"CH"&amp;$D1346,RawData!$AF:$AF,$F1346)=0,"",SUMIFS(RawData!$Z:$Z,RawData!$E:$E,$E1346,RawData!$F:$F,"CH"&amp;$D1346,RawData!$AF:$AF,$F1346))</f>
        <v>44.99</v>
      </c>
      <c r="J1346" s="2">
        <f>IF(COUNTIFS(RawData!$E:$E,$E1346,RawData!$F:$F,"CH"&amp;$D1346,RawData!$AF:$AF,$F1346)=0,"",SUMIFS(RawData!$AA:$AA,RawData!$E:$E,$E1346,RawData!$F:$F,"CH"&amp;$D1346,RawData!$AF:$AF,$F1346))</f>
        <v>42.37</v>
      </c>
      <c r="K1346" s="2">
        <f t="shared" si="83"/>
        <v>1.999999999998181E-2</v>
      </c>
    </row>
    <row r="1347" spans="1:11" x14ac:dyDescent="0.3">
      <c r="A1347" s="2" t="s">
        <v>65</v>
      </c>
      <c r="B1347" s="2" t="str">
        <f>RawData!A1347</f>
        <v>48226H40040</v>
      </c>
      <c r="C1347" s="2" t="str">
        <f>IF(RawData!$B$2="","",RawData!$B$2)</f>
        <v>A2026100620533560886</v>
      </c>
      <c r="D1347" s="2">
        <f t="shared" ref="D1347:D1410" si="84">MOD(INT((ROW()-2)/31),4)+1</f>
        <v>4</v>
      </c>
      <c r="E1347" s="2">
        <f t="shared" ref="E1347:E1410" si="85">-5+5*INT((ROW()-2)/124)</f>
        <v>45</v>
      </c>
      <c r="F1347" s="2">
        <f t="shared" ref="F1347:F1410" si="86">100+10*MOD(ROW()-2,31)</f>
        <v>220</v>
      </c>
      <c r="G1347" s="2">
        <f>IF(COUNTIFS(RawData!$E:$E,$E1347,RawData!$F:$F,"CH"&amp;$D1347,RawData!$AF:$AF,$F1347)=0,"",SUMIFS(RawData!$P:$P,RawData!$E:$E,$E1347,RawData!$F:$F,"CH"&amp;$D1347,RawData!$AF:$AF,$F1347))</f>
        <v>1332.32</v>
      </c>
      <c r="H1347" s="2">
        <f>IF(COUNTIFS(RawData!$E:$E,$E1347,RawData!$F:$F,"CH"&amp;$D1347,RawData!$AF:$AF,$F1347)=0,"",SUMIFS(RawData!$T:$T,RawData!$E:$E,$E1347,RawData!$F:$F,"CH"&amp;$D1347,RawData!$AF:$AF,$F1347))</f>
        <v>56.38</v>
      </c>
      <c r="I1347" s="2">
        <f>IF(COUNTIFS(RawData!$E:$E,$E1347,RawData!$F:$F,"CH"&amp;$D1347,RawData!$AF:$AF,$F1347)=0,"",SUMIFS(RawData!$Z:$Z,RawData!$E:$E,$E1347,RawData!$F:$F,"CH"&amp;$D1347,RawData!$AF:$AF,$F1347))</f>
        <v>45.03</v>
      </c>
      <c r="J1347" s="2">
        <f>IF(COUNTIFS(RawData!$E:$E,$E1347,RawData!$F:$F,"CH"&amp;$D1347,RawData!$AF:$AF,$F1347)=0,"",SUMIFS(RawData!$AA:$AA,RawData!$E:$E,$E1347,RawData!$F:$F,"CH"&amp;$D1347,RawData!$AF:$AF,$F1347))</f>
        <v>42.51</v>
      </c>
      <c r="K1347" s="2">
        <f t="shared" si="83"/>
        <v>3.999999999996362E-2</v>
      </c>
    </row>
    <row r="1348" spans="1:11" x14ac:dyDescent="0.3">
      <c r="A1348" s="2" t="s">
        <v>65</v>
      </c>
      <c r="B1348" s="2" t="str">
        <f>RawData!A1348</f>
        <v>48226H40040</v>
      </c>
      <c r="C1348" s="2" t="str">
        <f>IF(RawData!$B$2="","",RawData!$B$2)</f>
        <v>A2026100620533560886</v>
      </c>
      <c r="D1348" s="2">
        <f t="shared" si="84"/>
        <v>4</v>
      </c>
      <c r="E1348" s="2">
        <f t="shared" si="85"/>
        <v>45</v>
      </c>
      <c r="F1348" s="2">
        <f t="shared" si="86"/>
        <v>230</v>
      </c>
      <c r="G1348" s="2">
        <f>IF(COUNTIFS(RawData!$E:$E,$E1348,RawData!$F:$F,"CH"&amp;$D1348,RawData!$AF:$AF,$F1348)=0,"",SUMIFS(RawData!$P:$P,RawData!$E:$E,$E1348,RawData!$F:$F,"CH"&amp;$D1348,RawData!$AF:$AF,$F1348))</f>
        <v>1332.36</v>
      </c>
      <c r="H1348" s="2">
        <f>IF(COUNTIFS(RawData!$E:$E,$E1348,RawData!$F:$F,"CH"&amp;$D1348,RawData!$AF:$AF,$F1348)=0,"",SUMIFS(RawData!$T:$T,RawData!$E:$E,$E1348,RawData!$F:$F,"CH"&amp;$D1348,RawData!$AF:$AF,$F1348))</f>
        <v>56.52</v>
      </c>
      <c r="I1348" s="2">
        <f>IF(COUNTIFS(RawData!$E:$E,$E1348,RawData!$F:$F,"CH"&amp;$D1348,RawData!$AF:$AF,$F1348)=0,"",SUMIFS(RawData!$Z:$Z,RawData!$E:$E,$E1348,RawData!$F:$F,"CH"&amp;$D1348,RawData!$AF:$AF,$F1348))</f>
        <v>45.01</v>
      </c>
      <c r="J1348" s="2">
        <f>IF(COUNTIFS(RawData!$E:$E,$E1348,RawData!$F:$F,"CH"&amp;$D1348,RawData!$AF:$AF,$F1348)=0,"",SUMIFS(RawData!$AA:$AA,RawData!$E:$E,$E1348,RawData!$F:$F,"CH"&amp;$D1348,RawData!$AF:$AF,$F1348))</f>
        <v>42.55</v>
      </c>
      <c r="K1348" s="2">
        <f t="shared" ref="K1348:K1411" si="87">G1348-G1347</f>
        <v>3.999999999996362E-2</v>
      </c>
    </row>
    <row r="1349" spans="1:11" x14ac:dyDescent="0.3">
      <c r="A1349" s="2" t="s">
        <v>65</v>
      </c>
      <c r="B1349" s="2" t="str">
        <f>RawData!A1349</f>
        <v>48226H40040</v>
      </c>
      <c r="C1349" s="2" t="str">
        <f>IF(RawData!$B$2="","",RawData!$B$2)</f>
        <v>A2026100620533560886</v>
      </c>
      <c r="D1349" s="2">
        <f t="shared" si="84"/>
        <v>4</v>
      </c>
      <c r="E1349" s="2">
        <f t="shared" si="85"/>
        <v>45</v>
      </c>
      <c r="F1349" s="2">
        <f t="shared" si="86"/>
        <v>240</v>
      </c>
      <c r="G1349" s="2">
        <f>IF(COUNTIFS(RawData!$E:$E,$E1349,RawData!$F:$F,"CH"&amp;$D1349,RawData!$AF:$AF,$F1349)=0,"",SUMIFS(RawData!$P:$P,RawData!$E:$E,$E1349,RawData!$F:$F,"CH"&amp;$D1349,RawData!$AF:$AF,$F1349))</f>
        <v>1332.38</v>
      </c>
      <c r="H1349" s="2">
        <f>IF(COUNTIFS(RawData!$E:$E,$E1349,RawData!$F:$F,"CH"&amp;$D1349,RawData!$AF:$AF,$F1349)=0,"",SUMIFS(RawData!$T:$T,RawData!$E:$E,$E1349,RawData!$F:$F,"CH"&amp;$D1349,RawData!$AF:$AF,$F1349))</f>
        <v>56.59</v>
      </c>
      <c r="I1349" s="2">
        <f>IF(COUNTIFS(RawData!$E:$E,$E1349,RawData!$F:$F,"CH"&amp;$D1349,RawData!$AF:$AF,$F1349)=0,"",SUMIFS(RawData!$Z:$Z,RawData!$E:$E,$E1349,RawData!$F:$F,"CH"&amp;$D1349,RawData!$AF:$AF,$F1349))</f>
        <v>45</v>
      </c>
      <c r="J1349" s="2">
        <f>IF(COUNTIFS(RawData!$E:$E,$E1349,RawData!$F:$F,"CH"&amp;$D1349,RawData!$AF:$AF,$F1349)=0,"",SUMIFS(RawData!$AA:$AA,RawData!$E:$E,$E1349,RawData!$F:$F,"CH"&amp;$D1349,RawData!$AF:$AF,$F1349))</f>
        <v>42.62</v>
      </c>
      <c r="K1349" s="2">
        <f t="shared" si="87"/>
        <v>2.0000000000209184E-2</v>
      </c>
    </row>
    <row r="1350" spans="1:11" x14ac:dyDescent="0.3">
      <c r="A1350" s="2" t="s">
        <v>65</v>
      </c>
      <c r="B1350" s="2" t="str">
        <f>RawData!A1350</f>
        <v>48226H40040</v>
      </c>
      <c r="C1350" s="2" t="str">
        <f>IF(RawData!$B$2="","",RawData!$B$2)</f>
        <v>A2026100620533560886</v>
      </c>
      <c r="D1350" s="2">
        <f t="shared" si="84"/>
        <v>4</v>
      </c>
      <c r="E1350" s="2">
        <f t="shared" si="85"/>
        <v>45</v>
      </c>
      <c r="F1350" s="2">
        <f t="shared" si="86"/>
        <v>250</v>
      </c>
      <c r="G1350" s="2">
        <f>IF(COUNTIFS(RawData!$E:$E,$E1350,RawData!$F:$F,"CH"&amp;$D1350,RawData!$AF:$AF,$F1350)=0,"",SUMIFS(RawData!$P:$P,RawData!$E:$E,$E1350,RawData!$F:$F,"CH"&amp;$D1350,RawData!$AF:$AF,$F1350))</f>
        <v>1332.42</v>
      </c>
      <c r="H1350" s="2">
        <f>IF(COUNTIFS(RawData!$E:$E,$E1350,RawData!$F:$F,"CH"&amp;$D1350,RawData!$AF:$AF,$F1350)=0,"",SUMIFS(RawData!$T:$T,RawData!$E:$E,$E1350,RawData!$F:$F,"CH"&amp;$D1350,RawData!$AF:$AF,$F1350))</f>
        <v>56.71</v>
      </c>
      <c r="I1350" s="2">
        <f>IF(COUNTIFS(RawData!$E:$E,$E1350,RawData!$F:$F,"CH"&amp;$D1350,RawData!$AF:$AF,$F1350)=0,"",SUMIFS(RawData!$Z:$Z,RawData!$E:$E,$E1350,RawData!$F:$F,"CH"&amp;$D1350,RawData!$AF:$AF,$F1350))</f>
        <v>45.02</v>
      </c>
      <c r="J1350" s="2">
        <f>IF(COUNTIFS(RawData!$E:$E,$E1350,RawData!$F:$F,"CH"&amp;$D1350,RawData!$AF:$AF,$F1350)=0,"",SUMIFS(RawData!$AA:$AA,RawData!$E:$E,$E1350,RawData!$F:$F,"CH"&amp;$D1350,RawData!$AF:$AF,$F1350))</f>
        <v>42.65</v>
      </c>
      <c r="K1350" s="2">
        <f t="shared" si="87"/>
        <v>3.999999999996362E-2</v>
      </c>
    </row>
    <row r="1351" spans="1:11" x14ac:dyDescent="0.3">
      <c r="A1351" s="2" t="s">
        <v>65</v>
      </c>
      <c r="B1351" s="2" t="str">
        <f>RawData!A1351</f>
        <v>48226H40040</v>
      </c>
      <c r="C1351" s="2" t="str">
        <f>IF(RawData!$B$2="","",RawData!$B$2)</f>
        <v>A2026100620533560886</v>
      </c>
      <c r="D1351" s="2">
        <f t="shared" si="84"/>
        <v>4</v>
      </c>
      <c r="E1351" s="2">
        <f t="shared" si="85"/>
        <v>45</v>
      </c>
      <c r="F1351" s="2">
        <f t="shared" si="86"/>
        <v>260</v>
      </c>
      <c r="G1351" s="2">
        <f>IF(COUNTIFS(RawData!$E:$E,$E1351,RawData!$F:$F,"CH"&amp;$D1351,RawData!$AF:$AF,$F1351)=0,"",SUMIFS(RawData!$P:$P,RawData!$E:$E,$E1351,RawData!$F:$F,"CH"&amp;$D1351,RawData!$AF:$AF,$F1351))</f>
        <v>1332.46</v>
      </c>
      <c r="H1351" s="2">
        <f>IF(COUNTIFS(RawData!$E:$E,$E1351,RawData!$F:$F,"CH"&amp;$D1351,RawData!$AF:$AF,$F1351)=0,"",SUMIFS(RawData!$T:$T,RawData!$E:$E,$E1351,RawData!$F:$F,"CH"&amp;$D1351,RawData!$AF:$AF,$F1351))</f>
        <v>56.77</v>
      </c>
      <c r="I1351" s="2">
        <f>IF(COUNTIFS(RawData!$E:$E,$E1351,RawData!$F:$F,"CH"&amp;$D1351,RawData!$AF:$AF,$F1351)=0,"",SUMIFS(RawData!$Z:$Z,RawData!$E:$E,$E1351,RawData!$F:$F,"CH"&amp;$D1351,RawData!$AF:$AF,$F1351))</f>
        <v>45</v>
      </c>
      <c r="J1351" s="2">
        <f>IF(COUNTIFS(RawData!$E:$E,$E1351,RawData!$F:$F,"CH"&amp;$D1351,RawData!$AF:$AF,$F1351)=0,"",SUMIFS(RawData!$AA:$AA,RawData!$E:$E,$E1351,RawData!$F:$F,"CH"&amp;$D1351,RawData!$AF:$AF,$F1351))</f>
        <v>42.65</v>
      </c>
      <c r="K1351" s="2">
        <f t="shared" si="87"/>
        <v>3.999999999996362E-2</v>
      </c>
    </row>
    <row r="1352" spans="1:11" x14ac:dyDescent="0.3">
      <c r="A1352" s="2" t="s">
        <v>65</v>
      </c>
      <c r="B1352" s="2" t="str">
        <f>RawData!A1352</f>
        <v>48226H40040</v>
      </c>
      <c r="C1352" s="2" t="str">
        <f>IF(RawData!$B$2="","",RawData!$B$2)</f>
        <v>A2026100620533560886</v>
      </c>
      <c r="D1352" s="2">
        <f t="shared" si="84"/>
        <v>4</v>
      </c>
      <c r="E1352" s="2">
        <f t="shared" si="85"/>
        <v>45</v>
      </c>
      <c r="F1352" s="2">
        <f t="shared" si="86"/>
        <v>270</v>
      </c>
      <c r="G1352" s="2">
        <f>IF(COUNTIFS(RawData!$E:$E,$E1352,RawData!$F:$F,"CH"&amp;$D1352,RawData!$AF:$AF,$F1352)=0,"",SUMIFS(RawData!$P:$P,RawData!$E:$E,$E1352,RawData!$F:$F,"CH"&amp;$D1352,RawData!$AF:$AF,$F1352))</f>
        <v>1332.5</v>
      </c>
      <c r="H1352" s="2">
        <f>IF(COUNTIFS(RawData!$E:$E,$E1352,RawData!$F:$F,"CH"&amp;$D1352,RawData!$AF:$AF,$F1352)=0,"",SUMIFS(RawData!$T:$T,RawData!$E:$E,$E1352,RawData!$F:$F,"CH"&amp;$D1352,RawData!$AF:$AF,$F1352))</f>
        <v>56.84</v>
      </c>
      <c r="I1352" s="2">
        <f>IF(COUNTIFS(RawData!$E:$E,$E1352,RawData!$F:$F,"CH"&amp;$D1352,RawData!$AF:$AF,$F1352)=0,"",SUMIFS(RawData!$Z:$Z,RawData!$E:$E,$E1352,RawData!$F:$F,"CH"&amp;$D1352,RawData!$AF:$AF,$F1352))</f>
        <v>45.02</v>
      </c>
      <c r="J1352" s="2">
        <f>IF(COUNTIFS(RawData!$E:$E,$E1352,RawData!$F:$F,"CH"&amp;$D1352,RawData!$AF:$AF,$F1352)=0,"",SUMIFS(RawData!$AA:$AA,RawData!$E:$E,$E1352,RawData!$F:$F,"CH"&amp;$D1352,RawData!$AF:$AF,$F1352))</f>
        <v>42.76</v>
      </c>
      <c r="K1352" s="2">
        <f t="shared" si="87"/>
        <v>3.999999999996362E-2</v>
      </c>
    </row>
    <row r="1353" spans="1:11" x14ac:dyDescent="0.3">
      <c r="A1353" s="2" t="s">
        <v>65</v>
      </c>
      <c r="B1353" s="2" t="str">
        <f>RawData!A1353</f>
        <v>48226H40040</v>
      </c>
      <c r="C1353" s="2" t="str">
        <f>IF(RawData!$B$2="","",RawData!$B$2)</f>
        <v>A2026100620533560886</v>
      </c>
      <c r="D1353" s="2">
        <f t="shared" si="84"/>
        <v>4</v>
      </c>
      <c r="E1353" s="2">
        <f t="shared" si="85"/>
        <v>45</v>
      </c>
      <c r="F1353" s="2">
        <f t="shared" si="86"/>
        <v>280</v>
      </c>
      <c r="G1353" s="2">
        <f>IF(COUNTIFS(RawData!$E:$E,$E1353,RawData!$F:$F,"CH"&amp;$D1353,RawData!$AF:$AF,$F1353)=0,"",SUMIFS(RawData!$P:$P,RawData!$E:$E,$E1353,RawData!$F:$F,"CH"&amp;$D1353,RawData!$AF:$AF,$F1353))</f>
        <v>1332.52</v>
      </c>
      <c r="H1353" s="2">
        <f>IF(COUNTIFS(RawData!$E:$E,$E1353,RawData!$F:$F,"CH"&amp;$D1353,RawData!$AF:$AF,$F1353)=0,"",SUMIFS(RawData!$T:$T,RawData!$E:$E,$E1353,RawData!$F:$F,"CH"&amp;$D1353,RawData!$AF:$AF,$F1353))</f>
        <v>56.96</v>
      </c>
      <c r="I1353" s="2">
        <f>IF(COUNTIFS(RawData!$E:$E,$E1353,RawData!$F:$F,"CH"&amp;$D1353,RawData!$AF:$AF,$F1353)=0,"",SUMIFS(RawData!$Z:$Z,RawData!$E:$E,$E1353,RawData!$F:$F,"CH"&amp;$D1353,RawData!$AF:$AF,$F1353))</f>
        <v>45.01</v>
      </c>
      <c r="J1353" s="2">
        <f>IF(COUNTIFS(RawData!$E:$E,$E1353,RawData!$F:$F,"CH"&amp;$D1353,RawData!$AF:$AF,$F1353)=0,"",SUMIFS(RawData!$AA:$AA,RawData!$E:$E,$E1353,RawData!$F:$F,"CH"&amp;$D1353,RawData!$AF:$AF,$F1353))</f>
        <v>42.79</v>
      </c>
      <c r="K1353" s="2">
        <f t="shared" si="87"/>
        <v>1.999999999998181E-2</v>
      </c>
    </row>
    <row r="1354" spans="1:11" x14ac:dyDescent="0.3">
      <c r="A1354" s="2" t="s">
        <v>65</v>
      </c>
      <c r="B1354" s="2" t="str">
        <f>RawData!A1354</f>
        <v>48226H40040</v>
      </c>
      <c r="C1354" s="2" t="str">
        <f>IF(RawData!$B$2="","",RawData!$B$2)</f>
        <v>A2026100620533560886</v>
      </c>
      <c r="D1354" s="2">
        <f t="shared" si="84"/>
        <v>4</v>
      </c>
      <c r="E1354" s="2">
        <f t="shared" si="85"/>
        <v>45</v>
      </c>
      <c r="F1354" s="2">
        <f t="shared" si="86"/>
        <v>290</v>
      </c>
      <c r="G1354" s="2">
        <f>IF(COUNTIFS(RawData!$E:$E,$E1354,RawData!$F:$F,"CH"&amp;$D1354,RawData!$AF:$AF,$F1354)=0,"",SUMIFS(RawData!$P:$P,RawData!$E:$E,$E1354,RawData!$F:$F,"CH"&amp;$D1354,RawData!$AF:$AF,$F1354))</f>
        <v>1332.56</v>
      </c>
      <c r="H1354" s="2">
        <f>IF(COUNTIFS(RawData!$E:$E,$E1354,RawData!$F:$F,"CH"&amp;$D1354,RawData!$AF:$AF,$F1354)=0,"",SUMIFS(RawData!$T:$T,RawData!$E:$E,$E1354,RawData!$F:$F,"CH"&amp;$D1354,RawData!$AF:$AF,$F1354))</f>
        <v>57.03</v>
      </c>
      <c r="I1354" s="2">
        <f>IF(COUNTIFS(RawData!$E:$E,$E1354,RawData!$F:$F,"CH"&amp;$D1354,RawData!$AF:$AF,$F1354)=0,"",SUMIFS(RawData!$Z:$Z,RawData!$E:$E,$E1354,RawData!$F:$F,"CH"&amp;$D1354,RawData!$AF:$AF,$F1354))</f>
        <v>45.03</v>
      </c>
      <c r="J1354" s="2">
        <f>IF(COUNTIFS(RawData!$E:$E,$E1354,RawData!$F:$F,"CH"&amp;$D1354,RawData!$AF:$AF,$F1354)=0,"",SUMIFS(RawData!$AA:$AA,RawData!$E:$E,$E1354,RawData!$F:$F,"CH"&amp;$D1354,RawData!$AF:$AF,$F1354))</f>
        <v>42.9</v>
      </c>
      <c r="K1354" s="2">
        <f t="shared" si="87"/>
        <v>3.999999999996362E-2</v>
      </c>
    </row>
    <row r="1355" spans="1:11" x14ac:dyDescent="0.3">
      <c r="A1355" s="2" t="s">
        <v>65</v>
      </c>
      <c r="B1355" s="2" t="str">
        <f>RawData!A1355</f>
        <v>48226H40040</v>
      </c>
      <c r="C1355" s="2" t="str">
        <f>IF(RawData!$B$2="","",RawData!$B$2)</f>
        <v>A2026100620533560886</v>
      </c>
      <c r="D1355" s="2">
        <f t="shared" si="84"/>
        <v>4</v>
      </c>
      <c r="E1355" s="2">
        <f t="shared" si="85"/>
        <v>45</v>
      </c>
      <c r="F1355" s="2">
        <f t="shared" si="86"/>
        <v>300</v>
      </c>
      <c r="G1355" s="2">
        <f>IF(COUNTIFS(RawData!$E:$E,$E1355,RawData!$F:$F,"CH"&amp;$D1355,RawData!$AF:$AF,$F1355)=0,"",SUMIFS(RawData!$P:$P,RawData!$E:$E,$E1355,RawData!$F:$F,"CH"&amp;$D1355,RawData!$AF:$AF,$F1355))</f>
        <v>1332.6</v>
      </c>
      <c r="H1355" s="2">
        <f>IF(COUNTIFS(RawData!$E:$E,$E1355,RawData!$F:$F,"CH"&amp;$D1355,RawData!$AF:$AF,$F1355)=0,"",SUMIFS(RawData!$T:$T,RawData!$E:$E,$E1355,RawData!$F:$F,"CH"&amp;$D1355,RawData!$AF:$AF,$F1355))</f>
        <v>57.07</v>
      </c>
      <c r="I1355" s="2">
        <f>IF(COUNTIFS(RawData!$E:$E,$E1355,RawData!$F:$F,"CH"&amp;$D1355,RawData!$AF:$AF,$F1355)=0,"",SUMIFS(RawData!$Z:$Z,RawData!$E:$E,$E1355,RawData!$F:$F,"CH"&amp;$D1355,RawData!$AF:$AF,$F1355))</f>
        <v>45</v>
      </c>
      <c r="J1355" s="2">
        <f>IF(COUNTIFS(RawData!$E:$E,$E1355,RawData!$F:$F,"CH"&amp;$D1355,RawData!$AF:$AF,$F1355)=0,"",SUMIFS(RawData!$AA:$AA,RawData!$E:$E,$E1355,RawData!$F:$F,"CH"&amp;$D1355,RawData!$AF:$AF,$F1355))</f>
        <v>42.86</v>
      </c>
      <c r="K1355" s="2">
        <f t="shared" si="87"/>
        <v>3.999999999996362E-2</v>
      </c>
    </row>
    <row r="1356" spans="1:11" x14ac:dyDescent="0.3">
      <c r="A1356" s="2" t="s">
        <v>65</v>
      </c>
      <c r="B1356" s="2" t="str">
        <f>RawData!A1356</f>
        <v>48226H40040</v>
      </c>
      <c r="C1356" s="2" t="str">
        <f>IF(RawData!$B$2="","",RawData!$B$2)</f>
        <v>A2026100620533560886</v>
      </c>
      <c r="D1356" s="2">
        <f t="shared" si="84"/>
        <v>4</v>
      </c>
      <c r="E1356" s="2">
        <f t="shared" si="85"/>
        <v>45</v>
      </c>
      <c r="F1356" s="2">
        <f t="shared" si="86"/>
        <v>310</v>
      </c>
      <c r="G1356" s="2">
        <f>IF(COUNTIFS(RawData!$E:$E,$E1356,RawData!$F:$F,"CH"&amp;$D1356,RawData!$AF:$AF,$F1356)=0,"",SUMIFS(RawData!$P:$P,RawData!$E:$E,$E1356,RawData!$F:$F,"CH"&amp;$D1356,RawData!$AF:$AF,$F1356))</f>
        <v>1332.64</v>
      </c>
      <c r="H1356" s="2">
        <f>IF(COUNTIFS(RawData!$E:$E,$E1356,RawData!$F:$F,"CH"&amp;$D1356,RawData!$AF:$AF,$F1356)=0,"",SUMIFS(RawData!$T:$T,RawData!$E:$E,$E1356,RawData!$F:$F,"CH"&amp;$D1356,RawData!$AF:$AF,$F1356))</f>
        <v>57.11</v>
      </c>
      <c r="I1356" s="2">
        <f>IF(COUNTIFS(RawData!$E:$E,$E1356,RawData!$F:$F,"CH"&amp;$D1356,RawData!$AF:$AF,$F1356)=0,"",SUMIFS(RawData!$Z:$Z,RawData!$E:$E,$E1356,RawData!$F:$F,"CH"&amp;$D1356,RawData!$AF:$AF,$F1356))</f>
        <v>45.04</v>
      </c>
      <c r="J1356" s="2">
        <f>IF(COUNTIFS(RawData!$E:$E,$E1356,RawData!$F:$F,"CH"&amp;$D1356,RawData!$AF:$AF,$F1356)=0,"",SUMIFS(RawData!$AA:$AA,RawData!$E:$E,$E1356,RawData!$F:$F,"CH"&amp;$D1356,RawData!$AF:$AF,$F1356))</f>
        <v>43.01</v>
      </c>
      <c r="K1356" s="2">
        <f t="shared" si="87"/>
        <v>4.0000000000190994E-2</v>
      </c>
    </row>
    <row r="1357" spans="1:11" x14ac:dyDescent="0.3">
      <c r="A1357" s="2" t="s">
        <v>65</v>
      </c>
      <c r="B1357" s="2" t="str">
        <f>RawData!A1357</f>
        <v>48226H40040</v>
      </c>
      <c r="C1357" s="2" t="str">
        <f>IF(RawData!$B$2="","",RawData!$B$2)</f>
        <v>A2026100620533560886</v>
      </c>
      <c r="D1357" s="2">
        <f t="shared" si="84"/>
        <v>4</v>
      </c>
      <c r="E1357" s="2">
        <f t="shared" si="85"/>
        <v>45</v>
      </c>
      <c r="F1357" s="2">
        <f t="shared" si="86"/>
        <v>320</v>
      </c>
      <c r="G1357" s="2">
        <f>IF(COUNTIFS(RawData!$E:$E,$E1357,RawData!$F:$F,"CH"&amp;$D1357,RawData!$AF:$AF,$F1357)=0,"",SUMIFS(RawData!$P:$P,RawData!$E:$E,$E1357,RawData!$F:$F,"CH"&amp;$D1357,RawData!$AF:$AF,$F1357))</f>
        <v>1332.66</v>
      </c>
      <c r="H1357" s="2">
        <f>IF(COUNTIFS(RawData!$E:$E,$E1357,RawData!$F:$F,"CH"&amp;$D1357,RawData!$AF:$AF,$F1357)=0,"",SUMIFS(RawData!$T:$T,RawData!$E:$E,$E1357,RawData!$F:$F,"CH"&amp;$D1357,RawData!$AF:$AF,$F1357))</f>
        <v>57.21</v>
      </c>
      <c r="I1357" s="2">
        <f>IF(COUNTIFS(RawData!$E:$E,$E1357,RawData!$F:$F,"CH"&amp;$D1357,RawData!$AF:$AF,$F1357)=0,"",SUMIFS(RawData!$Z:$Z,RawData!$E:$E,$E1357,RawData!$F:$F,"CH"&amp;$D1357,RawData!$AF:$AF,$F1357))</f>
        <v>45.02</v>
      </c>
      <c r="J1357" s="2">
        <f>IF(COUNTIFS(RawData!$E:$E,$E1357,RawData!$F:$F,"CH"&amp;$D1357,RawData!$AF:$AF,$F1357)=0,"",SUMIFS(RawData!$AA:$AA,RawData!$E:$E,$E1357,RawData!$F:$F,"CH"&amp;$D1357,RawData!$AF:$AF,$F1357))</f>
        <v>43.04</v>
      </c>
      <c r="K1357" s="2">
        <f t="shared" si="87"/>
        <v>1.999999999998181E-2</v>
      </c>
    </row>
    <row r="1358" spans="1:11" x14ac:dyDescent="0.3">
      <c r="A1358" s="2" t="s">
        <v>65</v>
      </c>
      <c r="B1358" s="2" t="str">
        <f>RawData!A1358</f>
        <v>48226H40040</v>
      </c>
      <c r="C1358" s="2" t="str">
        <f>IF(RawData!$B$2="","",RawData!$B$2)</f>
        <v>A2026100620533560886</v>
      </c>
      <c r="D1358" s="2">
        <f t="shared" si="84"/>
        <v>4</v>
      </c>
      <c r="E1358" s="2">
        <f t="shared" si="85"/>
        <v>45</v>
      </c>
      <c r="F1358" s="2">
        <f t="shared" si="86"/>
        <v>330</v>
      </c>
      <c r="G1358" s="2">
        <f>IF(COUNTIFS(RawData!$E:$E,$E1358,RawData!$F:$F,"CH"&amp;$D1358,RawData!$AF:$AF,$F1358)=0,"",SUMIFS(RawData!$P:$P,RawData!$E:$E,$E1358,RawData!$F:$F,"CH"&amp;$D1358,RawData!$AF:$AF,$F1358))</f>
        <v>1332.7</v>
      </c>
      <c r="H1358" s="2">
        <f>IF(COUNTIFS(RawData!$E:$E,$E1358,RawData!$F:$F,"CH"&amp;$D1358,RawData!$AF:$AF,$F1358)=0,"",SUMIFS(RawData!$T:$T,RawData!$E:$E,$E1358,RawData!$F:$F,"CH"&amp;$D1358,RawData!$AF:$AF,$F1358))</f>
        <v>57.21</v>
      </c>
      <c r="I1358" s="2">
        <f>IF(COUNTIFS(RawData!$E:$E,$E1358,RawData!$F:$F,"CH"&amp;$D1358,RawData!$AF:$AF,$F1358)=0,"",SUMIFS(RawData!$Z:$Z,RawData!$E:$E,$E1358,RawData!$F:$F,"CH"&amp;$D1358,RawData!$AF:$AF,$F1358))</f>
        <v>45</v>
      </c>
      <c r="J1358" s="2">
        <f>IF(COUNTIFS(RawData!$E:$E,$E1358,RawData!$F:$F,"CH"&amp;$D1358,RawData!$AF:$AF,$F1358)=0,"",SUMIFS(RawData!$AA:$AA,RawData!$E:$E,$E1358,RawData!$F:$F,"CH"&amp;$D1358,RawData!$AF:$AF,$F1358))</f>
        <v>43.08</v>
      </c>
      <c r="K1358" s="2">
        <f t="shared" si="87"/>
        <v>3.999999999996362E-2</v>
      </c>
    </row>
    <row r="1359" spans="1:11" x14ac:dyDescent="0.3">
      <c r="A1359" s="2" t="s">
        <v>65</v>
      </c>
      <c r="B1359" s="2" t="str">
        <f>RawData!A1359</f>
        <v>48226H40040</v>
      </c>
      <c r="C1359" s="2" t="str">
        <f>IF(RawData!$B$2="","",RawData!$B$2)</f>
        <v>A2026100620533560886</v>
      </c>
      <c r="D1359" s="2">
        <f t="shared" si="84"/>
        <v>4</v>
      </c>
      <c r="E1359" s="2">
        <f t="shared" si="85"/>
        <v>45</v>
      </c>
      <c r="F1359" s="2">
        <f t="shared" si="86"/>
        <v>340</v>
      </c>
      <c r="G1359" s="2">
        <f>IF(COUNTIFS(RawData!$E:$E,$E1359,RawData!$F:$F,"CH"&amp;$D1359,RawData!$AF:$AF,$F1359)=0,"",SUMIFS(RawData!$P:$P,RawData!$E:$E,$E1359,RawData!$F:$F,"CH"&amp;$D1359,RawData!$AF:$AF,$F1359))</f>
        <v>1332.74</v>
      </c>
      <c r="H1359" s="2">
        <f>IF(COUNTIFS(RawData!$E:$E,$E1359,RawData!$F:$F,"CH"&amp;$D1359,RawData!$AF:$AF,$F1359)=0,"",SUMIFS(RawData!$T:$T,RawData!$E:$E,$E1359,RawData!$F:$F,"CH"&amp;$D1359,RawData!$AF:$AF,$F1359))</f>
        <v>57.36</v>
      </c>
      <c r="I1359" s="2">
        <f>IF(COUNTIFS(RawData!$E:$E,$E1359,RawData!$F:$F,"CH"&amp;$D1359,RawData!$AF:$AF,$F1359)=0,"",SUMIFS(RawData!$Z:$Z,RawData!$E:$E,$E1359,RawData!$F:$F,"CH"&amp;$D1359,RawData!$AF:$AF,$F1359))</f>
        <v>45</v>
      </c>
      <c r="J1359" s="2">
        <f>IF(COUNTIFS(RawData!$E:$E,$E1359,RawData!$F:$F,"CH"&amp;$D1359,RawData!$AF:$AF,$F1359)=0,"",SUMIFS(RawData!$AA:$AA,RawData!$E:$E,$E1359,RawData!$F:$F,"CH"&amp;$D1359,RawData!$AF:$AF,$F1359))</f>
        <v>43.15</v>
      </c>
      <c r="K1359" s="2">
        <f t="shared" si="87"/>
        <v>3.999999999996362E-2</v>
      </c>
    </row>
    <row r="1360" spans="1:11" x14ac:dyDescent="0.3">
      <c r="A1360" s="2" t="s">
        <v>65</v>
      </c>
      <c r="B1360" s="2" t="str">
        <f>RawData!A1360</f>
        <v>48226H40040</v>
      </c>
      <c r="C1360" s="2" t="str">
        <f>IF(RawData!$B$2="","",RawData!$B$2)</f>
        <v>A2026100620533560886</v>
      </c>
      <c r="D1360" s="2">
        <f t="shared" si="84"/>
        <v>4</v>
      </c>
      <c r="E1360" s="2">
        <f t="shared" si="85"/>
        <v>45</v>
      </c>
      <c r="F1360" s="2">
        <f t="shared" si="86"/>
        <v>350</v>
      </c>
      <c r="G1360" s="2">
        <f>IF(COUNTIFS(RawData!$E:$E,$E1360,RawData!$F:$F,"CH"&amp;$D1360,RawData!$AF:$AF,$F1360)=0,"",SUMIFS(RawData!$P:$P,RawData!$E:$E,$E1360,RawData!$F:$F,"CH"&amp;$D1360,RawData!$AF:$AF,$F1360))</f>
        <v>1332.78</v>
      </c>
      <c r="H1360" s="2">
        <f>IF(COUNTIFS(RawData!$E:$E,$E1360,RawData!$F:$F,"CH"&amp;$D1360,RawData!$AF:$AF,$F1360)=0,"",SUMIFS(RawData!$T:$T,RawData!$E:$E,$E1360,RawData!$F:$F,"CH"&amp;$D1360,RawData!$AF:$AF,$F1360))</f>
        <v>57.46</v>
      </c>
      <c r="I1360" s="2">
        <f>IF(COUNTIFS(RawData!$E:$E,$E1360,RawData!$F:$F,"CH"&amp;$D1360,RawData!$AF:$AF,$F1360)=0,"",SUMIFS(RawData!$Z:$Z,RawData!$E:$E,$E1360,RawData!$F:$F,"CH"&amp;$D1360,RawData!$AF:$AF,$F1360))</f>
        <v>45.01</v>
      </c>
      <c r="J1360" s="2">
        <f>IF(COUNTIFS(RawData!$E:$E,$E1360,RawData!$F:$F,"CH"&amp;$D1360,RawData!$AF:$AF,$F1360)=0,"",SUMIFS(RawData!$AA:$AA,RawData!$E:$E,$E1360,RawData!$F:$F,"CH"&amp;$D1360,RawData!$AF:$AF,$F1360))</f>
        <v>43.22</v>
      </c>
      <c r="K1360" s="2">
        <f t="shared" si="87"/>
        <v>3.999999999996362E-2</v>
      </c>
    </row>
    <row r="1361" spans="1:11" x14ac:dyDescent="0.3">
      <c r="A1361" s="2" t="s">
        <v>65</v>
      </c>
      <c r="B1361" s="2" t="str">
        <f>RawData!A1361</f>
        <v>48226H40040</v>
      </c>
      <c r="C1361" s="2" t="str">
        <f>IF(RawData!$B$2="","",RawData!$B$2)</f>
        <v>A2026100620533560886</v>
      </c>
      <c r="D1361" s="2">
        <f t="shared" si="84"/>
        <v>4</v>
      </c>
      <c r="E1361" s="2">
        <f t="shared" si="85"/>
        <v>45</v>
      </c>
      <c r="F1361" s="2">
        <f t="shared" si="86"/>
        <v>360</v>
      </c>
      <c r="G1361" s="2">
        <f>IF(COUNTIFS(RawData!$E:$E,$E1361,RawData!$F:$F,"CH"&amp;$D1361,RawData!$AF:$AF,$F1361)=0,"",SUMIFS(RawData!$P:$P,RawData!$E:$E,$E1361,RawData!$F:$F,"CH"&amp;$D1361,RawData!$AF:$AF,$F1361))</f>
        <v>1332.82</v>
      </c>
      <c r="H1361" s="2">
        <f>IF(COUNTIFS(RawData!$E:$E,$E1361,RawData!$F:$F,"CH"&amp;$D1361,RawData!$AF:$AF,$F1361)=0,"",SUMIFS(RawData!$T:$T,RawData!$E:$E,$E1361,RawData!$F:$F,"CH"&amp;$D1361,RawData!$AF:$AF,$F1361))</f>
        <v>57.49</v>
      </c>
      <c r="I1361" s="2">
        <f>IF(COUNTIFS(RawData!$E:$E,$E1361,RawData!$F:$F,"CH"&amp;$D1361,RawData!$AF:$AF,$F1361)=0,"",SUMIFS(RawData!$Z:$Z,RawData!$E:$E,$E1361,RawData!$F:$F,"CH"&amp;$D1361,RawData!$AF:$AF,$F1361))</f>
        <v>45</v>
      </c>
      <c r="J1361" s="2">
        <f>IF(COUNTIFS(RawData!$E:$E,$E1361,RawData!$F:$F,"CH"&amp;$D1361,RawData!$AF:$AF,$F1361)=0,"",SUMIFS(RawData!$AA:$AA,RawData!$E:$E,$E1361,RawData!$F:$F,"CH"&amp;$D1361,RawData!$AF:$AF,$F1361))</f>
        <v>43.25</v>
      </c>
      <c r="K1361" s="2">
        <f t="shared" si="87"/>
        <v>3.999999999996362E-2</v>
      </c>
    </row>
    <row r="1362" spans="1:11" x14ac:dyDescent="0.3">
      <c r="A1362" s="2" t="s">
        <v>65</v>
      </c>
      <c r="B1362" s="2" t="str">
        <f>RawData!A1362</f>
        <v>48226H40040</v>
      </c>
      <c r="C1362" s="2" t="str">
        <f>IF(RawData!$B$2="","",RawData!$B$2)</f>
        <v>A2026100620533560886</v>
      </c>
      <c r="D1362" s="2">
        <f t="shared" si="84"/>
        <v>4</v>
      </c>
      <c r="E1362" s="2">
        <f t="shared" si="85"/>
        <v>45</v>
      </c>
      <c r="F1362" s="2">
        <f t="shared" si="86"/>
        <v>370</v>
      </c>
      <c r="G1362" s="2">
        <f>IF(COUNTIFS(RawData!$E:$E,$E1362,RawData!$F:$F,"CH"&amp;$D1362,RawData!$AF:$AF,$F1362)=0,"",SUMIFS(RawData!$P:$P,RawData!$E:$E,$E1362,RawData!$F:$F,"CH"&amp;$D1362,RawData!$AF:$AF,$F1362))</f>
        <v>1332.86</v>
      </c>
      <c r="H1362" s="2">
        <f>IF(COUNTIFS(RawData!$E:$E,$E1362,RawData!$F:$F,"CH"&amp;$D1362,RawData!$AF:$AF,$F1362)=0,"",SUMIFS(RawData!$T:$T,RawData!$E:$E,$E1362,RawData!$F:$F,"CH"&amp;$D1362,RawData!$AF:$AF,$F1362))</f>
        <v>57.55</v>
      </c>
      <c r="I1362" s="2">
        <f>IF(COUNTIFS(RawData!$E:$E,$E1362,RawData!$F:$F,"CH"&amp;$D1362,RawData!$AF:$AF,$F1362)=0,"",SUMIFS(RawData!$Z:$Z,RawData!$E:$E,$E1362,RawData!$F:$F,"CH"&amp;$D1362,RawData!$AF:$AF,$F1362))</f>
        <v>44.99</v>
      </c>
      <c r="J1362" s="2">
        <f>IF(COUNTIFS(RawData!$E:$E,$E1362,RawData!$F:$F,"CH"&amp;$D1362,RawData!$AF:$AF,$F1362)=0,"",SUMIFS(RawData!$AA:$AA,RawData!$E:$E,$E1362,RawData!$F:$F,"CH"&amp;$D1362,RawData!$AF:$AF,$F1362))</f>
        <v>43.33</v>
      </c>
      <c r="K1362" s="2">
        <f t="shared" si="87"/>
        <v>3.999999999996362E-2</v>
      </c>
    </row>
    <row r="1363" spans="1:11" x14ac:dyDescent="0.3">
      <c r="A1363" s="2" t="s">
        <v>65</v>
      </c>
      <c r="B1363" s="2" t="str">
        <f>RawData!A1363</f>
        <v>48226H40040</v>
      </c>
      <c r="C1363" s="2" t="str">
        <f>IF(RawData!$B$2="","",RawData!$B$2)</f>
        <v>A2026100620533560886</v>
      </c>
      <c r="D1363" s="2">
        <f t="shared" si="84"/>
        <v>4</v>
      </c>
      <c r="E1363" s="2">
        <f t="shared" si="85"/>
        <v>45</v>
      </c>
      <c r="F1363" s="2">
        <f t="shared" si="86"/>
        <v>380</v>
      </c>
      <c r="G1363" s="2">
        <f>IF(COUNTIFS(RawData!$E:$E,$E1363,RawData!$F:$F,"CH"&amp;$D1363,RawData!$AF:$AF,$F1363)=0,"",SUMIFS(RawData!$P:$P,RawData!$E:$E,$E1363,RawData!$F:$F,"CH"&amp;$D1363,RawData!$AF:$AF,$F1363))</f>
        <v>1332.9</v>
      </c>
      <c r="H1363" s="2">
        <f>IF(COUNTIFS(RawData!$E:$E,$E1363,RawData!$F:$F,"CH"&amp;$D1363,RawData!$AF:$AF,$F1363)=0,"",SUMIFS(RawData!$T:$T,RawData!$E:$E,$E1363,RawData!$F:$F,"CH"&amp;$D1363,RawData!$AF:$AF,$F1363))</f>
        <v>57.6</v>
      </c>
      <c r="I1363" s="2">
        <f>IF(COUNTIFS(RawData!$E:$E,$E1363,RawData!$F:$F,"CH"&amp;$D1363,RawData!$AF:$AF,$F1363)=0,"",SUMIFS(RawData!$Z:$Z,RawData!$E:$E,$E1363,RawData!$F:$F,"CH"&amp;$D1363,RawData!$AF:$AF,$F1363))</f>
        <v>45.01</v>
      </c>
      <c r="J1363" s="2">
        <f>IF(COUNTIFS(RawData!$E:$E,$E1363,RawData!$F:$F,"CH"&amp;$D1363,RawData!$AF:$AF,$F1363)=0,"",SUMIFS(RawData!$AA:$AA,RawData!$E:$E,$E1363,RawData!$F:$F,"CH"&amp;$D1363,RawData!$AF:$AF,$F1363))</f>
        <v>43.36</v>
      </c>
      <c r="K1363" s="2">
        <f t="shared" si="87"/>
        <v>4.0000000000190994E-2</v>
      </c>
    </row>
    <row r="1364" spans="1:11" x14ac:dyDescent="0.3">
      <c r="A1364" s="2" t="s">
        <v>65</v>
      </c>
      <c r="B1364" s="2" t="str">
        <f>RawData!A1364</f>
        <v>48226H40040</v>
      </c>
      <c r="C1364" s="2" t="str">
        <f>IF(RawData!$B$2="","",RawData!$B$2)</f>
        <v>A2026100620533560886</v>
      </c>
      <c r="D1364" s="2">
        <f t="shared" si="84"/>
        <v>4</v>
      </c>
      <c r="E1364" s="2">
        <f t="shared" si="85"/>
        <v>45</v>
      </c>
      <c r="F1364" s="2">
        <f t="shared" si="86"/>
        <v>390</v>
      </c>
      <c r="G1364" s="2">
        <f>IF(COUNTIFS(RawData!$E:$E,$E1364,RawData!$F:$F,"CH"&amp;$D1364,RawData!$AF:$AF,$F1364)=0,"",SUMIFS(RawData!$P:$P,RawData!$E:$E,$E1364,RawData!$F:$F,"CH"&amp;$D1364,RawData!$AF:$AF,$F1364))</f>
        <v>1332.94</v>
      </c>
      <c r="H1364" s="2">
        <f>IF(COUNTIFS(RawData!$E:$E,$E1364,RawData!$F:$F,"CH"&amp;$D1364,RawData!$AF:$AF,$F1364)=0,"",SUMIFS(RawData!$T:$T,RawData!$E:$E,$E1364,RawData!$F:$F,"CH"&amp;$D1364,RawData!$AF:$AF,$F1364))</f>
        <v>57.67</v>
      </c>
      <c r="I1364" s="2">
        <f>IF(COUNTIFS(RawData!$E:$E,$E1364,RawData!$F:$F,"CH"&amp;$D1364,RawData!$AF:$AF,$F1364)=0,"",SUMIFS(RawData!$Z:$Z,RawData!$E:$E,$E1364,RawData!$F:$F,"CH"&amp;$D1364,RawData!$AF:$AF,$F1364))</f>
        <v>45</v>
      </c>
      <c r="J1364" s="2">
        <f>IF(COUNTIFS(RawData!$E:$E,$E1364,RawData!$F:$F,"CH"&amp;$D1364,RawData!$AF:$AF,$F1364)=0,"",SUMIFS(RawData!$AA:$AA,RawData!$E:$E,$E1364,RawData!$F:$F,"CH"&amp;$D1364,RawData!$AF:$AF,$F1364))</f>
        <v>43.43</v>
      </c>
      <c r="K1364" s="2">
        <f t="shared" si="87"/>
        <v>3.999999999996362E-2</v>
      </c>
    </row>
    <row r="1365" spans="1:11" x14ac:dyDescent="0.3">
      <c r="A1365" s="2" t="s">
        <v>65</v>
      </c>
      <c r="B1365" s="2" t="str">
        <f>RawData!A1365</f>
        <v>48226H40040</v>
      </c>
      <c r="C1365" s="2" t="str">
        <f>IF(RawData!$B$2="","",RawData!$B$2)</f>
        <v>A2026100620533560886</v>
      </c>
      <c r="D1365" s="2">
        <f t="shared" si="84"/>
        <v>4</v>
      </c>
      <c r="E1365" s="2">
        <f t="shared" si="85"/>
        <v>45</v>
      </c>
      <c r="F1365" s="2">
        <f t="shared" si="86"/>
        <v>400</v>
      </c>
      <c r="G1365" s="2">
        <f>IF(COUNTIFS(RawData!$E:$E,$E1365,RawData!$F:$F,"CH"&amp;$D1365,RawData!$AF:$AF,$F1365)=0,"",SUMIFS(RawData!$P:$P,RawData!$E:$E,$E1365,RawData!$F:$F,"CH"&amp;$D1365,RawData!$AF:$AF,$F1365))</f>
        <v>1332.98</v>
      </c>
      <c r="H1365" s="2">
        <f>IF(COUNTIFS(RawData!$E:$E,$E1365,RawData!$F:$F,"CH"&amp;$D1365,RawData!$AF:$AF,$F1365)=0,"",SUMIFS(RawData!$T:$T,RawData!$E:$E,$E1365,RawData!$F:$F,"CH"&amp;$D1365,RawData!$AF:$AF,$F1365))</f>
        <v>57.69</v>
      </c>
      <c r="I1365" s="2">
        <f>IF(COUNTIFS(RawData!$E:$E,$E1365,RawData!$F:$F,"CH"&amp;$D1365,RawData!$AF:$AF,$F1365)=0,"",SUMIFS(RawData!$Z:$Z,RawData!$E:$E,$E1365,RawData!$F:$F,"CH"&amp;$D1365,RawData!$AF:$AF,$F1365))</f>
        <v>44.99</v>
      </c>
      <c r="J1365" s="2">
        <f>IF(COUNTIFS(RawData!$E:$E,$E1365,RawData!$F:$F,"CH"&amp;$D1365,RawData!$AF:$AF,$F1365)=0,"",SUMIFS(RawData!$AA:$AA,RawData!$E:$E,$E1365,RawData!$F:$F,"CH"&amp;$D1365,RawData!$AF:$AF,$F1365))</f>
        <v>43.43</v>
      </c>
      <c r="K1365" s="2">
        <f t="shared" si="87"/>
        <v>3.999999999996362E-2</v>
      </c>
    </row>
    <row r="1366" spans="1:11" x14ac:dyDescent="0.3">
      <c r="A1366" s="2" t="s">
        <v>62</v>
      </c>
      <c r="B1366" s="2" t="str">
        <f>RawData!A1366</f>
        <v>48226H40040</v>
      </c>
      <c r="C1366" s="2" t="str">
        <f>IF(RawData!$B$2="","",RawData!$B$2)</f>
        <v>A2026100620533560886</v>
      </c>
      <c r="D1366" s="2">
        <f t="shared" si="84"/>
        <v>1</v>
      </c>
      <c r="E1366" s="2">
        <f t="shared" si="85"/>
        <v>50</v>
      </c>
      <c r="F1366" s="2">
        <f t="shared" si="86"/>
        <v>100</v>
      </c>
      <c r="G1366" s="2">
        <f>IF(COUNTIFS(RawData!$E:$E,$E1366,RawData!$F:$F,"CH"&amp;$D1366,RawData!$AF:$AF,$F1366)=0,"",SUMIFS(RawData!$P:$P,RawData!$E:$E,$E1366,RawData!$F:$F,"CH"&amp;$D1366,RawData!$AF:$AF,$F1366))</f>
        <v>1272.7</v>
      </c>
      <c r="H1366" s="2">
        <f>IF(COUNTIFS(RawData!$E:$E,$E1366,RawData!$F:$F,"CH"&amp;$D1366,RawData!$AF:$AF,$F1366)=0,"",SUMIFS(RawData!$T:$T,RawData!$E:$E,$E1366,RawData!$F:$F,"CH"&amp;$D1366,RawData!$AF:$AF,$F1366))</f>
        <v>56.4</v>
      </c>
      <c r="I1366" s="2">
        <f>IF(COUNTIFS(RawData!$E:$E,$E1366,RawData!$F:$F,"CH"&amp;$D1366,RawData!$AF:$AF,$F1366)=0,"",SUMIFS(RawData!$Z:$Z,RawData!$E:$E,$E1366,RawData!$F:$F,"CH"&amp;$D1366,RawData!$AF:$AF,$F1366))</f>
        <v>50</v>
      </c>
      <c r="J1366" s="2">
        <f>IF(COUNTIFS(RawData!$E:$E,$E1366,RawData!$F:$F,"CH"&amp;$D1366,RawData!$AF:$AF,$F1366)=0,"",SUMIFS(RawData!$AA:$AA,RawData!$E:$E,$E1366,RawData!$F:$F,"CH"&amp;$D1366,RawData!$AF:$AF,$F1366))</f>
        <v>47.34</v>
      </c>
      <c r="K1366" s="2">
        <f t="shared" si="87"/>
        <v>-60.279999999999973</v>
      </c>
    </row>
    <row r="1367" spans="1:11" x14ac:dyDescent="0.3">
      <c r="A1367" s="2" t="s">
        <v>62</v>
      </c>
      <c r="B1367" s="2" t="str">
        <f>RawData!A1367</f>
        <v>48226H40040</v>
      </c>
      <c r="C1367" s="2" t="str">
        <f>IF(RawData!$B$2="","",RawData!$B$2)</f>
        <v>A2026100620533560886</v>
      </c>
      <c r="D1367" s="2">
        <f t="shared" si="84"/>
        <v>1</v>
      </c>
      <c r="E1367" s="2">
        <f t="shared" si="85"/>
        <v>50</v>
      </c>
      <c r="F1367" s="2">
        <f t="shared" si="86"/>
        <v>110</v>
      </c>
      <c r="G1367" s="2">
        <f>IF(COUNTIFS(RawData!$E:$E,$E1367,RawData!$F:$F,"CH"&amp;$D1367,RawData!$AF:$AF,$F1367)=0,"",SUMIFS(RawData!$P:$P,RawData!$E:$E,$E1367,RawData!$F:$F,"CH"&amp;$D1367,RawData!$AF:$AF,$F1367))</f>
        <v>1272.72</v>
      </c>
      <c r="H1367" s="2">
        <f>IF(COUNTIFS(RawData!$E:$E,$E1367,RawData!$F:$F,"CH"&amp;$D1367,RawData!$AF:$AF,$F1367)=0,"",SUMIFS(RawData!$T:$T,RawData!$E:$E,$E1367,RawData!$F:$F,"CH"&amp;$D1367,RawData!$AF:$AF,$F1367))</f>
        <v>56.75</v>
      </c>
      <c r="I1367" s="2">
        <f>IF(COUNTIFS(RawData!$E:$E,$E1367,RawData!$F:$F,"CH"&amp;$D1367,RawData!$AF:$AF,$F1367)=0,"",SUMIFS(RawData!$Z:$Z,RawData!$E:$E,$E1367,RawData!$F:$F,"CH"&amp;$D1367,RawData!$AF:$AF,$F1367))</f>
        <v>50</v>
      </c>
      <c r="J1367" s="2">
        <f>IF(COUNTIFS(RawData!$E:$E,$E1367,RawData!$F:$F,"CH"&amp;$D1367,RawData!$AF:$AF,$F1367)=0,"",SUMIFS(RawData!$AA:$AA,RawData!$E:$E,$E1367,RawData!$F:$F,"CH"&amp;$D1367,RawData!$AF:$AF,$F1367))</f>
        <v>47.34</v>
      </c>
      <c r="K1367" s="2">
        <f t="shared" si="87"/>
        <v>1.999999999998181E-2</v>
      </c>
    </row>
    <row r="1368" spans="1:11" x14ac:dyDescent="0.3">
      <c r="A1368" s="2" t="s">
        <v>62</v>
      </c>
      <c r="B1368" s="2" t="str">
        <f>RawData!A1368</f>
        <v>48226H40040</v>
      </c>
      <c r="C1368" s="2" t="str">
        <f>IF(RawData!$B$2="","",RawData!$B$2)</f>
        <v>A2026100620533560886</v>
      </c>
      <c r="D1368" s="2">
        <f t="shared" si="84"/>
        <v>1</v>
      </c>
      <c r="E1368" s="2">
        <f t="shared" si="85"/>
        <v>50</v>
      </c>
      <c r="F1368" s="2">
        <f t="shared" si="86"/>
        <v>120</v>
      </c>
      <c r="G1368" s="2">
        <f>IF(COUNTIFS(RawData!$E:$E,$E1368,RawData!$F:$F,"CH"&amp;$D1368,RawData!$AF:$AF,$F1368)=0,"",SUMIFS(RawData!$P:$P,RawData!$E:$E,$E1368,RawData!$F:$F,"CH"&amp;$D1368,RawData!$AF:$AF,$F1368))</f>
        <v>1272.74</v>
      </c>
      <c r="H1368" s="2">
        <f>IF(COUNTIFS(RawData!$E:$E,$E1368,RawData!$F:$F,"CH"&amp;$D1368,RawData!$AF:$AF,$F1368)=0,"",SUMIFS(RawData!$T:$T,RawData!$E:$E,$E1368,RawData!$F:$F,"CH"&amp;$D1368,RawData!$AF:$AF,$F1368))</f>
        <v>57.25</v>
      </c>
      <c r="I1368" s="2">
        <f>IF(COUNTIFS(RawData!$E:$E,$E1368,RawData!$F:$F,"CH"&amp;$D1368,RawData!$AF:$AF,$F1368)=0,"",SUMIFS(RawData!$Z:$Z,RawData!$E:$E,$E1368,RawData!$F:$F,"CH"&amp;$D1368,RawData!$AF:$AF,$F1368))</f>
        <v>49.99</v>
      </c>
      <c r="J1368" s="2">
        <f>IF(COUNTIFS(RawData!$E:$E,$E1368,RawData!$F:$F,"CH"&amp;$D1368,RawData!$AF:$AF,$F1368)=0,"",SUMIFS(RawData!$AA:$AA,RawData!$E:$E,$E1368,RawData!$F:$F,"CH"&amp;$D1368,RawData!$AF:$AF,$F1368))</f>
        <v>47.42</v>
      </c>
      <c r="K1368" s="2">
        <f t="shared" si="87"/>
        <v>1.999999999998181E-2</v>
      </c>
    </row>
    <row r="1369" spans="1:11" x14ac:dyDescent="0.3">
      <c r="A1369" s="2" t="s">
        <v>62</v>
      </c>
      <c r="B1369" s="2" t="str">
        <f>RawData!A1369</f>
        <v>48226H40040</v>
      </c>
      <c r="C1369" s="2" t="str">
        <f>IF(RawData!$B$2="","",RawData!$B$2)</f>
        <v>A2026100620533560886</v>
      </c>
      <c r="D1369" s="2">
        <f t="shared" si="84"/>
        <v>1</v>
      </c>
      <c r="E1369" s="2">
        <f t="shared" si="85"/>
        <v>50</v>
      </c>
      <c r="F1369" s="2">
        <f t="shared" si="86"/>
        <v>130</v>
      </c>
      <c r="G1369" s="2">
        <f>IF(COUNTIFS(RawData!$E:$E,$E1369,RawData!$F:$F,"CH"&amp;$D1369,RawData!$AF:$AF,$F1369)=0,"",SUMIFS(RawData!$P:$P,RawData!$E:$E,$E1369,RawData!$F:$F,"CH"&amp;$D1369,RawData!$AF:$AF,$F1369))</f>
        <v>1272.76</v>
      </c>
      <c r="H1369" s="2">
        <f>IF(COUNTIFS(RawData!$E:$E,$E1369,RawData!$F:$F,"CH"&amp;$D1369,RawData!$AF:$AF,$F1369)=0,"",SUMIFS(RawData!$T:$T,RawData!$E:$E,$E1369,RawData!$F:$F,"CH"&amp;$D1369,RawData!$AF:$AF,$F1369))</f>
        <v>57.58</v>
      </c>
      <c r="I1369" s="2">
        <f>IF(COUNTIFS(RawData!$E:$E,$E1369,RawData!$F:$F,"CH"&amp;$D1369,RawData!$AF:$AF,$F1369)=0,"",SUMIFS(RawData!$Z:$Z,RawData!$E:$E,$E1369,RawData!$F:$F,"CH"&amp;$D1369,RawData!$AF:$AF,$F1369))</f>
        <v>49.99</v>
      </c>
      <c r="J1369" s="2">
        <f>IF(COUNTIFS(RawData!$E:$E,$E1369,RawData!$F:$F,"CH"&amp;$D1369,RawData!$AF:$AF,$F1369)=0,"",SUMIFS(RawData!$AA:$AA,RawData!$E:$E,$E1369,RawData!$F:$F,"CH"&amp;$D1369,RawData!$AF:$AF,$F1369))</f>
        <v>47.5</v>
      </c>
      <c r="K1369" s="2">
        <f t="shared" si="87"/>
        <v>1.999999999998181E-2</v>
      </c>
    </row>
    <row r="1370" spans="1:11" x14ac:dyDescent="0.3">
      <c r="A1370" s="2" t="s">
        <v>62</v>
      </c>
      <c r="B1370" s="2" t="str">
        <f>RawData!A1370</f>
        <v>48226H40040</v>
      </c>
      <c r="C1370" s="2" t="str">
        <f>IF(RawData!$B$2="","",RawData!$B$2)</f>
        <v>A2026100620533560886</v>
      </c>
      <c r="D1370" s="2">
        <f t="shared" si="84"/>
        <v>1</v>
      </c>
      <c r="E1370" s="2">
        <f t="shared" si="85"/>
        <v>50</v>
      </c>
      <c r="F1370" s="2">
        <f t="shared" si="86"/>
        <v>140</v>
      </c>
      <c r="G1370" s="2">
        <f>IF(COUNTIFS(RawData!$E:$E,$E1370,RawData!$F:$F,"CH"&amp;$D1370,RawData!$AF:$AF,$F1370)=0,"",SUMIFS(RawData!$P:$P,RawData!$E:$E,$E1370,RawData!$F:$F,"CH"&amp;$D1370,RawData!$AF:$AF,$F1370))</f>
        <v>1272.8</v>
      </c>
      <c r="H1370" s="2">
        <f>IF(COUNTIFS(RawData!$E:$E,$E1370,RawData!$F:$F,"CH"&amp;$D1370,RawData!$AF:$AF,$F1370)=0,"",SUMIFS(RawData!$T:$T,RawData!$E:$E,$E1370,RawData!$F:$F,"CH"&amp;$D1370,RawData!$AF:$AF,$F1370))</f>
        <v>57.82</v>
      </c>
      <c r="I1370" s="2">
        <f>IF(COUNTIFS(RawData!$E:$E,$E1370,RawData!$F:$F,"CH"&amp;$D1370,RawData!$AF:$AF,$F1370)=0,"",SUMIFS(RawData!$Z:$Z,RawData!$E:$E,$E1370,RawData!$F:$F,"CH"&amp;$D1370,RawData!$AF:$AF,$F1370))</f>
        <v>50</v>
      </c>
      <c r="J1370" s="2">
        <f>IF(COUNTIFS(RawData!$E:$E,$E1370,RawData!$F:$F,"CH"&amp;$D1370,RawData!$AF:$AF,$F1370)=0,"",SUMIFS(RawData!$AA:$AA,RawData!$E:$E,$E1370,RawData!$F:$F,"CH"&amp;$D1370,RawData!$AF:$AF,$F1370))</f>
        <v>47.46</v>
      </c>
      <c r="K1370" s="2">
        <f t="shared" si="87"/>
        <v>3.999999999996362E-2</v>
      </c>
    </row>
    <row r="1371" spans="1:11" x14ac:dyDescent="0.3">
      <c r="A1371" s="2" t="s">
        <v>62</v>
      </c>
      <c r="B1371" s="2" t="str">
        <f>RawData!A1371</f>
        <v>48226H40040</v>
      </c>
      <c r="C1371" s="2" t="str">
        <f>IF(RawData!$B$2="","",RawData!$B$2)</f>
        <v>A2026100620533560886</v>
      </c>
      <c r="D1371" s="2">
        <f t="shared" si="84"/>
        <v>1</v>
      </c>
      <c r="E1371" s="2">
        <f t="shared" si="85"/>
        <v>50</v>
      </c>
      <c r="F1371" s="2">
        <f t="shared" si="86"/>
        <v>150</v>
      </c>
      <c r="G1371" s="2">
        <f>IF(COUNTIFS(RawData!$E:$E,$E1371,RawData!$F:$F,"CH"&amp;$D1371,RawData!$AF:$AF,$F1371)=0,"",SUMIFS(RawData!$P:$P,RawData!$E:$E,$E1371,RawData!$F:$F,"CH"&amp;$D1371,RawData!$AF:$AF,$F1371))</f>
        <v>1272.82</v>
      </c>
      <c r="H1371" s="2">
        <f>IF(COUNTIFS(RawData!$E:$E,$E1371,RawData!$F:$F,"CH"&amp;$D1371,RawData!$AF:$AF,$F1371)=0,"",SUMIFS(RawData!$T:$T,RawData!$E:$E,$E1371,RawData!$F:$F,"CH"&amp;$D1371,RawData!$AF:$AF,$F1371))</f>
        <v>58.05</v>
      </c>
      <c r="I1371" s="2">
        <f>IF(COUNTIFS(RawData!$E:$E,$E1371,RawData!$F:$F,"CH"&amp;$D1371,RawData!$AF:$AF,$F1371)=0,"",SUMIFS(RawData!$Z:$Z,RawData!$E:$E,$E1371,RawData!$F:$F,"CH"&amp;$D1371,RawData!$AF:$AF,$F1371))</f>
        <v>50.01</v>
      </c>
      <c r="J1371" s="2">
        <f>IF(COUNTIFS(RawData!$E:$E,$E1371,RawData!$F:$F,"CH"&amp;$D1371,RawData!$AF:$AF,$F1371)=0,"",SUMIFS(RawData!$AA:$AA,RawData!$E:$E,$E1371,RawData!$F:$F,"CH"&amp;$D1371,RawData!$AF:$AF,$F1371))</f>
        <v>47.54</v>
      </c>
      <c r="K1371" s="2">
        <f t="shared" si="87"/>
        <v>1.999999999998181E-2</v>
      </c>
    </row>
    <row r="1372" spans="1:11" x14ac:dyDescent="0.3">
      <c r="A1372" s="2" t="s">
        <v>62</v>
      </c>
      <c r="B1372" s="2" t="str">
        <f>RawData!A1372</f>
        <v>48226H40040</v>
      </c>
      <c r="C1372" s="2" t="str">
        <f>IF(RawData!$B$2="","",RawData!$B$2)</f>
        <v>A2026100620533560886</v>
      </c>
      <c r="D1372" s="2">
        <f t="shared" si="84"/>
        <v>1</v>
      </c>
      <c r="E1372" s="2">
        <f t="shared" si="85"/>
        <v>50</v>
      </c>
      <c r="F1372" s="2">
        <f t="shared" si="86"/>
        <v>160</v>
      </c>
      <c r="G1372" s="2">
        <f>IF(COUNTIFS(RawData!$E:$E,$E1372,RawData!$F:$F,"CH"&amp;$D1372,RawData!$AF:$AF,$F1372)=0,"",SUMIFS(RawData!$P:$P,RawData!$E:$E,$E1372,RawData!$F:$F,"CH"&amp;$D1372,RawData!$AF:$AF,$F1372))</f>
        <v>1272.8399999999999</v>
      </c>
      <c r="H1372" s="2">
        <f>IF(COUNTIFS(RawData!$E:$E,$E1372,RawData!$F:$F,"CH"&amp;$D1372,RawData!$AF:$AF,$F1372)=0,"",SUMIFS(RawData!$T:$T,RawData!$E:$E,$E1372,RawData!$F:$F,"CH"&amp;$D1372,RawData!$AF:$AF,$F1372))</f>
        <v>58.37</v>
      </c>
      <c r="I1372" s="2">
        <f>IF(COUNTIFS(RawData!$E:$E,$E1372,RawData!$F:$F,"CH"&amp;$D1372,RawData!$AF:$AF,$F1372)=0,"",SUMIFS(RawData!$Z:$Z,RawData!$E:$E,$E1372,RawData!$F:$F,"CH"&amp;$D1372,RawData!$AF:$AF,$F1372))</f>
        <v>50.02</v>
      </c>
      <c r="J1372" s="2">
        <f>IF(COUNTIFS(RawData!$E:$E,$E1372,RawData!$F:$F,"CH"&amp;$D1372,RawData!$AF:$AF,$F1372)=0,"",SUMIFS(RawData!$AA:$AA,RawData!$E:$E,$E1372,RawData!$F:$F,"CH"&amp;$D1372,RawData!$AF:$AF,$F1372))</f>
        <v>47.57</v>
      </c>
      <c r="K1372" s="2">
        <f t="shared" si="87"/>
        <v>1.999999999998181E-2</v>
      </c>
    </row>
    <row r="1373" spans="1:11" x14ac:dyDescent="0.3">
      <c r="A1373" s="2" t="s">
        <v>62</v>
      </c>
      <c r="B1373" s="2" t="str">
        <f>RawData!A1373</f>
        <v>48226H40040</v>
      </c>
      <c r="C1373" s="2" t="str">
        <f>IF(RawData!$B$2="","",RawData!$B$2)</f>
        <v>A2026100620533560886</v>
      </c>
      <c r="D1373" s="2">
        <f t="shared" si="84"/>
        <v>1</v>
      </c>
      <c r="E1373" s="2">
        <f t="shared" si="85"/>
        <v>50</v>
      </c>
      <c r="F1373" s="2">
        <f t="shared" si="86"/>
        <v>170</v>
      </c>
      <c r="G1373" s="2">
        <f>IF(COUNTIFS(RawData!$E:$E,$E1373,RawData!$F:$F,"CH"&amp;$D1373,RawData!$AF:$AF,$F1373)=0,"",SUMIFS(RawData!$P:$P,RawData!$E:$E,$E1373,RawData!$F:$F,"CH"&amp;$D1373,RawData!$AF:$AF,$F1373))</f>
        <v>1272.8800000000001</v>
      </c>
      <c r="H1373" s="2">
        <f>IF(COUNTIFS(RawData!$E:$E,$E1373,RawData!$F:$F,"CH"&amp;$D1373,RawData!$AF:$AF,$F1373)=0,"",SUMIFS(RawData!$T:$T,RawData!$E:$E,$E1373,RawData!$F:$F,"CH"&amp;$D1373,RawData!$AF:$AF,$F1373))</f>
        <v>58.44</v>
      </c>
      <c r="I1373" s="2">
        <f>IF(COUNTIFS(RawData!$E:$E,$E1373,RawData!$F:$F,"CH"&amp;$D1373,RawData!$AF:$AF,$F1373)=0,"",SUMIFS(RawData!$Z:$Z,RawData!$E:$E,$E1373,RawData!$F:$F,"CH"&amp;$D1373,RawData!$AF:$AF,$F1373))</f>
        <v>50.03</v>
      </c>
      <c r="J1373" s="2">
        <f>IF(COUNTIFS(RawData!$E:$E,$E1373,RawData!$F:$F,"CH"&amp;$D1373,RawData!$AF:$AF,$F1373)=0,"",SUMIFS(RawData!$AA:$AA,RawData!$E:$E,$E1373,RawData!$F:$F,"CH"&amp;$D1373,RawData!$AF:$AF,$F1373))</f>
        <v>47.61</v>
      </c>
      <c r="K1373" s="2">
        <f t="shared" si="87"/>
        <v>4.0000000000190994E-2</v>
      </c>
    </row>
    <row r="1374" spans="1:11" x14ac:dyDescent="0.3">
      <c r="A1374" s="2" t="s">
        <v>62</v>
      </c>
      <c r="B1374" s="2" t="str">
        <f>RawData!A1374</f>
        <v>48226H40040</v>
      </c>
      <c r="C1374" s="2" t="str">
        <f>IF(RawData!$B$2="","",RawData!$B$2)</f>
        <v>A2026100620533560886</v>
      </c>
      <c r="D1374" s="2">
        <f t="shared" si="84"/>
        <v>1</v>
      </c>
      <c r="E1374" s="2">
        <f t="shared" si="85"/>
        <v>50</v>
      </c>
      <c r="F1374" s="2">
        <f t="shared" si="86"/>
        <v>180</v>
      </c>
      <c r="G1374" s="2">
        <f>IF(COUNTIFS(RawData!$E:$E,$E1374,RawData!$F:$F,"CH"&amp;$D1374,RawData!$AF:$AF,$F1374)=0,"",SUMIFS(RawData!$P:$P,RawData!$E:$E,$E1374,RawData!$F:$F,"CH"&amp;$D1374,RawData!$AF:$AF,$F1374))</f>
        <v>1272.9000000000001</v>
      </c>
      <c r="H1374" s="2">
        <f>IF(COUNTIFS(RawData!$E:$E,$E1374,RawData!$F:$F,"CH"&amp;$D1374,RawData!$AF:$AF,$F1374)=0,"",SUMIFS(RawData!$T:$T,RawData!$E:$E,$E1374,RawData!$F:$F,"CH"&amp;$D1374,RawData!$AF:$AF,$F1374))</f>
        <v>59.63</v>
      </c>
      <c r="I1374" s="2">
        <f>IF(COUNTIFS(RawData!$E:$E,$E1374,RawData!$F:$F,"CH"&amp;$D1374,RawData!$AF:$AF,$F1374)=0,"",SUMIFS(RawData!$Z:$Z,RawData!$E:$E,$E1374,RawData!$F:$F,"CH"&amp;$D1374,RawData!$AF:$AF,$F1374))</f>
        <v>49.99</v>
      </c>
      <c r="J1374" s="2">
        <f>IF(COUNTIFS(RawData!$E:$E,$E1374,RawData!$F:$F,"CH"&amp;$D1374,RawData!$AF:$AF,$F1374)=0,"",SUMIFS(RawData!$AA:$AA,RawData!$E:$E,$E1374,RawData!$F:$F,"CH"&amp;$D1374,RawData!$AF:$AF,$F1374))</f>
        <v>47.61</v>
      </c>
      <c r="K1374" s="2">
        <f t="shared" si="87"/>
        <v>1.999999999998181E-2</v>
      </c>
    </row>
    <row r="1375" spans="1:11" x14ac:dyDescent="0.3">
      <c r="A1375" s="2" t="s">
        <v>62</v>
      </c>
      <c r="B1375" s="2" t="str">
        <f>RawData!A1375</f>
        <v>48226H40040</v>
      </c>
      <c r="C1375" s="2" t="str">
        <f>IF(RawData!$B$2="","",RawData!$B$2)</f>
        <v>A2026100620533560886</v>
      </c>
      <c r="D1375" s="2">
        <f t="shared" si="84"/>
        <v>1</v>
      </c>
      <c r="E1375" s="2">
        <f t="shared" si="85"/>
        <v>50</v>
      </c>
      <c r="F1375" s="2">
        <f t="shared" si="86"/>
        <v>190</v>
      </c>
      <c r="G1375" s="2">
        <f>IF(COUNTIFS(RawData!$E:$E,$E1375,RawData!$F:$F,"CH"&amp;$D1375,RawData!$AF:$AF,$F1375)=0,"",SUMIFS(RawData!$P:$P,RawData!$E:$E,$E1375,RawData!$F:$F,"CH"&amp;$D1375,RawData!$AF:$AF,$F1375))</f>
        <v>1272.92</v>
      </c>
      <c r="H1375" s="2">
        <f>IF(COUNTIFS(RawData!$E:$E,$E1375,RawData!$F:$F,"CH"&amp;$D1375,RawData!$AF:$AF,$F1375)=0,"",SUMIFS(RawData!$T:$T,RawData!$E:$E,$E1375,RawData!$F:$F,"CH"&amp;$D1375,RawData!$AF:$AF,$F1375))</f>
        <v>58.82</v>
      </c>
      <c r="I1375" s="2">
        <f>IF(COUNTIFS(RawData!$E:$E,$E1375,RawData!$F:$F,"CH"&amp;$D1375,RawData!$AF:$AF,$F1375)=0,"",SUMIFS(RawData!$Z:$Z,RawData!$E:$E,$E1375,RawData!$F:$F,"CH"&amp;$D1375,RawData!$AF:$AF,$F1375))</f>
        <v>49.98</v>
      </c>
      <c r="J1375" s="2">
        <f>IF(COUNTIFS(RawData!$E:$E,$E1375,RawData!$F:$F,"CH"&amp;$D1375,RawData!$AF:$AF,$F1375)=0,"",SUMIFS(RawData!$AA:$AA,RawData!$E:$E,$E1375,RawData!$F:$F,"CH"&amp;$D1375,RawData!$AF:$AF,$F1375))</f>
        <v>47.69</v>
      </c>
      <c r="K1375" s="2">
        <f t="shared" si="87"/>
        <v>1.999999999998181E-2</v>
      </c>
    </row>
    <row r="1376" spans="1:11" x14ac:dyDescent="0.3">
      <c r="A1376" s="2" t="s">
        <v>62</v>
      </c>
      <c r="B1376" s="2" t="str">
        <f>RawData!A1376</f>
        <v>48226H40040</v>
      </c>
      <c r="C1376" s="2" t="str">
        <f>IF(RawData!$B$2="","",RawData!$B$2)</f>
        <v>A2026100620533560886</v>
      </c>
      <c r="D1376" s="2">
        <f t="shared" si="84"/>
        <v>1</v>
      </c>
      <c r="E1376" s="2">
        <f t="shared" si="85"/>
        <v>50</v>
      </c>
      <c r="F1376" s="2">
        <f t="shared" si="86"/>
        <v>200</v>
      </c>
      <c r="G1376" s="2">
        <f>IF(COUNTIFS(RawData!$E:$E,$E1376,RawData!$F:$F,"CH"&amp;$D1376,RawData!$AF:$AF,$F1376)=0,"",SUMIFS(RawData!$P:$P,RawData!$E:$E,$E1376,RawData!$F:$F,"CH"&amp;$D1376,RawData!$AF:$AF,$F1376))</f>
        <v>1272.96</v>
      </c>
      <c r="H1376" s="2">
        <f>IF(COUNTIFS(RawData!$E:$E,$E1376,RawData!$F:$F,"CH"&amp;$D1376,RawData!$AF:$AF,$F1376)=0,"",SUMIFS(RawData!$T:$T,RawData!$E:$E,$E1376,RawData!$F:$F,"CH"&amp;$D1376,RawData!$AF:$AF,$F1376))</f>
        <v>60.08</v>
      </c>
      <c r="I1376" s="2">
        <f>IF(COUNTIFS(RawData!$E:$E,$E1376,RawData!$F:$F,"CH"&amp;$D1376,RawData!$AF:$AF,$F1376)=0,"",SUMIFS(RawData!$Z:$Z,RawData!$E:$E,$E1376,RawData!$F:$F,"CH"&amp;$D1376,RawData!$AF:$AF,$F1376))</f>
        <v>50.01</v>
      </c>
      <c r="J1376" s="2">
        <f>IF(COUNTIFS(RawData!$E:$E,$E1376,RawData!$F:$F,"CH"&amp;$D1376,RawData!$AF:$AF,$F1376)=0,"",SUMIFS(RawData!$AA:$AA,RawData!$E:$E,$E1376,RawData!$F:$F,"CH"&amp;$D1376,RawData!$AF:$AF,$F1376))</f>
        <v>47.77</v>
      </c>
      <c r="K1376" s="2">
        <f t="shared" si="87"/>
        <v>3.999999999996362E-2</v>
      </c>
    </row>
    <row r="1377" spans="1:11" x14ac:dyDescent="0.3">
      <c r="A1377" s="2" t="s">
        <v>62</v>
      </c>
      <c r="B1377" s="2" t="str">
        <f>RawData!A1377</f>
        <v>48226H40040</v>
      </c>
      <c r="C1377" s="2" t="str">
        <f>IF(RawData!$B$2="","",RawData!$B$2)</f>
        <v>A2026100620533560886</v>
      </c>
      <c r="D1377" s="2">
        <f t="shared" si="84"/>
        <v>1</v>
      </c>
      <c r="E1377" s="2">
        <f t="shared" si="85"/>
        <v>50</v>
      </c>
      <c r="F1377" s="2">
        <f t="shared" si="86"/>
        <v>210</v>
      </c>
      <c r="G1377" s="2">
        <f>IF(COUNTIFS(RawData!$E:$E,$E1377,RawData!$F:$F,"CH"&amp;$D1377,RawData!$AF:$AF,$F1377)=0,"",SUMIFS(RawData!$P:$P,RawData!$E:$E,$E1377,RawData!$F:$F,"CH"&amp;$D1377,RawData!$AF:$AF,$F1377))</f>
        <v>1272.98</v>
      </c>
      <c r="H1377" s="2">
        <f>IF(COUNTIFS(RawData!$E:$E,$E1377,RawData!$F:$F,"CH"&amp;$D1377,RawData!$AF:$AF,$F1377)=0,"",SUMIFS(RawData!$T:$T,RawData!$E:$E,$E1377,RawData!$F:$F,"CH"&amp;$D1377,RawData!$AF:$AF,$F1377))</f>
        <v>60.1</v>
      </c>
      <c r="I1377" s="2">
        <f>IF(COUNTIFS(RawData!$E:$E,$E1377,RawData!$F:$F,"CH"&amp;$D1377,RawData!$AF:$AF,$F1377)=0,"",SUMIFS(RawData!$Z:$Z,RawData!$E:$E,$E1377,RawData!$F:$F,"CH"&amp;$D1377,RawData!$AF:$AF,$F1377))</f>
        <v>49.98</v>
      </c>
      <c r="J1377" s="2">
        <f>IF(COUNTIFS(RawData!$E:$E,$E1377,RawData!$F:$F,"CH"&amp;$D1377,RawData!$AF:$AF,$F1377)=0,"",SUMIFS(RawData!$AA:$AA,RawData!$E:$E,$E1377,RawData!$F:$F,"CH"&amp;$D1377,RawData!$AF:$AF,$F1377))</f>
        <v>47.81</v>
      </c>
      <c r="K1377" s="2">
        <f t="shared" si="87"/>
        <v>1.999999999998181E-2</v>
      </c>
    </row>
    <row r="1378" spans="1:11" x14ac:dyDescent="0.3">
      <c r="A1378" s="2" t="s">
        <v>62</v>
      </c>
      <c r="B1378" s="2" t="str">
        <f>RawData!A1378</f>
        <v>48226H40040</v>
      </c>
      <c r="C1378" s="2" t="str">
        <f>IF(RawData!$B$2="","",RawData!$B$2)</f>
        <v>A2026100620533560886</v>
      </c>
      <c r="D1378" s="2">
        <f t="shared" si="84"/>
        <v>1</v>
      </c>
      <c r="E1378" s="2">
        <f t="shared" si="85"/>
        <v>50</v>
      </c>
      <c r="F1378" s="2">
        <f t="shared" si="86"/>
        <v>220</v>
      </c>
      <c r="G1378" s="2">
        <f>IF(COUNTIFS(RawData!$E:$E,$E1378,RawData!$F:$F,"CH"&amp;$D1378,RawData!$AF:$AF,$F1378)=0,"",SUMIFS(RawData!$P:$P,RawData!$E:$E,$E1378,RawData!$F:$F,"CH"&amp;$D1378,RawData!$AF:$AF,$F1378))</f>
        <v>1273.02</v>
      </c>
      <c r="H1378" s="2">
        <f>IF(COUNTIFS(RawData!$E:$E,$E1378,RawData!$F:$F,"CH"&amp;$D1378,RawData!$AF:$AF,$F1378)=0,"",SUMIFS(RawData!$T:$T,RawData!$E:$E,$E1378,RawData!$F:$F,"CH"&amp;$D1378,RawData!$AF:$AF,$F1378))</f>
        <v>60.3</v>
      </c>
      <c r="I1378" s="2">
        <f>IF(COUNTIFS(RawData!$E:$E,$E1378,RawData!$F:$F,"CH"&amp;$D1378,RawData!$AF:$AF,$F1378)=0,"",SUMIFS(RawData!$Z:$Z,RawData!$E:$E,$E1378,RawData!$F:$F,"CH"&amp;$D1378,RawData!$AF:$AF,$F1378))</f>
        <v>49.97</v>
      </c>
      <c r="J1378" s="2">
        <f>IF(COUNTIFS(RawData!$E:$E,$E1378,RawData!$F:$F,"CH"&amp;$D1378,RawData!$AF:$AF,$F1378)=0,"",SUMIFS(RawData!$AA:$AA,RawData!$E:$E,$E1378,RawData!$F:$F,"CH"&amp;$D1378,RawData!$AF:$AF,$F1378))</f>
        <v>47.85</v>
      </c>
      <c r="K1378" s="2">
        <f t="shared" si="87"/>
        <v>3.999999999996362E-2</v>
      </c>
    </row>
    <row r="1379" spans="1:11" x14ac:dyDescent="0.3">
      <c r="A1379" s="2" t="s">
        <v>62</v>
      </c>
      <c r="B1379" s="2" t="str">
        <f>RawData!A1379</f>
        <v>48226H40040</v>
      </c>
      <c r="C1379" s="2" t="str">
        <f>IF(RawData!$B$2="","",RawData!$B$2)</f>
        <v>A2026100620533560886</v>
      </c>
      <c r="D1379" s="2">
        <f t="shared" si="84"/>
        <v>1</v>
      </c>
      <c r="E1379" s="2">
        <f t="shared" si="85"/>
        <v>50</v>
      </c>
      <c r="F1379" s="2">
        <f t="shared" si="86"/>
        <v>230</v>
      </c>
      <c r="G1379" s="2">
        <f>IF(COUNTIFS(RawData!$E:$E,$E1379,RawData!$F:$F,"CH"&amp;$D1379,RawData!$AF:$AF,$F1379)=0,"",SUMIFS(RawData!$P:$P,RawData!$E:$E,$E1379,RawData!$F:$F,"CH"&amp;$D1379,RawData!$AF:$AF,$F1379))</f>
        <v>1273.06</v>
      </c>
      <c r="H1379" s="2">
        <f>IF(COUNTIFS(RawData!$E:$E,$E1379,RawData!$F:$F,"CH"&amp;$D1379,RawData!$AF:$AF,$F1379)=0,"",SUMIFS(RawData!$T:$T,RawData!$E:$E,$E1379,RawData!$F:$F,"CH"&amp;$D1379,RawData!$AF:$AF,$F1379))</f>
        <v>60.41</v>
      </c>
      <c r="I1379" s="2">
        <f>IF(COUNTIFS(RawData!$E:$E,$E1379,RawData!$F:$F,"CH"&amp;$D1379,RawData!$AF:$AF,$F1379)=0,"",SUMIFS(RawData!$Z:$Z,RawData!$E:$E,$E1379,RawData!$F:$F,"CH"&amp;$D1379,RawData!$AF:$AF,$F1379))</f>
        <v>50.02</v>
      </c>
      <c r="J1379" s="2">
        <f>IF(COUNTIFS(RawData!$E:$E,$E1379,RawData!$F:$F,"CH"&amp;$D1379,RawData!$AF:$AF,$F1379)=0,"",SUMIFS(RawData!$AA:$AA,RawData!$E:$E,$E1379,RawData!$F:$F,"CH"&amp;$D1379,RawData!$AF:$AF,$F1379))</f>
        <v>47.96</v>
      </c>
      <c r="K1379" s="2">
        <f t="shared" si="87"/>
        <v>3.999999999996362E-2</v>
      </c>
    </row>
    <row r="1380" spans="1:11" x14ac:dyDescent="0.3">
      <c r="A1380" s="2" t="s">
        <v>62</v>
      </c>
      <c r="B1380" s="2" t="str">
        <f>RawData!A1380</f>
        <v>48226H40040</v>
      </c>
      <c r="C1380" s="2" t="str">
        <f>IF(RawData!$B$2="","",RawData!$B$2)</f>
        <v>A2026100620533560886</v>
      </c>
      <c r="D1380" s="2">
        <f t="shared" si="84"/>
        <v>1</v>
      </c>
      <c r="E1380" s="2">
        <f t="shared" si="85"/>
        <v>50</v>
      </c>
      <c r="F1380" s="2">
        <f t="shared" si="86"/>
        <v>240</v>
      </c>
      <c r="G1380" s="2">
        <f>IF(COUNTIFS(RawData!$E:$E,$E1380,RawData!$F:$F,"CH"&amp;$D1380,RawData!$AF:$AF,$F1380)=0,"",SUMIFS(RawData!$P:$P,RawData!$E:$E,$E1380,RawData!$F:$F,"CH"&amp;$D1380,RawData!$AF:$AF,$F1380))</f>
        <v>1273.08</v>
      </c>
      <c r="H1380" s="2">
        <f>IF(COUNTIFS(RawData!$E:$E,$E1380,RawData!$F:$F,"CH"&amp;$D1380,RawData!$AF:$AF,$F1380)=0,"",SUMIFS(RawData!$T:$T,RawData!$E:$E,$E1380,RawData!$F:$F,"CH"&amp;$D1380,RawData!$AF:$AF,$F1380))</f>
        <v>60.49</v>
      </c>
      <c r="I1380" s="2">
        <f>IF(COUNTIFS(RawData!$E:$E,$E1380,RawData!$F:$F,"CH"&amp;$D1380,RawData!$AF:$AF,$F1380)=0,"",SUMIFS(RawData!$Z:$Z,RawData!$E:$E,$E1380,RawData!$F:$F,"CH"&amp;$D1380,RawData!$AF:$AF,$F1380))</f>
        <v>50.01</v>
      </c>
      <c r="J1380" s="2">
        <f>IF(COUNTIFS(RawData!$E:$E,$E1380,RawData!$F:$F,"CH"&amp;$D1380,RawData!$AF:$AF,$F1380)=0,"",SUMIFS(RawData!$AA:$AA,RawData!$E:$E,$E1380,RawData!$F:$F,"CH"&amp;$D1380,RawData!$AF:$AF,$F1380))</f>
        <v>48</v>
      </c>
      <c r="K1380" s="2">
        <f t="shared" si="87"/>
        <v>1.999999999998181E-2</v>
      </c>
    </row>
    <row r="1381" spans="1:11" x14ac:dyDescent="0.3">
      <c r="A1381" s="2" t="s">
        <v>62</v>
      </c>
      <c r="B1381" s="2" t="str">
        <f>RawData!A1381</f>
        <v>48226H40040</v>
      </c>
      <c r="C1381" s="2" t="str">
        <f>IF(RawData!$B$2="","",RawData!$B$2)</f>
        <v>A2026100620533560886</v>
      </c>
      <c r="D1381" s="2">
        <f t="shared" si="84"/>
        <v>1</v>
      </c>
      <c r="E1381" s="2">
        <f t="shared" si="85"/>
        <v>50</v>
      </c>
      <c r="F1381" s="2">
        <f t="shared" si="86"/>
        <v>250</v>
      </c>
      <c r="G1381" s="2">
        <f>IF(COUNTIFS(RawData!$E:$E,$E1381,RawData!$F:$F,"CH"&amp;$D1381,RawData!$AF:$AF,$F1381)=0,"",SUMIFS(RawData!$P:$P,RawData!$E:$E,$E1381,RawData!$F:$F,"CH"&amp;$D1381,RawData!$AF:$AF,$F1381))</f>
        <v>1273.1199999999999</v>
      </c>
      <c r="H1381" s="2">
        <f>IF(COUNTIFS(RawData!$E:$E,$E1381,RawData!$F:$F,"CH"&amp;$D1381,RawData!$AF:$AF,$F1381)=0,"",SUMIFS(RawData!$T:$T,RawData!$E:$E,$E1381,RawData!$F:$F,"CH"&amp;$D1381,RawData!$AF:$AF,$F1381))</f>
        <v>60.62</v>
      </c>
      <c r="I1381" s="2">
        <f>IF(COUNTIFS(RawData!$E:$E,$E1381,RawData!$F:$F,"CH"&amp;$D1381,RawData!$AF:$AF,$F1381)=0,"",SUMIFS(RawData!$Z:$Z,RawData!$E:$E,$E1381,RawData!$F:$F,"CH"&amp;$D1381,RawData!$AF:$AF,$F1381))</f>
        <v>50</v>
      </c>
      <c r="J1381" s="2">
        <f>IF(COUNTIFS(RawData!$E:$E,$E1381,RawData!$F:$F,"CH"&amp;$D1381,RawData!$AF:$AF,$F1381)=0,"",SUMIFS(RawData!$AA:$AA,RawData!$E:$E,$E1381,RawData!$F:$F,"CH"&amp;$D1381,RawData!$AF:$AF,$F1381))</f>
        <v>48.04</v>
      </c>
      <c r="K1381" s="2">
        <f t="shared" si="87"/>
        <v>3.999999999996362E-2</v>
      </c>
    </row>
    <row r="1382" spans="1:11" x14ac:dyDescent="0.3">
      <c r="A1382" s="2" t="s">
        <v>62</v>
      </c>
      <c r="B1382" s="2" t="str">
        <f>RawData!A1382</f>
        <v>48226H40040</v>
      </c>
      <c r="C1382" s="2" t="str">
        <f>IF(RawData!$B$2="","",RawData!$B$2)</f>
        <v>A2026100620533560886</v>
      </c>
      <c r="D1382" s="2">
        <f t="shared" si="84"/>
        <v>1</v>
      </c>
      <c r="E1382" s="2">
        <f t="shared" si="85"/>
        <v>50</v>
      </c>
      <c r="F1382" s="2">
        <f t="shared" si="86"/>
        <v>260</v>
      </c>
      <c r="G1382" s="2">
        <f>IF(COUNTIFS(RawData!$E:$E,$E1382,RawData!$F:$F,"CH"&amp;$D1382,RawData!$AF:$AF,$F1382)=0,"",SUMIFS(RawData!$P:$P,RawData!$E:$E,$E1382,RawData!$F:$F,"CH"&amp;$D1382,RawData!$AF:$AF,$F1382))</f>
        <v>1273.1400000000001</v>
      </c>
      <c r="H1382" s="2">
        <f>IF(COUNTIFS(RawData!$E:$E,$E1382,RawData!$F:$F,"CH"&amp;$D1382,RawData!$AF:$AF,$F1382)=0,"",SUMIFS(RawData!$T:$T,RawData!$E:$E,$E1382,RawData!$F:$F,"CH"&amp;$D1382,RawData!$AF:$AF,$F1382))</f>
        <v>60.69</v>
      </c>
      <c r="I1382" s="2">
        <f>IF(COUNTIFS(RawData!$E:$E,$E1382,RawData!$F:$F,"CH"&amp;$D1382,RawData!$AF:$AF,$F1382)=0,"",SUMIFS(RawData!$Z:$Z,RawData!$E:$E,$E1382,RawData!$F:$F,"CH"&amp;$D1382,RawData!$AF:$AF,$F1382))</f>
        <v>50</v>
      </c>
      <c r="J1382" s="2">
        <f>IF(COUNTIFS(RawData!$E:$E,$E1382,RawData!$F:$F,"CH"&amp;$D1382,RawData!$AF:$AF,$F1382)=0,"",SUMIFS(RawData!$AA:$AA,RawData!$E:$E,$E1382,RawData!$F:$F,"CH"&amp;$D1382,RawData!$AF:$AF,$F1382))</f>
        <v>48.08</v>
      </c>
      <c r="K1382" s="2">
        <f t="shared" si="87"/>
        <v>2.0000000000209184E-2</v>
      </c>
    </row>
    <row r="1383" spans="1:11" x14ac:dyDescent="0.3">
      <c r="A1383" s="2" t="s">
        <v>62</v>
      </c>
      <c r="B1383" s="2" t="str">
        <f>RawData!A1383</f>
        <v>48226H40040</v>
      </c>
      <c r="C1383" s="2" t="str">
        <f>IF(RawData!$B$2="","",RawData!$B$2)</f>
        <v>A2026100620533560886</v>
      </c>
      <c r="D1383" s="2">
        <f t="shared" si="84"/>
        <v>1</v>
      </c>
      <c r="E1383" s="2">
        <f t="shared" si="85"/>
        <v>50</v>
      </c>
      <c r="F1383" s="2">
        <f t="shared" si="86"/>
        <v>270</v>
      </c>
      <c r="G1383" s="2">
        <f>IF(COUNTIFS(RawData!$E:$E,$E1383,RawData!$F:$F,"CH"&amp;$D1383,RawData!$AF:$AF,$F1383)=0,"",SUMIFS(RawData!$P:$P,RawData!$E:$E,$E1383,RawData!$F:$F,"CH"&amp;$D1383,RawData!$AF:$AF,$F1383))</f>
        <v>1273.18</v>
      </c>
      <c r="H1383" s="2">
        <f>IF(COUNTIFS(RawData!$E:$E,$E1383,RawData!$F:$F,"CH"&amp;$D1383,RawData!$AF:$AF,$F1383)=0,"",SUMIFS(RawData!$T:$T,RawData!$E:$E,$E1383,RawData!$F:$F,"CH"&amp;$D1383,RawData!$AF:$AF,$F1383))</f>
        <v>60.84</v>
      </c>
      <c r="I1383" s="2">
        <f>IF(COUNTIFS(RawData!$E:$E,$E1383,RawData!$F:$F,"CH"&amp;$D1383,RawData!$AF:$AF,$F1383)=0,"",SUMIFS(RawData!$Z:$Z,RawData!$E:$E,$E1383,RawData!$F:$F,"CH"&amp;$D1383,RawData!$AF:$AF,$F1383))</f>
        <v>49.96</v>
      </c>
      <c r="J1383" s="2">
        <f>IF(COUNTIFS(RawData!$E:$E,$E1383,RawData!$F:$F,"CH"&amp;$D1383,RawData!$AF:$AF,$F1383)=0,"",SUMIFS(RawData!$AA:$AA,RawData!$E:$E,$E1383,RawData!$F:$F,"CH"&amp;$D1383,RawData!$AF:$AF,$F1383))</f>
        <v>48.08</v>
      </c>
      <c r="K1383" s="2">
        <f t="shared" si="87"/>
        <v>3.999999999996362E-2</v>
      </c>
    </row>
    <row r="1384" spans="1:11" x14ac:dyDescent="0.3">
      <c r="A1384" s="2" t="s">
        <v>62</v>
      </c>
      <c r="B1384" s="2" t="str">
        <f>RawData!A1384</f>
        <v>48226H40040</v>
      </c>
      <c r="C1384" s="2" t="str">
        <f>IF(RawData!$B$2="","",RawData!$B$2)</f>
        <v>A2026100620533560886</v>
      </c>
      <c r="D1384" s="2">
        <f t="shared" si="84"/>
        <v>1</v>
      </c>
      <c r="E1384" s="2">
        <f t="shared" si="85"/>
        <v>50</v>
      </c>
      <c r="F1384" s="2">
        <f t="shared" si="86"/>
        <v>280</v>
      </c>
      <c r="G1384" s="2">
        <f>IF(COUNTIFS(RawData!$E:$E,$E1384,RawData!$F:$F,"CH"&amp;$D1384,RawData!$AF:$AF,$F1384)=0,"",SUMIFS(RawData!$P:$P,RawData!$E:$E,$E1384,RawData!$F:$F,"CH"&amp;$D1384,RawData!$AF:$AF,$F1384))</f>
        <v>1273.2</v>
      </c>
      <c r="H1384" s="2">
        <f>IF(COUNTIFS(RawData!$E:$E,$E1384,RawData!$F:$F,"CH"&amp;$D1384,RawData!$AF:$AF,$F1384)=0,"",SUMIFS(RawData!$T:$T,RawData!$E:$E,$E1384,RawData!$F:$F,"CH"&amp;$D1384,RawData!$AF:$AF,$F1384))</f>
        <v>60.93</v>
      </c>
      <c r="I1384" s="2">
        <f>IF(COUNTIFS(RawData!$E:$E,$E1384,RawData!$F:$F,"CH"&amp;$D1384,RawData!$AF:$AF,$F1384)=0,"",SUMIFS(RawData!$Z:$Z,RawData!$E:$E,$E1384,RawData!$F:$F,"CH"&amp;$D1384,RawData!$AF:$AF,$F1384))</f>
        <v>49.99</v>
      </c>
      <c r="J1384" s="2">
        <f>IF(COUNTIFS(RawData!$E:$E,$E1384,RawData!$F:$F,"CH"&amp;$D1384,RawData!$AF:$AF,$F1384)=0,"",SUMIFS(RawData!$AA:$AA,RawData!$E:$E,$E1384,RawData!$F:$F,"CH"&amp;$D1384,RawData!$AF:$AF,$F1384))</f>
        <v>48.2</v>
      </c>
      <c r="K1384" s="2">
        <f t="shared" si="87"/>
        <v>1.999999999998181E-2</v>
      </c>
    </row>
    <row r="1385" spans="1:11" x14ac:dyDescent="0.3">
      <c r="A1385" s="2" t="s">
        <v>62</v>
      </c>
      <c r="B1385" s="2" t="str">
        <f>RawData!A1385</f>
        <v>48226H40040</v>
      </c>
      <c r="C1385" s="2" t="str">
        <f>IF(RawData!$B$2="","",RawData!$B$2)</f>
        <v>A2026100620533560886</v>
      </c>
      <c r="D1385" s="2">
        <f t="shared" si="84"/>
        <v>1</v>
      </c>
      <c r="E1385" s="2">
        <f t="shared" si="85"/>
        <v>50</v>
      </c>
      <c r="F1385" s="2">
        <f t="shared" si="86"/>
        <v>290</v>
      </c>
      <c r="G1385" s="2">
        <f>IF(COUNTIFS(RawData!$E:$E,$E1385,RawData!$F:$F,"CH"&amp;$D1385,RawData!$AF:$AF,$F1385)=0,"",SUMIFS(RawData!$P:$P,RawData!$E:$E,$E1385,RawData!$F:$F,"CH"&amp;$D1385,RawData!$AF:$AF,$F1385))</f>
        <v>1273.24</v>
      </c>
      <c r="H1385" s="2">
        <f>IF(COUNTIFS(RawData!$E:$E,$E1385,RawData!$F:$F,"CH"&amp;$D1385,RawData!$AF:$AF,$F1385)=0,"",SUMIFS(RawData!$T:$T,RawData!$E:$E,$E1385,RawData!$F:$F,"CH"&amp;$D1385,RawData!$AF:$AF,$F1385))</f>
        <v>60.92</v>
      </c>
      <c r="I1385" s="2">
        <f>IF(COUNTIFS(RawData!$E:$E,$E1385,RawData!$F:$F,"CH"&amp;$D1385,RawData!$AF:$AF,$F1385)=0,"",SUMIFS(RawData!$Z:$Z,RawData!$E:$E,$E1385,RawData!$F:$F,"CH"&amp;$D1385,RawData!$AF:$AF,$F1385))</f>
        <v>50</v>
      </c>
      <c r="J1385" s="2">
        <f>IF(COUNTIFS(RawData!$E:$E,$E1385,RawData!$F:$F,"CH"&amp;$D1385,RawData!$AF:$AF,$F1385)=0,"",SUMIFS(RawData!$AA:$AA,RawData!$E:$E,$E1385,RawData!$F:$F,"CH"&amp;$D1385,RawData!$AF:$AF,$F1385))</f>
        <v>48.2</v>
      </c>
      <c r="K1385" s="2">
        <f t="shared" si="87"/>
        <v>3.999999999996362E-2</v>
      </c>
    </row>
    <row r="1386" spans="1:11" x14ac:dyDescent="0.3">
      <c r="A1386" s="2" t="s">
        <v>62</v>
      </c>
      <c r="B1386" s="2" t="str">
        <f>RawData!A1386</f>
        <v>48226H40040</v>
      </c>
      <c r="C1386" s="2" t="str">
        <f>IF(RawData!$B$2="","",RawData!$B$2)</f>
        <v>A2026100620533560886</v>
      </c>
      <c r="D1386" s="2">
        <f t="shared" si="84"/>
        <v>1</v>
      </c>
      <c r="E1386" s="2">
        <f t="shared" si="85"/>
        <v>50</v>
      </c>
      <c r="F1386" s="2">
        <f t="shared" si="86"/>
        <v>300</v>
      </c>
      <c r="G1386" s="2">
        <f>IF(COUNTIFS(RawData!$E:$E,$E1386,RawData!$F:$F,"CH"&amp;$D1386,RawData!$AF:$AF,$F1386)=0,"",SUMIFS(RawData!$P:$P,RawData!$E:$E,$E1386,RawData!$F:$F,"CH"&amp;$D1386,RawData!$AF:$AF,$F1386))</f>
        <v>1273.28</v>
      </c>
      <c r="H1386" s="2">
        <f>IF(COUNTIFS(RawData!$E:$E,$E1386,RawData!$F:$F,"CH"&amp;$D1386,RawData!$AF:$AF,$F1386)=0,"",SUMIFS(RawData!$T:$T,RawData!$E:$E,$E1386,RawData!$F:$F,"CH"&amp;$D1386,RawData!$AF:$AF,$F1386))</f>
        <v>61.11</v>
      </c>
      <c r="I1386" s="2">
        <f>IF(COUNTIFS(RawData!$E:$E,$E1386,RawData!$F:$F,"CH"&amp;$D1386,RawData!$AF:$AF,$F1386)=0,"",SUMIFS(RawData!$Z:$Z,RawData!$E:$E,$E1386,RawData!$F:$F,"CH"&amp;$D1386,RawData!$AF:$AF,$F1386))</f>
        <v>50</v>
      </c>
      <c r="J1386" s="2">
        <f>IF(COUNTIFS(RawData!$E:$E,$E1386,RawData!$F:$F,"CH"&amp;$D1386,RawData!$AF:$AF,$F1386)=0,"",SUMIFS(RawData!$AA:$AA,RawData!$E:$E,$E1386,RawData!$F:$F,"CH"&amp;$D1386,RawData!$AF:$AF,$F1386))</f>
        <v>48.28</v>
      </c>
      <c r="K1386" s="2">
        <f t="shared" si="87"/>
        <v>3.999999999996362E-2</v>
      </c>
    </row>
    <row r="1387" spans="1:11" x14ac:dyDescent="0.3">
      <c r="A1387" s="2" t="s">
        <v>62</v>
      </c>
      <c r="B1387" s="2" t="str">
        <f>RawData!A1387</f>
        <v>48226H40040</v>
      </c>
      <c r="C1387" s="2" t="str">
        <f>IF(RawData!$B$2="","",RawData!$B$2)</f>
        <v>A2026100620533560886</v>
      </c>
      <c r="D1387" s="2">
        <f t="shared" si="84"/>
        <v>1</v>
      </c>
      <c r="E1387" s="2">
        <f t="shared" si="85"/>
        <v>50</v>
      </c>
      <c r="F1387" s="2">
        <f t="shared" si="86"/>
        <v>310</v>
      </c>
      <c r="G1387" s="2">
        <f>IF(COUNTIFS(RawData!$E:$E,$E1387,RawData!$F:$F,"CH"&amp;$D1387,RawData!$AF:$AF,$F1387)=0,"",SUMIFS(RawData!$P:$P,RawData!$E:$E,$E1387,RawData!$F:$F,"CH"&amp;$D1387,RawData!$AF:$AF,$F1387))</f>
        <v>1273.32</v>
      </c>
      <c r="H1387" s="2">
        <f>IF(COUNTIFS(RawData!$E:$E,$E1387,RawData!$F:$F,"CH"&amp;$D1387,RawData!$AF:$AF,$F1387)=0,"",SUMIFS(RawData!$T:$T,RawData!$E:$E,$E1387,RawData!$F:$F,"CH"&amp;$D1387,RawData!$AF:$AF,$F1387))</f>
        <v>61.11</v>
      </c>
      <c r="I1387" s="2">
        <f>IF(COUNTIFS(RawData!$E:$E,$E1387,RawData!$F:$F,"CH"&amp;$D1387,RawData!$AF:$AF,$F1387)=0,"",SUMIFS(RawData!$Z:$Z,RawData!$E:$E,$E1387,RawData!$F:$F,"CH"&amp;$D1387,RawData!$AF:$AF,$F1387))</f>
        <v>50</v>
      </c>
      <c r="J1387" s="2">
        <f>IF(COUNTIFS(RawData!$E:$E,$E1387,RawData!$F:$F,"CH"&amp;$D1387,RawData!$AF:$AF,$F1387)=0,"",SUMIFS(RawData!$AA:$AA,RawData!$E:$E,$E1387,RawData!$F:$F,"CH"&amp;$D1387,RawData!$AF:$AF,$F1387))</f>
        <v>48.32</v>
      </c>
      <c r="K1387" s="2">
        <f t="shared" si="87"/>
        <v>3.999999999996362E-2</v>
      </c>
    </row>
    <row r="1388" spans="1:11" x14ac:dyDescent="0.3">
      <c r="A1388" s="2" t="s">
        <v>62</v>
      </c>
      <c r="B1388" s="2" t="str">
        <f>RawData!A1388</f>
        <v>48226H40040</v>
      </c>
      <c r="C1388" s="2" t="str">
        <f>IF(RawData!$B$2="","",RawData!$B$2)</f>
        <v>A2026100620533560886</v>
      </c>
      <c r="D1388" s="2">
        <f t="shared" si="84"/>
        <v>1</v>
      </c>
      <c r="E1388" s="2">
        <f t="shared" si="85"/>
        <v>50</v>
      </c>
      <c r="F1388" s="2">
        <f t="shared" si="86"/>
        <v>320</v>
      </c>
      <c r="G1388" s="2">
        <f>IF(COUNTIFS(RawData!$E:$E,$E1388,RawData!$F:$F,"CH"&amp;$D1388,RawData!$AF:$AF,$F1388)=0,"",SUMIFS(RawData!$P:$P,RawData!$E:$E,$E1388,RawData!$F:$F,"CH"&amp;$D1388,RawData!$AF:$AF,$F1388))</f>
        <v>1273.3599999999999</v>
      </c>
      <c r="H1388" s="2">
        <f>IF(COUNTIFS(RawData!$E:$E,$E1388,RawData!$F:$F,"CH"&amp;$D1388,RawData!$AF:$AF,$F1388)=0,"",SUMIFS(RawData!$T:$T,RawData!$E:$E,$E1388,RawData!$F:$F,"CH"&amp;$D1388,RawData!$AF:$AF,$F1388))</f>
        <v>61.14</v>
      </c>
      <c r="I1388" s="2">
        <f>IF(COUNTIFS(RawData!$E:$E,$E1388,RawData!$F:$F,"CH"&amp;$D1388,RawData!$AF:$AF,$F1388)=0,"",SUMIFS(RawData!$Z:$Z,RawData!$E:$E,$E1388,RawData!$F:$F,"CH"&amp;$D1388,RawData!$AF:$AF,$F1388))</f>
        <v>50</v>
      </c>
      <c r="J1388" s="2">
        <f>IF(COUNTIFS(RawData!$E:$E,$E1388,RawData!$F:$F,"CH"&amp;$D1388,RawData!$AF:$AF,$F1388)=0,"",SUMIFS(RawData!$AA:$AA,RawData!$E:$E,$E1388,RawData!$F:$F,"CH"&amp;$D1388,RawData!$AF:$AF,$F1388))</f>
        <v>48.4</v>
      </c>
      <c r="K1388" s="2">
        <f t="shared" si="87"/>
        <v>3.999999999996362E-2</v>
      </c>
    </row>
    <row r="1389" spans="1:11" x14ac:dyDescent="0.3">
      <c r="A1389" s="2" t="s">
        <v>62</v>
      </c>
      <c r="B1389" s="2" t="str">
        <f>RawData!A1389</f>
        <v>48226H40040</v>
      </c>
      <c r="C1389" s="2" t="str">
        <f>IF(RawData!$B$2="","",RawData!$B$2)</f>
        <v>A2026100620533560886</v>
      </c>
      <c r="D1389" s="2">
        <f t="shared" si="84"/>
        <v>1</v>
      </c>
      <c r="E1389" s="2">
        <f t="shared" si="85"/>
        <v>50</v>
      </c>
      <c r="F1389" s="2">
        <f t="shared" si="86"/>
        <v>330</v>
      </c>
      <c r="G1389" s="2">
        <f>IF(COUNTIFS(RawData!$E:$E,$E1389,RawData!$F:$F,"CH"&amp;$D1389,RawData!$AF:$AF,$F1389)=0,"",SUMIFS(RawData!$P:$P,RawData!$E:$E,$E1389,RawData!$F:$F,"CH"&amp;$D1389,RawData!$AF:$AF,$F1389))</f>
        <v>1273.3800000000001</v>
      </c>
      <c r="H1389" s="2">
        <f>IF(COUNTIFS(RawData!$E:$E,$E1389,RawData!$F:$F,"CH"&amp;$D1389,RawData!$AF:$AF,$F1389)=0,"",SUMIFS(RawData!$T:$T,RawData!$E:$E,$E1389,RawData!$F:$F,"CH"&amp;$D1389,RawData!$AF:$AF,$F1389))</f>
        <v>61.26</v>
      </c>
      <c r="I1389" s="2">
        <f>IF(COUNTIFS(RawData!$E:$E,$E1389,RawData!$F:$F,"CH"&amp;$D1389,RawData!$AF:$AF,$F1389)=0,"",SUMIFS(RawData!$Z:$Z,RawData!$E:$E,$E1389,RawData!$F:$F,"CH"&amp;$D1389,RawData!$AF:$AF,$F1389))</f>
        <v>49.99</v>
      </c>
      <c r="J1389" s="2">
        <f>IF(COUNTIFS(RawData!$E:$E,$E1389,RawData!$F:$F,"CH"&amp;$D1389,RawData!$AF:$AF,$F1389)=0,"",SUMIFS(RawData!$AA:$AA,RawData!$E:$E,$E1389,RawData!$F:$F,"CH"&amp;$D1389,RawData!$AF:$AF,$F1389))</f>
        <v>48.48</v>
      </c>
      <c r="K1389" s="2">
        <f t="shared" si="87"/>
        <v>2.0000000000209184E-2</v>
      </c>
    </row>
    <row r="1390" spans="1:11" x14ac:dyDescent="0.3">
      <c r="A1390" s="2" t="s">
        <v>62</v>
      </c>
      <c r="B1390" s="2" t="str">
        <f>RawData!A1390</f>
        <v>48226H40040</v>
      </c>
      <c r="C1390" s="2" t="str">
        <f>IF(RawData!$B$2="","",RawData!$B$2)</f>
        <v>A2026100620533560886</v>
      </c>
      <c r="D1390" s="2">
        <f t="shared" si="84"/>
        <v>1</v>
      </c>
      <c r="E1390" s="2">
        <f t="shared" si="85"/>
        <v>50</v>
      </c>
      <c r="F1390" s="2">
        <f t="shared" si="86"/>
        <v>340</v>
      </c>
      <c r="G1390" s="2">
        <f>IF(COUNTIFS(RawData!$E:$E,$E1390,RawData!$F:$F,"CH"&amp;$D1390,RawData!$AF:$AF,$F1390)=0,"",SUMIFS(RawData!$P:$P,RawData!$E:$E,$E1390,RawData!$F:$F,"CH"&amp;$D1390,RawData!$AF:$AF,$F1390))</f>
        <v>1273.42</v>
      </c>
      <c r="H1390" s="2">
        <f>IF(COUNTIFS(RawData!$E:$E,$E1390,RawData!$F:$F,"CH"&amp;$D1390,RawData!$AF:$AF,$F1390)=0,"",SUMIFS(RawData!$T:$T,RawData!$E:$E,$E1390,RawData!$F:$F,"CH"&amp;$D1390,RawData!$AF:$AF,$F1390))</f>
        <v>61.31</v>
      </c>
      <c r="I1390" s="2">
        <f>IF(COUNTIFS(RawData!$E:$E,$E1390,RawData!$F:$F,"CH"&amp;$D1390,RawData!$AF:$AF,$F1390)=0,"",SUMIFS(RawData!$Z:$Z,RawData!$E:$E,$E1390,RawData!$F:$F,"CH"&amp;$D1390,RawData!$AF:$AF,$F1390))</f>
        <v>50</v>
      </c>
      <c r="J1390" s="2">
        <f>IF(COUNTIFS(RawData!$E:$E,$E1390,RawData!$F:$F,"CH"&amp;$D1390,RawData!$AF:$AF,$F1390)=0,"",SUMIFS(RawData!$AA:$AA,RawData!$E:$E,$E1390,RawData!$F:$F,"CH"&amp;$D1390,RawData!$AF:$AF,$F1390))</f>
        <v>48.52</v>
      </c>
      <c r="K1390" s="2">
        <f t="shared" si="87"/>
        <v>3.999999999996362E-2</v>
      </c>
    </row>
    <row r="1391" spans="1:11" x14ac:dyDescent="0.3">
      <c r="A1391" s="2" t="s">
        <v>62</v>
      </c>
      <c r="B1391" s="2" t="str">
        <f>RawData!A1391</f>
        <v>48226H40040</v>
      </c>
      <c r="C1391" s="2" t="str">
        <f>IF(RawData!$B$2="","",RawData!$B$2)</f>
        <v>A2026100620533560886</v>
      </c>
      <c r="D1391" s="2">
        <f t="shared" si="84"/>
        <v>1</v>
      </c>
      <c r="E1391" s="2">
        <f t="shared" si="85"/>
        <v>50</v>
      </c>
      <c r="F1391" s="2">
        <f t="shared" si="86"/>
        <v>350</v>
      </c>
      <c r="G1391" s="2">
        <f>IF(COUNTIFS(RawData!$E:$E,$E1391,RawData!$F:$F,"CH"&amp;$D1391,RawData!$AF:$AF,$F1391)=0,"",SUMIFS(RawData!$P:$P,RawData!$E:$E,$E1391,RawData!$F:$F,"CH"&amp;$D1391,RawData!$AF:$AF,$F1391))</f>
        <v>1273.46</v>
      </c>
      <c r="H1391" s="2">
        <f>IF(COUNTIFS(RawData!$E:$E,$E1391,RawData!$F:$F,"CH"&amp;$D1391,RawData!$AF:$AF,$F1391)=0,"",SUMIFS(RawData!$T:$T,RawData!$E:$E,$E1391,RawData!$F:$F,"CH"&amp;$D1391,RawData!$AF:$AF,$F1391))</f>
        <v>61.38</v>
      </c>
      <c r="I1391" s="2">
        <f>IF(COUNTIFS(RawData!$E:$E,$E1391,RawData!$F:$F,"CH"&amp;$D1391,RawData!$AF:$AF,$F1391)=0,"",SUMIFS(RawData!$Z:$Z,RawData!$E:$E,$E1391,RawData!$F:$F,"CH"&amp;$D1391,RawData!$AF:$AF,$F1391))</f>
        <v>49.99</v>
      </c>
      <c r="J1391" s="2">
        <f>IF(COUNTIFS(RawData!$E:$E,$E1391,RawData!$F:$F,"CH"&amp;$D1391,RawData!$AF:$AF,$F1391)=0,"",SUMIFS(RawData!$AA:$AA,RawData!$E:$E,$E1391,RawData!$F:$F,"CH"&amp;$D1391,RawData!$AF:$AF,$F1391))</f>
        <v>48.52</v>
      </c>
      <c r="K1391" s="2">
        <f t="shared" si="87"/>
        <v>3.999999999996362E-2</v>
      </c>
    </row>
    <row r="1392" spans="1:11" x14ac:dyDescent="0.3">
      <c r="A1392" s="2" t="s">
        <v>62</v>
      </c>
      <c r="B1392" s="2" t="str">
        <f>RawData!A1392</f>
        <v>48226H40040</v>
      </c>
      <c r="C1392" s="2" t="str">
        <f>IF(RawData!$B$2="","",RawData!$B$2)</f>
        <v>A2026100620533560886</v>
      </c>
      <c r="D1392" s="2">
        <f t="shared" si="84"/>
        <v>1</v>
      </c>
      <c r="E1392" s="2">
        <f t="shared" si="85"/>
        <v>50</v>
      </c>
      <c r="F1392" s="2">
        <f t="shared" si="86"/>
        <v>360</v>
      </c>
      <c r="G1392" s="2">
        <f>IF(COUNTIFS(RawData!$E:$E,$E1392,RawData!$F:$F,"CH"&amp;$D1392,RawData!$AF:$AF,$F1392)=0,"",SUMIFS(RawData!$P:$P,RawData!$E:$E,$E1392,RawData!$F:$F,"CH"&amp;$D1392,RawData!$AF:$AF,$F1392))</f>
        <v>1273.5</v>
      </c>
      <c r="H1392" s="2">
        <f>IF(COUNTIFS(RawData!$E:$E,$E1392,RawData!$F:$F,"CH"&amp;$D1392,RawData!$AF:$AF,$F1392)=0,"",SUMIFS(RawData!$T:$T,RawData!$E:$E,$E1392,RawData!$F:$F,"CH"&amp;$D1392,RawData!$AF:$AF,$F1392))</f>
        <v>61.39</v>
      </c>
      <c r="I1392" s="2">
        <f>IF(COUNTIFS(RawData!$E:$E,$E1392,RawData!$F:$F,"CH"&amp;$D1392,RawData!$AF:$AF,$F1392)=0,"",SUMIFS(RawData!$Z:$Z,RawData!$E:$E,$E1392,RawData!$F:$F,"CH"&amp;$D1392,RawData!$AF:$AF,$F1392))</f>
        <v>49.99</v>
      </c>
      <c r="J1392" s="2">
        <f>IF(COUNTIFS(RawData!$E:$E,$E1392,RawData!$F:$F,"CH"&amp;$D1392,RawData!$AF:$AF,$F1392)=0,"",SUMIFS(RawData!$AA:$AA,RawData!$E:$E,$E1392,RawData!$F:$F,"CH"&amp;$D1392,RawData!$AF:$AF,$F1392))</f>
        <v>48.6</v>
      </c>
      <c r="K1392" s="2">
        <f t="shared" si="87"/>
        <v>3.999999999996362E-2</v>
      </c>
    </row>
    <row r="1393" spans="1:11" x14ac:dyDescent="0.3">
      <c r="A1393" s="2" t="s">
        <v>62</v>
      </c>
      <c r="B1393" s="2" t="str">
        <f>RawData!A1393</f>
        <v>48226H40040</v>
      </c>
      <c r="C1393" s="2" t="str">
        <f>IF(RawData!$B$2="","",RawData!$B$2)</f>
        <v>A2026100620533560886</v>
      </c>
      <c r="D1393" s="2">
        <f t="shared" si="84"/>
        <v>1</v>
      </c>
      <c r="E1393" s="2">
        <f t="shared" si="85"/>
        <v>50</v>
      </c>
      <c r="F1393" s="2">
        <f t="shared" si="86"/>
        <v>370</v>
      </c>
      <c r="G1393" s="2">
        <f>IF(COUNTIFS(RawData!$E:$E,$E1393,RawData!$F:$F,"CH"&amp;$D1393,RawData!$AF:$AF,$F1393)=0,"",SUMIFS(RawData!$P:$P,RawData!$E:$E,$E1393,RawData!$F:$F,"CH"&amp;$D1393,RawData!$AF:$AF,$F1393))</f>
        <v>1273.52</v>
      </c>
      <c r="H1393" s="2">
        <f>IF(COUNTIFS(RawData!$E:$E,$E1393,RawData!$F:$F,"CH"&amp;$D1393,RawData!$AF:$AF,$F1393)=0,"",SUMIFS(RawData!$T:$T,RawData!$E:$E,$E1393,RawData!$F:$F,"CH"&amp;$D1393,RawData!$AF:$AF,$F1393))</f>
        <v>61.44</v>
      </c>
      <c r="I1393" s="2">
        <f>IF(COUNTIFS(RawData!$E:$E,$E1393,RawData!$F:$F,"CH"&amp;$D1393,RawData!$AF:$AF,$F1393)=0,"",SUMIFS(RawData!$Z:$Z,RawData!$E:$E,$E1393,RawData!$F:$F,"CH"&amp;$D1393,RawData!$AF:$AF,$F1393))</f>
        <v>49.99</v>
      </c>
      <c r="J1393" s="2">
        <f>IF(COUNTIFS(RawData!$E:$E,$E1393,RawData!$F:$F,"CH"&amp;$D1393,RawData!$AF:$AF,$F1393)=0,"",SUMIFS(RawData!$AA:$AA,RawData!$E:$E,$E1393,RawData!$F:$F,"CH"&amp;$D1393,RawData!$AF:$AF,$F1393))</f>
        <v>48.68</v>
      </c>
      <c r="K1393" s="2">
        <f t="shared" si="87"/>
        <v>1.999999999998181E-2</v>
      </c>
    </row>
    <row r="1394" spans="1:11" x14ac:dyDescent="0.3">
      <c r="A1394" s="2" t="s">
        <v>62</v>
      </c>
      <c r="B1394" s="2" t="str">
        <f>RawData!A1394</f>
        <v>48226H40040</v>
      </c>
      <c r="C1394" s="2" t="str">
        <f>IF(RawData!$B$2="","",RawData!$B$2)</f>
        <v>A2026100620533560886</v>
      </c>
      <c r="D1394" s="2">
        <f t="shared" si="84"/>
        <v>1</v>
      </c>
      <c r="E1394" s="2">
        <f t="shared" si="85"/>
        <v>50</v>
      </c>
      <c r="F1394" s="2">
        <f t="shared" si="86"/>
        <v>380</v>
      </c>
      <c r="G1394" s="2">
        <f>IF(COUNTIFS(RawData!$E:$E,$E1394,RawData!$F:$F,"CH"&amp;$D1394,RawData!$AF:$AF,$F1394)=0,"",SUMIFS(RawData!$P:$P,RawData!$E:$E,$E1394,RawData!$F:$F,"CH"&amp;$D1394,RawData!$AF:$AF,$F1394))</f>
        <v>1273.58</v>
      </c>
      <c r="H1394" s="2">
        <f>IF(COUNTIFS(RawData!$E:$E,$E1394,RawData!$F:$F,"CH"&amp;$D1394,RawData!$AF:$AF,$F1394)=0,"",SUMIFS(RawData!$T:$T,RawData!$E:$E,$E1394,RawData!$F:$F,"CH"&amp;$D1394,RawData!$AF:$AF,$F1394))</f>
        <v>61.45</v>
      </c>
      <c r="I1394" s="2">
        <f>IF(COUNTIFS(RawData!$E:$E,$E1394,RawData!$F:$F,"CH"&amp;$D1394,RawData!$AF:$AF,$F1394)=0,"",SUMIFS(RawData!$Z:$Z,RawData!$E:$E,$E1394,RawData!$F:$F,"CH"&amp;$D1394,RawData!$AF:$AF,$F1394))</f>
        <v>49.99</v>
      </c>
      <c r="J1394" s="2">
        <f>IF(COUNTIFS(RawData!$E:$E,$E1394,RawData!$F:$F,"CH"&amp;$D1394,RawData!$AF:$AF,$F1394)=0,"",SUMIFS(RawData!$AA:$AA,RawData!$E:$E,$E1394,RawData!$F:$F,"CH"&amp;$D1394,RawData!$AF:$AF,$F1394))</f>
        <v>48.71</v>
      </c>
      <c r="K1394" s="2">
        <f t="shared" si="87"/>
        <v>5.999999999994543E-2</v>
      </c>
    </row>
    <row r="1395" spans="1:11" x14ac:dyDescent="0.3">
      <c r="A1395" s="2" t="s">
        <v>62</v>
      </c>
      <c r="B1395" s="2" t="str">
        <f>RawData!A1395</f>
        <v>48226H40040</v>
      </c>
      <c r="C1395" s="2" t="str">
        <f>IF(RawData!$B$2="","",RawData!$B$2)</f>
        <v>A2026100620533560886</v>
      </c>
      <c r="D1395" s="2">
        <f t="shared" si="84"/>
        <v>1</v>
      </c>
      <c r="E1395" s="2">
        <f t="shared" si="85"/>
        <v>50</v>
      </c>
      <c r="F1395" s="2">
        <f t="shared" si="86"/>
        <v>390</v>
      </c>
      <c r="G1395" s="2">
        <f>IF(COUNTIFS(RawData!$E:$E,$E1395,RawData!$F:$F,"CH"&amp;$D1395,RawData!$AF:$AF,$F1395)=0,"",SUMIFS(RawData!$P:$P,RawData!$E:$E,$E1395,RawData!$F:$F,"CH"&amp;$D1395,RawData!$AF:$AF,$F1395))</f>
        <v>1273.6199999999999</v>
      </c>
      <c r="H1395" s="2">
        <f>IF(COUNTIFS(RawData!$E:$E,$E1395,RawData!$F:$F,"CH"&amp;$D1395,RawData!$AF:$AF,$F1395)=0,"",SUMIFS(RawData!$T:$T,RawData!$E:$E,$E1395,RawData!$F:$F,"CH"&amp;$D1395,RawData!$AF:$AF,$F1395))</f>
        <v>61.6</v>
      </c>
      <c r="I1395" s="2">
        <f>IF(COUNTIFS(RawData!$E:$E,$E1395,RawData!$F:$F,"CH"&amp;$D1395,RawData!$AF:$AF,$F1395)=0,"",SUMIFS(RawData!$Z:$Z,RawData!$E:$E,$E1395,RawData!$F:$F,"CH"&amp;$D1395,RawData!$AF:$AF,$F1395))</f>
        <v>49.98</v>
      </c>
      <c r="J1395" s="2">
        <f>IF(COUNTIFS(RawData!$E:$E,$E1395,RawData!$F:$F,"CH"&amp;$D1395,RawData!$AF:$AF,$F1395)=0,"",SUMIFS(RawData!$AA:$AA,RawData!$E:$E,$E1395,RawData!$F:$F,"CH"&amp;$D1395,RawData!$AF:$AF,$F1395))</f>
        <v>48.84</v>
      </c>
      <c r="K1395" s="2">
        <f t="shared" si="87"/>
        <v>3.999999999996362E-2</v>
      </c>
    </row>
    <row r="1396" spans="1:11" x14ac:dyDescent="0.3">
      <c r="A1396" s="2" t="s">
        <v>62</v>
      </c>
      <c r="B1396" s="2" t="str">
        <f>RawData!A1396</f>
        <v>48226H40040</v>
      </c>
      <c r="C1396" s="2" t="str">
        <f>IF(RawData!$B$2="","",RawData!$B$2)</f>
        <v>A2026100620533560886</v>
      </c>
      <c r="D1396" s="2">
        <f t="shared" si="84"/>
        <v>1</v>
      </c>
      <c r="E1396" s="2">
        <f t="shared" si="85"/>
        <v>50</v>
      </c>
      <c r="F1396" s="2">
        <f t="shared" si="86"/>
        <v>400</v>
      </c>
      <c r="G1396" s="2">
        <f>IF(COUNTIFS(RawData!$E:$E,$E1396,RawData!$F:$F,"CH"&amp;$D1396,RawData!$AF:$AF,$F1396)=0,"",SUMIFS(RawData!$P:$P,RawData!$E:$E,$E1396,RawData!$F:$F,"CH"&amp;$D1396,RawData!$AF:$AF,$F1396))</f>
        <v>1273.6600000000001</v>
      </c>
      <c r="H1396" s="2">
        <f>IF(COUNTIFS(RawData!$E:$E,$E1396,RawData!$F:$F,"CH"&amp;$D1396,RawData!$AF:$AF,$F1396)=0,"",SUMIFS(RawData!$T:$T,RawData!$E:$E,$E1396,RawData!$F:$F,"CH"&amp;$D1396,RawData!$AF:$AF,$F1396))</f>
        <v>61.64</v>
      </c>
      <c r="I1396" s="2">
        <f>IF(COUNTIFS(RawData!$E:$E,$E1396,RawData!$F:$F,"CH"&amp;$D1396,RawData!$AF:$AF,$F1396)=0,"",SUMIFS(RawData!$Z:$Z,RawData!$E:$E,$E1396,RawData!$F:$F,"CH"&amp;$D1396,RawData!$AF:$AF,$F1396))</f>
        <v>50</v>
      </c>
      <c r="J1396" s="2">
        <f>IF(COUNTIFS(RawData!$E:$E,$E1396,RawData!$F:$F,"CH"&amp;$D1396,RawData!$AF:$AF,$F1396)=0,"",SUMIFS(RawData!$AA:$AA,RawData!$E:$E,$E1396,RawData!$F:$F,"CH"&amp;$D1396,RawData!$AF:$AF,$F1396))</f>
        <v>48.87</v>
      </c>
      <c r="K1396" s="2">
        <f t="shared" si="87"/>
        <v>4.0000000000190994E-2</v>
      </c>
    </row>
    <row r="1397" spans="1:11" x14ac:dyDescent="0.3">
      <c r="A1397" s="2" t="s">
        <v>63</v>
      </c>
      <c r="B1397" s="2" t="str">
        <f>RawData!A1397</f>
        <v>48226H40040</v>
      </c>
      <c r="C1397" s="2" t="str">
        <f>IF(RawData!$B$2="","",RawData!$B$2)</f>
        <v>A2026100620533560886</v>
      </c>
      <c r="D1397" s="2">
        <f t="shared" si="84"/>
        <v>2</v>
      </c>
      <c r="E1397" s="2">
        <f t="shared" si="85"/>
        <v>50</v>
      </c>
      <c r="F1397" s="2">
        <f t="shared" si="86"/>
        <v>100</v>
      </c>
      <c r="G1397" s="2">
        <f>IF(COUNTIFS(RawData!$E:$E,$E1397,RawData!$F:$F,"CH"&amp;$D1397,RawData!$AF:$AF,$F1397)=0,"",SUMIFS(RawData!$P:$P,RawData!$E:$E,$E1397,RawData!$F:$F,"CH"&amp;$D1397,RawData!$AF:$AF,$F1397))</f>
        <v>1292.44</v>
      </c>
      <c r="H1397" s="2">
        <f>IF(COUNTIFS(RawData!$E:$E,$E1397,RawData!$F:$F,"CH"&amp;$D1397,RawData!$AF:$AF,$F1397)=0,"",SUMIFS(RawData!$T:$T,RawData!$E:$E,$E1397,RawData!$F:$F,"CH"&amp;$D1397,RawData!$AF:$AF,$F1397))</f>
        <v>58.28</v>
      </c>
      <c r="I1397" s="2">
        <f>IF(COUNTIFS(RawData!$E:$E,$E1397,RawData!$F:$F,"CH"&amp;$D1397,RawData!$AF:$AF,$F1397)=0,"",SUMIFS(RawData!$Z:$Z,RawData!$E:$E,$E1397,RawData!$F:$F,"CH"&amp;$D1397,RawData!$AF:$AF,$F1397))</f>
        <v>50</v>
      </c>
      <c r="J1397" s="2">
        <f>IF(COUNTIFS(RawData!$E:$E,$E1397,RawData!$F:$F,"CH"&amp;$D1397,RawData!$AF:$AF,$F1397)=0,"",SUMIFS(RawData!$AA:$AA,RawData!$E:$E,$E1397,RawData!$F:$F,"CH"&amp;$D1397,RawData!$AF:$AF,$F1397))</f>
        <v>47.34</v>
      </c>
      <c r="K1397" s="2">
        <f t="shared" si="87"/>
        <v>18.779999999999973</v>
      </c>
    </row>
    <row r="1398" spans="1:11" x14ac:dyDescent="0.3">
      <c r="A1398" s="2" t="s">
        <v>63</v>
      </c>
      <c r="B1398" s="2" t="str">
        <f>RawData!A1398</f>
        <v>48226H40040</v>
      </c>
      <c r="C1398" s="2" t="str">
        <f>IF(RawData!$B$2="","",RawData!$B$2)</f>
        <v>A2026100620533560886</v>
      </c>
      <c r="D1398" s="2">
        <f t="shared" si="84"/>
        <v>2</v>
      </c>
      <c r="E1398" s="2">
        <f t="shared" si="85"/>
        <v>50</v>
      </c>
      <c r="F1398" s="2">
        <f t="shared" si="86"/>
        <v>110</v>
      </c>
      <c r="G1398" s="2">
        <f>IF(COUNTIFS(RawData!$E:$E,$E1398,RawData!$F:$F,"CH"&amp;$D1398,RawData!$AF:$AF,$F1398)=0,"",SUMIFS(RawData!$P:$P,RawData!$E:$E,$E1398,RawData!$F:$F,"CH"&amp;$D1398,RawData!$AF:$AF,$F1398))</f>
        <v>1292.46</v>
      </c>
      <c r="H1398" s="2">
        <f>IF(COUNTIFS(RawData!$E:$E,$E1398,RawData!$F:$F,"CH"&amp;$D1398,RawData!$AF:$AF,$F1398)=0,"",SUMIFS(RawData!$T:$T,RawData!$E:$E,$E1398,RawData!$F:$F,"CH"&amp;$D1398,RawData!$AF:$AF,$F1398))</f>
        <v>58.67</v>
      </c>
      <c r="I1398" s="2">
        <f>IF(COUNTIFS(RawData!$E:$E,$E1398,RawData!$F:$F,"CH"&amp;$D1398,RawData!$AF:$AF,$F1398)=0,"",SUMIFS(RawData!$Z:$Z,RawData!$E:$E,$E1398,RawData!$F:$F,"CH"&amp;$D1398,RawData!$AF:$AF,$F1398))</f>
        <v>50</v>
      </c>
      <c r="J1398" s="2">
        <f>IF(COUNTIFS(RawData!$E:$E,$E1398,RawData!$F:$F,"CH"&amp;$D1398,RawData!$AF:$AF,$F1398)=0,"",SUMIFS(RawData!$AA:$AA,RawData!$E:$E,$E1398,RawData!$F:$F,"CH"&amp;$D1398,RawData!$AF:$AF,$F1398))</f>
        <v>47.34</v>
      </c>
      <c r="K1398" s="2">
        <f t="shared" si="87"/>
        <v>1.999999999998181E-2</v>
      </c>
    </row>
    <row r="1399" spans="1:11" x14ac:dyDescent="0.3">
      <c r="A1399" s="2" t="s">
        <v>63</v>
      </c>
      <c r="B1399" s="2" t="str">
        <f>RawData!A1399</f>
        <v>48226H40040</v>
      </c>
      <c r="C1399" s="2" t="str">
        <f>IF(RawData!$B$2="","",RawData!$B$2)</f>
        <v>A2026100620533560886</v>
      </c>
      <c r="D1399" s="2">
        <f t="shared" si="84"/>
        <v>2</v>
      </c>
      <c r="E1399" s="2">
        <f t="shared" si="85"/>
        <v>50</v>
      </c>
      <c r="F1399" s="2">
        <f t="shared" si="86"/>
        <v>120</v>
      </c>
      <c r="G1399" s="2">
        <f>IF(COUNTIFS(RawData!$E:$E,$E1399,RawData!$F:$F,"CH"&amp;$D1399,RawData!$AF:$AF,$F1399)=0,"",SUMIFS(RawData!$P:$P,RawData!$E:$E,$E1399,RawData!$F:$F,"CH"&amp;$D1399,RawData!$AF:$AF,$F1399))</f>
        <v>1292.48</v>
      </c>
      <c r="H1399" s="2">
        <f>IF(COUNTIFS(RawData!$E:$E,$E1399,RawData!$F:$F,"CH"&amp;$D1399,RawData!$AF:$AF,$F1399)=0,"",SUMIFS(RawData!$T:$T,RawData!$E:$E,$E1399,RawData!$F:$F,"CH"&amp;$D1399,RawData!$AF:$AF,$F1399))</f>
        <v>59.08</v>
      </c>
      <c r="I1399" s="2">
        <f>IF(COUNTIFS(RawData!$E:$E,$E1399,RawData!$F:$F,"CH"&amp;$D1399,RawData!$AF:$AF,$F1399)=0,"",SUMIFS(RawData!$Z:$Z,RawData!$E:$E,$E1399,RawData!$F:$F,"CH"&amp;$D1399,RawData!$AF:$AF,$F1399))</f>
        <v>49.99</v>
      </c>
      <c r="J1399" s="2">
        <f>IF(COUNTIFS(RawData!$E:$E,$E1399,RawData!$F:$F,"CH"&amp;$D1399,RawData!$AF:$AF,$F1399)=0,"",SUMIFS(RawData!$AA:$AA,RawData!$E:$E,$E1399,RawData!$F:$F,"CH"&amp;$D1399,RawData!$AF:$AF,$F1399))</f>
        <v>47.42</v>
      </c>
      <c r="K1399" s="2">
        <f t="shared" si="87"/>
        <v>1.999999999998181E-2</v>
      </c>
    </row>
    <row r="1400" spans="1:11" x14ac:dyDescent="0.3">
      <c r="A1400" s="2" t="s">
        <v>63</v>
      </c>
      <c r="B1400" s="2" t="str">
        <f>RawData!A1400</f>
        <v>48226H40040</v>
      </c>
      <c r="C1400" s="2" t="str">
        <f>IF(RawData!$B$2="","",RawData!$B$2)</f>
        <v>A2026100620533560886</v>
      </c>
      <c r="D1400" s="2">
        <f t="shared" si="84"/>
        <v>2</v>
      </c>
      <c r="E1400" s="2">
        <f t="shared" si="85"/>
        <v>50</v>
      </c>
      <c r="F1400" s="2">
        <f t="shared" si="86"/>
        <v>130</v>
      </c>
      <c r="G1400" s="2">
        <f>IF(COUNTIFS(RawData!$E:$E,$E1400,RawData!$F:$F,"CH"&amp;$D1400,RawData!$AF:$AF,$F1400)=0,"",SUMIFS(RawData!$P:$P,RawData!$E:$E,$E1400,RawData!$F:$F,"CH"&amp;$D1400,RawData!$AF:$AF,$F1400))</f>
        <v>1292.5</v>
      </c>
      <c r="H1400" s="2">
        <f>IF(COUNTIFS(RawData!$E:$E,$E1400,RawData!$F:$F,"CH"&amp;$D1400,RawData!$AF:$AF,$F1400)=0,"",SUMIFS(RawData!$T:$T,RawData!$E:$E,$E1400,RawData!$F:$F,"CH"&amp;$D1400,RawData!$AF:$AF,$F1400))</f>
        <v>59.36</v>
      </c>
      <c r="I1400" s="2">
        <f>IF(COUNTIFS(RawData!$E:$E,$E1400,RawData!$F:$F,"CH"&amp;$D1400,RawData!$AF:$AF,$F1400)=0,"",SUMIFS(RawData!$Z:$Z,RawData!$E:$E,$E1400,RawData!$F:$F,"CH"&amp;$D1400,RawData!$AF:$AF,$F1400))</f>
        <v>49.99</v>
      </c>
      <c r="J1400" s="2">
        <f>IF(COUNTIFS(RawData!$E:$E,$E1400,RawData!$F:$F,"CH"&amp;$D1400,RawData!$AF:$AF,$F1400)=0,"",SUMIFS(RawData!$AA:$AA,RawData!$E:$E,$E1400,RawData!$F:$F,"CH"&amp;$D1400,RawData!$AF:$AF,$F1400))</f>
        <v>47.5</v>
      </c>
      <c r="K1400" s="2">
        <f t="shared" si="87"/>
        <v>1.999999999998181E-2</v>
      </c>
    </row>
    <row r="1401" spans="1:11" x14ac:dyDescent="0.3">
      <c r="A1401" s="2" t="s">
        <v>63</v>
      </c>
      <c r="B1401" s="2" t="str">
        <f>RawData!A1401</f>
        <v>48226H40040</v>
      </c>
      <c r="C1401" s="2" t="str">
        <f>IF(RawData!$B$2="","",RawData!$B$2)</f>
        <v>A2026100620533560886</v>
      </c>
      <c r="D1401" s="2">
        <f t="shared" si="84"/>
        <v>2</v>
      </c>
      <c r="E1401" s="2">
        <f t="shared" si="85"/>
        <v>50</v>
      </c>
      <c r="F1401" s="2">
        <f t="shared" si="86"/>
        <v>140</v>
      </c>
      <c r="G1401" s="2">
        <f>IF(COUNTIFS(RawData!$E:$E,$E1401,RawData!$F:$F,"CH"&amp;$D1401,RawData!$AF:$AF,$F1401)=0,"",SUMIFS(RawData!$P:$P,RawData!$E:$E,$E1401,RawData!$F:$F,"CH"&amp;$D1401,RawData!$AF:$AF,$F1401))</f>
        <v>1292.54</v>
      </c>
      <c r="H1401" s="2">
        <f>IF(COUNTIFS(RawData!$E:$E,$E1401,RawData!$F:$F,"CH"&amp;$D1401,RawData!$AF:$AF,$F1401)=0,"",SUMIFS(RawData!$T:$T,RawData!$E:$E,$E1401,RawData!$F:$F,"CH"&amp;$D1401,RawData!$AF:$AF,$F1401))</f>
        <v>59.58</v>
      </c>
      <c r="I1401" s="2">
        <f>IF(COUNTIFS(RawData!$E:$E,$E1401,RawData!$F:$F,"CH"&amp;$D1401,RawData!$AF:$AF,$F1401)=0,"",SUMIFS(RawData!$Z:$Z,RawData!$E:$E,$E1401,RawData!$F:$F,"CH"&amp;$D1401,RawData!$AF:$AF,$F1401))</f>
        <v>50</v>
      </c>
      <c r="J1401" s="2">
        <f>IF(COUNTIFS(RawData!$E:$E,$E1401,RawData!$F:$F,"CH"&amp;$D1401,RawData!$AF:$AF,$F1401)=0,"",SUMIFS(RawData!$AA:$AA,RawData!$E:$E,$E1401,RawData!$F:$F,"CH"&amp;$D1401,RawData!$AF:$AF,$F1401))</f>
        <v>47.46</v>
      </c>
      <c r="K1401" s="2">
        <f t="shared" si="87"/>
        <v>3.999999999996362E-2</v>
      </c>
    </row>
    <row r="1402" spans="1:11" x14ac:dyDescent="0.3">
      <c r="A1402" s="2" t="s">
        <v>63</v>
      </c>
      <c r="B1402" s="2" t="str">
        <f>RawData!A1402</f>
        <v>48226H40040</v>
      </c>
      <c r="C1402" s="2" t="str">
        <f>IF(RawData!$B$2="","",RawData!$B$2)</f>
        <v>A2026100620533560886</v>
      </c>
      <c r="D1402" s="2">
        <f t="shared" si="84"/>
        <v>2</v>
      </c>
      <c r="E1402" s="2">
        <f t="shared" si="85"/>
        <v>50</v>
      </c>
      <c r="F1402" s="2">
        <f t="shared" si="86"/>
        <v>150</v>
      </c>
      <c r="G1402" s="2">
        <f>IF(COUNTIFS(RawData!$E:$E,$E1402,RawData!$F:$F,"CH"&amp;$D1402,RawData!$AF:$AF,$F1402)=0,"",SUMIFS(RawData!$P:$P,RawData!$E:$E,$E1402,RawData!$F:$F,"CH"&amp;$D1402,RawData!$AF:$AF,$F1402))</f>
        <v>1292.56</v>
      </c>
      <c r="H1402" s="2">
        <f>IF(COUNTIFS(RawData!$E:$E,$E1402,RawData!$F:$F,"CH"&amp;$D1402,RawData!$AF:$AF,$F1402)=0,"",SUMIFS(RawData!$T:$T,RawData!$E:$E,$E1402,RawData!$F:$F,"CH"&amp;$D1402,RawData!$AF:$AF,$F1402))</f>
        <v>59.91</v>
      </c>
      <c r="I1402" s="2">
        <f>IF(COUNTIFS(RawData!$E:$E,$E1402,RawData!$F:$F,"CH"&amp;$D1402,RawData!$AF:$AF,$F1402)=0,"",SUMIFS(RawData!$Z:$Z,RawData!$E:$E,$E1402,RawData!$F:$F,"CH"&amp;$D1402,RawData!$AF:$AF,$F1402))</f>
        <v>50.01</v>
      </c>
      <c r="J1402" s="2">
        <f>IF(COUNTIFS(RawData!$E:$E,$E1402,RawData!$F:$F,"CH"&amp;$D1402,RawData!$AF:$AF,$F1402)=0,"",SUMIFS(RawData!$AA:$AA,RawData!$E:$E,$E1402,RawData!$F:$F,"CH"&amp;$D1402,RawData!$AF:$AF,$F1402))</f>
        <v>47.54</v>
      </c>
      <c r="K1402" s="2">
        <f t="shared" si="87"/>
        <v>1.999999999998181E-2</v>
      </c>
    </row>
    <row r="1403" spans="1:11" x14ac:dyDescent="0.3">
      <c r="A1403" s="2" t="s">
        <v>63</v>
      </c>
      <c r="B1403" s="2" t="str">
        <f>RawData!A1403</f>
        <v>48226H40040</v>
      </c>
      <c r="C1403" s="2" t="str">
        <f>IF(RawData!$B$2="","",RawData!$B$2)</f>
        <v>A2026100620533560886</v>
      </c>
      <c r="D1403" s="2">
        <f t="shared" si="84"/>
        <v>2</v>
      </c>
      <c r="E1403" s="2">
        <f t="shared" si="85"/>
        <v>50</v>
      </c>
      <c r="F1403" s="2">
        <f t="shared" si="86"/>
        <v>160</v>
      </c>
      <c r="G1403" s="2">
        <f>IF(COUNTIFS(RawData!$E:$E,$E1403,RawData!$F:$F,"CH"&amp;$D1403,RawData!$AF:$AF,$F1403)=0,"",SUMIFS(RawData!$P:$P,RawData!$E:$E,$E1403,RawData!$F:$F,"CH"&amp;$D1403,RawData!$AF:$AF,$F1403))</f>
        <v>1292.58</v>
      </c>
      <c r="H1403" s="2">
        <f>IF(COUNTIFS(RawData!$E:$E,$E1403,RawData!$F:$F,"CH"&amp;$D1403,RawData!$AF:$AF,$F1403)=0,"",SUMIFS(RawData!$T:$T,RawData!$E:$E,$E1403,RawData!$F:$F,"CH"&amp;$D1403,RawData!$AF:$AF,$F1403))</f>
        <v>59.98</v>
      </c>
      <c r="I1403" s="2">
        <f>IF(COUNTIFS(RawData!$E:$E,$E1403,RawData!$F:$F,"CH"&amp;$D1403,RawData!$AF:$AF,$F1403)=0,"",SUMIFS(RawData!$Z:$Z,RawData!$E:$E,$E1403,RawData!$F:$F,"CH"&amp;$D1403,RawData!$AF:$AF,$F1403))</f>
        <v>50.02</v>
      </c>
      <c r="J1403" s="2">
        <f>IF(COUNTIFS(RawData!$E:$E,$E1403,RawData!$F:$F,"CH"&amp;$D1403,RawData!$AF:$AF,$F1403)=0,"",SUMIFS(RawData!$AA:$AA,RawData!$E:$E,$E1403,RawData!$F:$F,"CH"&amp;$D1403,RawData!$AF:$AF,$F1403))</f>
        <v>47.57</v>
      </c>
      <c r="K1403" s="2">
        <f t="shared" si="87"/>
        <v>1.999999999998181E-2</v>
      </c>
    </row>
    <row r="1404" spans="1:11" x14ac:dyDescent="0.3">
      <c r="A1404" s="2" t="s">
        <v>63</v>
      </c>
      <c r="B1404" s="2" t="str">
        <f>RawData!A1404</f>
        <v>48226H40040</v>
      </c>
      <c r="C1404" s="2" t="str">
        <f>IF(RawData!$B$2="","",RawData!$B$2)</f>
        <v>A2026100620533560886</v>
      </c>
      <c r="D1404" s="2">
        <f t="shared" si="84"/>
        <v>2</v>
      </c>
      <c r="E1404" s="2">
        <f t="shared" si="85"/>
        <v>50</v>
      </c>
      <c r="F1404" s="2">
        <f t="shared" si="86"/>
        <v>170</v>
      </c>
      <c r="G1404" s="2">
        <f>IF(COUNTIFS(RawData!$E:$E,$E1404,RawData!$F:$F,"CH"&amp;$D1404,RawData!$AF:$AF,$F1404)=0,"",SUMIFS(RawData!$P:$P,RawData!$E:$E,$E1404,RawData!$F:$F,"CH"&amp;$D1404,RawData!$AF:$AF,$F1404))</f>
        <v>1292.6199999999999</v>
      </c>
      <c r="H1404" s="2">
        <f>IF(COUNTIFS(RawData!$E:$E,$E1404,RawData!$F:$F,"CH"&amp;$D1404,RawData!$AF:$AF,$F1404)=0,"",SUMIFS(RawData!$T:$T,RawData!$E:$E,$E1404,RawData!$F:$F,"CH"&amp;$D1404,RawData!$AF:$AF,$F1404))</f>
        <v>60.05</v>
      </c>
      <c r="I1404" s="2">
        <f>IF(COUNTIFS(RawData!$E:$E,$E1404,RawData!$F:$F,"CH"&amp;$D1404,RawData!$AF:$AF,$F1404)=0,"",SUMIFS(RawData!$Z:$Z,RawData!$E:$E,$E1404,RawData!$F:$F,"CH"&amp;$D1404,RawData!$AF:$AF,$F1404))</f>
        <v>50.03</v>
      </c>
      <c r="J1404" s="2">
        <f>IF(COUNTIFS(RawData!$E:$E,$E1404,RawData!$F:$F,"CH"&amp;$D1404,RawData!$AF:$AF,$F1404)=0,"",SUMIFS(RawData!$AA:$AA,RawData!$E:$E,$E1404,RawData!$F:$F,"CH"&amp;$D1404,RawData!$AF:$AF,$F1404))</f>
        <v>47.61</v>
      </c>
      <c r="K1404" s="2">
        <f t="shared" si="87"/>
        <v>3.999999999996362E-2</v>
      </c>
    </row>
    <row r="1405" spans="1:11" x14ac:dyDescent="0.3">
      <c r="A1405" s="2" t="s">
        <v>63</v>
      </c>
      <c r="B1405" s="2" t="str">
        <f>RawData!A1405</f>
        <v>48226H40040</v>
      </c>
      <c r="C1405" s="2" t="str">
        <f>IF(RawData!$B$2="","",RawData!$B$2)</f>
        <v>A2026100620533560886</v>
      </c>
      <c r="D1405" s="2">
        <f t="shared" si="84"/>
        <v>2</v>
      </c>
      <c r="E1405" s="2">
        <f t="shared" si="85"/>
        <v>50</v>
      </c>
      <c r="F1405" s="2">
        <f t="shared" si="86"/>
        <v>180</v>
      </c>
      <c r="G1405" s="2">
        <f>IF(COUNTIFS(RawData!$E:$E,$E1405,RawData!$F:$F,"CH"&amp;$D1405,RawData!$AF:$AF,$F1405)=0,"",SUMIFS(RawData!$P:$P,RawData!$E:$E,$E1405,RawData!$F:$F,"CH"&amp;$D1405,RawData!$AF:$AF,$F1405))</f>
        <v>1292.6400000000001</v>
      </c>
      <c r="H1405" s="2">
        <f>IF(COUNTIFS(RawData!$E:$E,$E1405,RawData!$F:$F,"CH"&amp;$D1405,RawData!$AF:$AF,$F1405)=0,"",SUMIFS(RawData!$T:$T,RawData!$E:$E,$E1405,RawData!$F:$F,"CH"&amp;$D1405,RawData!$AF:$AF,$F1405))</f>
        <v>60.28</v>
      </c>
      <c r="I1405" s="2">
        <f>IF(COUNTIFS(RawData!$E:$E,$E1405,RawData!$F:$F,"CH"&amp;$D1405,RawData!$AF:$AF,$F1405)=0,"",SUMIFS(RawData!$Z:$Z,RawData!$E:$E,$E1405,RawData!$F:$F,"CH"&amp;$D1405,RawData!$AF:$AF,$F1405))</f>
        <v>49.99</v>
      </c>
      <c r="J1405" s="2">
        <f>IF(COUNTIFS(RawData!$E:$E,$E1405,RawData!$F:$F,"CH"&amp;$D1405,RawData!$AF:$AF,$F1405)=0,"",SUMIFS(RawData!$AA:$AA,RawData!$E:$E,$E1405,RawData!$F:$F,"CH"&amp;$D1405,RawData!$AF:$AF,$F1405))</f>
        <v>47.61</v>
      </c>
      <c r="K1405" s="2">
        <f t="shared" si="87"/>
        <v>2.0000000000209184E-2</v>
      </c>
    </row>
    <row r="1406" spans="1:11" x14ac:dyDescent="0.3">
      <c r="A1406" s="2" t="s">
        <v>63</v>
      </c>
      <c r="B1406" s="2" t="str">
        <f>RawData!A1406</f>
        <v>48226H40040</v>
      </c>
      <c r="C1406" s="2" t="str">
        <f>IF(RawData!$B$2="","",RawData!$B$2)</f>
        <v>A2026100620533560886</v>
      </c>
      <c r="D1406" s="2">
        <f t="shared" si="84"/>
        <v>2</v>
      </c>
      <c r="E1406" s="2">
        <f t="shared" si="85"/>
        <v>50</v>
      </c>
      <c r="F1406" s="2">
        <f t="shared" si="86"/>
        <v>190</v>
      </c>
      <c r="G1406" s="2">
        <f>IF(COUNTIFS(RawData!$E:$E,$E1406,RawData!$F:$F,"CH"&amp;$D1406,RawData!$AF:$AF,$F1406)=0,"",SUMIFS(RawData!$P:$P,RawData!$E:$E,$E1406,RawData!$F:$F,"CH"&amp;$D1406,RawData!$AF:$AF,$F1406))</f>
        <v>1292.68</v>
      </c>
      <c r="H1406" s="2">
        <f>IF(COUNTIFS(RawData!$E:$E,$E1406,RawData!$F:$F,"CH"&amp;$D1406,RawData!$AF:$AF,$F1406)=0,"",SUMIFS(RawData!$T:$T,RawData!$E:$E,$E1406,RawData!$F:$F,"CH"&amp;$D1406,RawData!$AF:$AF,$F1406))</f>
        <v>60.42</v>
      </c>
      <c r="I1406" s="2">
        <f>IF(COUNTIFS(RawData!$E:$E,$E1406,RawData!$F:$F,"CH"&amp;$D1406,RawData!$AF:$AF,$F1406)=0,"",SUMIFS(RawData!$Z:$Z,RawData!$E:$E,$E1406,RawData!$F:$F,"CH"&amp;$D1406,RawData!$AF:$AF,$F1406))</f>
        <v>49.98</v>
      </c>
      <c r="J1406" s="2">
        <f>IF(COUNTIFS(RawData!$E:$E,$E1406,RawData!$F:$F,"CH"&amp;$D1406,RawData!$AF:$AF,$F1406)=0,"",SUMIFS(RawData!$AA:$AA,RawData!$E:$E,$E1406,RawData!$F:$F,"CH"&amp;$D1406,RawData!$AF:$AF,$F1406))</f>
        <v>47.69</v>
      </c>
      <c r="K1406" s="2">
        <f t="shared" si="87"/>
        <v>3.999999999996362E-2</v>
      </c>
    </row>
    <row r="1407" spans="1:11" x14ac:dyDescent="0.3">
      <c r="A1407" s="2" t="s">
        <v>63</v>
      </c>
      <c r="B1407" s="2" t="str">
        <f>RawData!A1407</f>
        <v>48226H40040</v>
      </c>
      <c r="C1407" s="2" t="str">
        <f>IF(RawData!$B$2="","",RawData!$B$2)</f>
        <v>A2026100620533560886</v>
      </c>
      <c r="D1407" s="2">
        <f t="shared" si="84"/>
        <v>2</v>
      </c>
      <c r="E1407" s="2">
        <f t="shared" si="85"/>
        <v>50</v>
      </c>
      <c r="F1407" s="2">
        <f t="shared" si="86"/>
        <v>200</v>
      </c>
      <c r="G1407" s="2">
        <f>IF(COUNTIFS(RawData!$E:$E,$E1407,RawData!$F:$F,"CH"&amp;$D1407,RawData!$AF:$AF,$F1407)=0,"",SUMIFS(RawData!$P:$P,RawData!$E:$E,$E1407,RawData!$F:$F,"CH"&amp;$D1407,RawData!$AF:$AF,$F1407))</f>
        <v>1292.7</v>
      </c>
      <c r="H1407" s="2">
        <f>IF(COUNTIFS(RawData!$E:$E,$E1407,RawData!$F:$F,"CH"&amp;$D1407,RawData!$AF:$AF,$F1407)=0,"",SUMIFS(RawData!$T:$T,RawData!$E:$E,$E1407,RawData!$F:$F,"CH"&amp;$D1407,RawData!$AF:$AF,$F1407))</f>
        <v>60.66</v>
      </c>
      <c r="I1407" s="2">
        <f>IF(COUNTIFS(RawData!$E:$E,$E1407,RawData!$F:$F,"CH"&amp;$D1407,RawData!$AF:$AF,$F1407)=0,"",SUMIFS(RawData!$Z:$Z,RawData!$E:$E,$E1407,RawData!$F:$F,"CH"&amp;$D1407,RawData!$AF:$AF,$F1407))</f>
        <v>50.01</v>
      </c>
      <c r="J1407" s="2">
        <f>IF(COUNTIFS(RawData!$E:$E,$E1407,RawData!$F:$F,"CH"&amp;$D1407,RawData!$AF:$AF,$F1407)=0,"",SUMIFS(RawData!$AA:$AA,RawData!$E:$E,$E1407,RawData!$F:$F,"CH"&amp;$D1407,RawData!$AF:$AF,$F1407))</f>
        <v>47.77</v>
      </c>
      <c r="K1407" s="2">
        <f t="shared" si="87"/>
        <v>1.999999999998181E-2</v>
      </c>
    </row>
    <row r="1408" spans="1:11" x14ac:dyDescent="0.3">
      <c r="A1408" s="2" t="s">
        <v>63</v>
      </c>
      <c r="B1408" s="2" t="str">
        <f>RawData!A1408</f>
        <v>48226H40040</v>
      </c>
      <c r="C1408" s="2" t="str">
        <f>IF(RawData!$B$2="","",RawData!$B$2)</f>
        <v>A2026100620533560886</v>
      </c>
      <c r="D1408" s="2">
        <f t="shared" si="84"/>
        <v>2</v>
      </c>
      <c r="E1408" s="2">
        <f t="shared" si="85"/>
        <v>50</v>
      </c>
      <c r="F1408" s="2">
        <f t="shared" si="86"/>
        <v>210</v>
      </c>
      <c r="G1408" s="2">
        <f>IF(COUNTIFS(RawData!$E:$E,$E1408,RawData!$F:$F,"CH"&amp;$D1408,RawData!$AF:$AF,$F1408)=0,"",SUMIFS(RawData!$P:$P,RawData!$E:$E,$E1408,RawData!$F:$F,"CH"&amp;$D1408,RawData!$AF:$AF,$F1408))</f>
        <v>1292.74</v>
      </c>
      <c r="H1408" s="2">
        <f>IF(COUNTIFS(RawData!$E:$E,$E1408,RawData!$F:$F,"CH"&amp;$D1408,RawData!$AF:$AF,$F1408)=0,"",SUMIFS(RawData!$T:$T,RawData!$E:$E,$E1408,RawData!$F:$F,"CH"&amp;$D1408,RawData!$AF:$AF,$F1408))</f>
        <v>60.86</v>
      </c>
      <c r="I1408" s="2">
        <f>IF(COUNTIFS(RawData!$E:$E,$E1408,RawData!$F:$F,"CH"&amp;$D1408,RawData!$AF:$AF,$F1408)=0,"",SUMIFS(RawData!$Z:$Z,RawData!$E:$E,$E1408,RawData!$F:$F,"CH"&amp;$D1408,RawData!$AF:$AF,$F1408))</f>
        <v>49.98</v>
      </c>
      <c r="J1408" s="2">
        <f>IF(COUNTIFS(RawData!$E:$E,$E1408,RawData!$F:$F,"CH"&amp;$D1408,RawData!$AF:$AF,$F1408)=0,"",SUMIFS(RawData!$AA:$AA,RawData!$E:$E,$E1408,RawData!$F:$F,"CH"&amp;$D1408,RawData!$AF:$AF,$F1408))</f>
        <v>47.81</v>
      </c>
      <c r="K1408" s="2">
        <f t="shared" si="87"/>
        <v>3.999999999996362E-2</v>
      </c>
    </row>
    <row r="1409" spans="1:11" x14ac:dyDescent="0.3">
      <c r="A1409" s="2" t="s">
        <v>63</v>
      </c>
      <c r="B1409" s="2" t="str">
        <f>RawData!A1409</f>
        <v>48226H40040</v>
      </c>
      <c r="C1409" s="2" t="str">
        <f>IF(RawData!$B$2="","",RawData!$B$2)</f>
        <v>A2026100620533560886</v>
      </c>
      <c r="D1409" s="2">
        <f t="shared" si="84"/>
        <v>2</v>
      </c>
      <c r="E1409" s="2">
        <f t="shared" si="85"/>
        <v>50</v>
      </c>
      <c r="F1409" s="2">
        <f t="shared" si="86"/>
        <v>220</v>
      </c>
      <c r="G1409" s="2">
        <f>IF(COUNTIFS(RawData!$E:$E,$E1409,RawData!$F:$F,"CH"&amp;$D1409,RawData!$AF:$AF,$F1409)=0,"",SUMIFS(RawData!$P:$P,RawData!$E:$E,$E1409,RawData!$F:$F,"CH"&amp;$D1409,RawData!$AF:$AF,$F1409))</f>
        <v>1292.76</v>
      </c>
      <c r="H1409" s="2">
        <f>IF(COUNTIFS(RawData!$E:$E,$E1409,RawData!$F:$F,"CH"&amp;$D1409,RawData!$AF:$AF,$F1409)=0,"",SUMIFS(RawData!$T:$T,RawData!$E:$E,$E1409,RawData!$F:$F,"CH"&amp;$D1409,RawData!$AF:$AF,$F1409))</f>
        <v>60.76</v>
      </c>
      <c r="I1409" s="2">
        <f>IF(COUNTIFS(RawData!$E:$E,$E1409,RawData!$F:$F,"CH"&amp;$D1409,RawData!$AF:$AF,$F1409)=0,"",SUMIFS(RawData!$Z:$Z,RawData!$E:$E,$E1409,RawData!$F:$F,"CH"&amp;$D1409,RawData!$AF:$AF,$F1409))</f>
        <v>49.97</v>
      </c>
      <c r="J1409" s="2">
        <f>IF(COUNTIFS(RawData!$E:$E,$E1409,RawData!$F:$F,"CH"&amp;$D1409,RawData!$AF:$AF,$F1409)=0,"",SUMIFS(RawData!$AA:$AA,RawData!$E:$E,$E1409,RawData!$F:$F,"CH"&amp;$D1409,RawData!$AF:$AF,$F1409))</f>
        <v>47.85</v>
      </c>
      <c r="K1409" s="2">
        <f t="shared" si="87"/>
        <v>1.999999999998181E-2</v>
      </c>
    </row>
    <row r="1410" spans="1:11" x14ac:dyDescent="0.3">
      <c r="A1410" s="2" t="s">
        <v>63</v>
      </c>
      <c r="B1410" s="2" t="str">
        <f>RawData!A1410</f>
        <v>48226H40040</v>
      </c>
      <c r="C1410" s="2" t="str">
        <f>IF(RawData!$B$2="","",RawData!$B$2)</f>
        <v>A2026100620533560886</v>
      </c>
      <c r="D1410" s="2">
        <f t="shared" si="84"/>
        <v>2</v>
      </c>
      <c r="E1410" s="2">
        <f t="shared" si="85"/>
        <v>50</v>
      </c>
      <c r="F1410" s="2">
        <f t="shared" si="86"/>
        <v>230</v>
      </c>
      <c r="G1410" s="2">
        <f>IF(COUNTIFS(RawData!$E:$E,$E1410,RawData!$F:$F,"CH"&amp;$D1410,RawData!$AF:$AF,$F1410)=0,"",SUMIFS(RawData!$P:$P,RawData!$E:$E,$E1410,RawData!$F:$F,"CH"&amp;$D1410,RawData!$AF:$AF,$F1410))</f>
        <v>1292.8</v>
      </c>
      <c r="H1410" s="2">
        <f>IF(COUNTIFS(RawData!$E:$E,$E1410,RawData!$F:$F,"CH"&amp;$D1410,RawData!$AF:$AF,$F1410)=0,"",SUMIFS(RawData!$T:$T,RawData!$E:$E,$E1410,RawData!$F:$F,"CH"&amp;$D1410,RawData!$AF:$AF,$F1410))</f>
        <v>60.81</v>
      </c>
      <c r="I1410" s="2">
        <f>IF(COUNTIFS(RawData!$E:$E,$E1410,RawData!$F:$F,"CH"&amp;$D1410,RawData!$AF:$AF,$F1410)=0,"",SUMIFS(RawData!$Z:$Z,RawData!$E:$E,$E1410,RawData!$F:$F,"CH"&amp;$D1410,RawData!$AF:$AF,$F1410))</f>
        <v>50.02</v>
      </c>
      <c r="J1410" s="2">
        <f>IF(COUNTIFS(RawData!$E:$E,$E1410,RawData!$F:$F,"CH"&amp;$D1410,RawData!$AF:$AF,$F1410)=0,"",SUMIFS(RawData!$AA:$AA,RawData!$E:$E,$E1410,RawData!$F:$F,"CH"&amp;$D1410,RawData!$AF:$AF,$F1410))</f>
        <v>47.96</v>
      </c>
      <c r="K1410" s="2">
        <f t="shared" si="87"/>
        <v>3.999999999996362E-2</v>
      </c>
    </row>
    <row r="1411" spans="1:11" x14ac:dyDescent="0.3">
      <c r="A1411" s="2" t="s">
        <v>63</v>
      </c>
      <c r="B1411" s="2" t="str">
        <f>RawData!A1411</f>
        <v>48226H40040</v>
      </c>
      <c r="C1411" s="2" t="str">
        <f>IF(RawData!$B$2="","",RawData!$B$2)</f>
        <v>A2026100620533560886</v>
      </c>
      <c r="D1411" s="2">
        <f t="shared" ref="D1411:D1474" si="88">MOD(INT((ROW()-2)/31),4)+1</f>
        <v>2</v>
      </c>
      <c r="E1411" s="2">
        <f t="shared" ref="E1411:E1474" si="89">-5+5*INT((ROW()-2)/124)</f>
        <v>50</v>
      </c>
      <c r="F1411" s="2">
        <f t="shared" ref="F1411:F1474" si="90">100+10*MOD(ROW()-2,31)</f>
        <v>240</v>
      </c>
      <c r="G1411" s="2">
        <f>IF(COUNTIFS(RawData!$E:$E,$E1411,RawData!$F:$F,"CH"&amp;$D1411,RawData!$AF:$AF,$F1411)=0,"",SUMIFS(RawData!$P:$P,RawData!$E:$E,$E1411,RawData!$F:$F,"CH"&amp;$D1411,RawData!$AF:$AF,$F1411))</f>
        <v>1292.82</v>
      </c>
      <c r="H1411" s="2">
        <f>IF(COUNTIFS(RawData!$E:$E,$E1411,RawData!$F:$F,"CH"&amp;$D1411,RawData!$AF:$AF,$F1411)=0,"",SUMIFS(RawData!$T:$T,RawData!$E:$E,$E1411,RawData!$F:$F,"CH"&amp;$D1411,RawData!$AF:$AF,$F1411))</f>
        <v>61.05</v>
      </c>
      <c r="I1411" s="2">
        <f>IF(COUNTIFS(RawData!$E:$E,$E1411,RawData!$F:$F,"CH"&amp;$D1411,RawData!$AF:$AF,$F1411)=0,"",SUMIFS(RawData!$Z:$Z,RawData!$E:$E,$E1411,RawData!$F:$F,"CH"&amp;$D1411,RawData!$AF:$AF,$F1411))</f>
        <v>50.01</v>
      </c>
      <c r="J1411" s="2">
        <f>IF(COUNTIFS(RawData!$E:$E,$E1411,RawData!$F:$F,"CH"&amp;$D1411,RawData!$AF:$AF,$F1411)=0,"",SUMIFS(RawData!$AA:$AA,RawData!$E:$E,$E1411,RawData!$F:$F,"CH"&amp;$D1411,RawData!$AF:$AF,$F1411))</f>
        <v>48</v>
      </c>
      <c r="K1411" s="2">
        <f t="shared" si="87"/>
        <v>1.999999999998181E-2</v>
      </c>
    </row>
    <row r="1412" spans="1:11" x14ac:dyDescent="0.3">
      <c r="A1412" s="2" t="s">
        <v>63</v>
      </c>
      <c r="B1412" s="2" t="str">
        <f>RawData!A1412</f>
        <v>48226H40040</v>
      </c>
      <c r="C1412" s="2" t="str">
        <f>IF(RawData!$B$2="","",RawData!$B$2)</f>
        <v>A2026100620533560886</v>
      </c>
      <c r="D1412" s="2">
        <f t="shared" si="88"/>
        <v>2</v>
      </c>
      <c r="E1412" s="2">
        <f t="shared" si="89"/>
        <v>50</v>
      </c>
      <c r="F1412" s="2">
        <f t="shared" si="90"/>
        <v>250</v>
      </c>
      <c r="G1412" s="2">
        <f>IF(COUNTIFS(RawData!$E:$E,$E1412,RawData!$F:$F,"CH"&amp;$D1412,RawData!$AF:$AF,$F1412)=0,"",SUMIFS(RawData!$P:$P,RawData!$E:$E,$E1412,RawData!$F:$F,"CH"&amp;$D1412,RawData!$AF:$AF,$F1412))</f>
        <v>1292.8599999999999</v>
      </c>
      <c r="H1412" s="2">
        <f>IF(COUNTIFS(RawData!$E:$E,$E1412,RawData!$F:$F,"CH"&amp;$D1412,RawData!$AF:$AF,$F1412)=0,"",SUMIFS(RawData!$T:$T,RawData!$E:$E,$E1412,RawData!$F:$F,"CH"&amp;$D1412,RawData!$AF:$AF,$F1412))</f>
        <v>61.11</v>
      </c>
      <c r="I1412" s="2">
        <f>IF(COUNTIFS(RawData!$E:$E,$E1412,RawData!$F:$F,"CH"&amp;$D1412,RawData!$AF:$AF,$F1412)=0,"",SUMIFS(RawData!$Z:$Z,RawData!$E:$E,$E1412,RawData!$F:$F,"CH"&amp;$D1412,RawData!$AF:$AF,$F1412))</f>
        <v>50</v>
      </c>
      <c r="J1412" s="2">
        <f>IF(COUNTIFS(RawData!$E:$E,$E1412,RawData!$F:$F,"CH"&amp;$D1412,RawData!$AF:$AF,$F1412)=0,"",SUMIFS(RawData!$AA:$AA,RawData!$E:$E,$E1412,RawData!$F:$F,"CH"&amp;$D1412,RawData!$AF:$AF,$F1412))</f>
        <v>48.04</v>
      </c>
      <c r="K1412" s="2">
        <f t="shared" ref="K1412:K1475" si="91">G1412-G1411</f>
        <v>3.999999999996362E-2</v>
      </c>
    </row>
    <row r="1413" spans="1:11" x14ac:dyDescent="0.3">
      <c r="A1413" s="2" t="s">
        <v>63</v>
      </c>
      <c r="B1413" s="2" t="str">
        <f>RawData!A1413</f>
        <v>48226H40040</v>
      </c>
      <c r="C1413" s="2" t="str">
        <f>IF(RawData!$B$2="","",RawData!$B$2)</f>
        <v>A2026100620533560886</v>
      </c>
      <c r="D1413" s="2">
        <f t="shared" si="88"/>
        <v>2</v>
      </c>
      <c r="E1413" s="2">
        <f t="shared" si="89"/>
        <v>50</v>
      </c>
      <c r="F1413" s="2">
        <f t="shared" si="90"/>
        <v>260</v>
      </c>
      <c r="G1413" s="2">
        <f>IF(COUNTIFS(RawData!$E:$E,$E1413,RawData!$F:$F,"CH"&amp;$D1413,RawData!$AF:$AF,$F1413)=0,"",SUMIFS(RawData!$P:$P,RawData!$E:$E,$E1413,RawData!$F:$F,"CH"&amp;$D1413,RawData!$AF:$AF,$F1413))</f>
        <v>1292.9000000000001</v>
      </c>
      <c r="H1413" s="2">
        <f>IF(COUNTIFS(RawData!$E:$E,$E1413,RawData!$F:$F,"CH"&amp;$D1413,RawData!$AF:$AF,$F1413)=0,"",SUMIFS(RawData!$T:$T,RawData!$E:$E,$E1413,RawData!$F:$F,"CH"&amp;$D1413,RawData!$AF:$AF,$F1413))</f>
        <v>61.32</v>
      </c>
      <c r="I1413" s="2">
        <f>IF(COUNTIFS(RawData!$E:$E,$E1413,RawData!$F:$F,"CH"&amp;$D1413,RawData!$AF:$AF,$F1413)=0,"",SUMIFS(RawData!$Z:$Z,RawData!$E:$E,$E1413,RawData!$F:$F,"CH"&amp;$D1413,RawData!$AF:$AF,$F1413))</f>
        <v>50</v>
      </c>
      <c r="J1413" s="2">
        <f>IF(COUNTIFS(RawData!$E:$E,$E1413,RawData!$F:$F,"CH"&amp;$D1413,RawData!$AF:$AF,$F1413)=0,"",SUMIFS(RawData!$AA:$AA,RawData!$E:$E,$E1413,RawData!$F:$F,"CH"&amp;$D1413,RawData!$AF:$AF,$F1413))</f>
        <v>48.08</v>
      </c>
      <c r="K1413" s="2">
        <f t="shared" si="91"/>
        <v>4.0000000000190994E-2</v>
      </c>
    </row>
    <row r="1414" spans="1:11" x14ac:dyDescent="0.3">
      <c r="A1414" s="2" t="s">
        <v>63</v>
      </c>
      <c r="B1414" s="2" t="str">
        <f>RawData!A1414</f>
        <v>48226H40040</v>
      </c>
      <c r="C1414" s="2" t="str">
        <f>IF(RawData!$B$2="","",RawData!$B$2)</f>
        <v>A2026100620533560886</v>
      </c>
      <c r="D1414" s="2">
        <f t="shared" si="88"/>
        <v>2</v>
      </c>
      <c r="E1414" s="2">
        <f t="shared" si="89"/>
        <v>50</v>
      </c>
      <c r="F1414" s="2">
        <f t="shared" si="90"/>
        <v>270</v>
      </c>
      <c r="G1414" s="2">
        <f>IF(COUNTIFS(RawData!$E:$E,$E1414,RawData!$F:$F,"CH"&amp;$D1414,RawData!$AF:$AF,$F1414)=0,"",SUMIFS(RawData!$P:$P,RawData!$E:$E,$E1414,RawData!$F:$F,"CH"&amp;$D1414,RawData!$AF:$AF,$F1414))</f>
        <v>1292.94</v>
      </c>
      <c r="H1414" s="2">
        <f>IF(COUNTIFS(RawData!$E:$E,$E1414,RawData!$F:$F,"CH"&amp;$D1414,RawData!$AF:$AF,$F1414)=0,"",SUMIFS(RawData!$T:$T,RawData!$E:$E,$E1414,RawData!$F:$F,"CH"&amp;$D1414,RawData!$AF:$AF,$F1414))</f>
        <v>61.25</v>
      </c>
      <c r="I1414" s="2">
        <f>IF(COUNTIFS(RawData!$E:$E,$E1414,RawData!$F:$F,"CH"&amp;$D1414,RawData!$AF:$AF,$F1414)=0,"",SUMIFS(RawData!$Z:$Z,RawData!$E:$E,$E1414,RawData!$F:$F,"CH"&amp;$D1414,RawData!$AF:$AF,$F1414))</f>
        <v>49.96</v>
      </c>
      <c r="J1414" s="2">
        <f>IF(COUNTIFS(RawData!$E:$E,$E1414,RawData!$F:$F,"CH"&amp;$D1414,RawData!$AF:$AF,$F1414)=0,"",SUMIFS(RawData!$AA:$AA,RawData!$E:$E,$E1414,RawData!$F:$F,"CH"&amp;$D1414,RawData!$AF:$AF,$F1414))</f>
        <v>48.08</v>
      </c>
      <c r="K1414" s="2">
        <f t="shared" si="91"/>
        <v>3.999999999996362E-2</v>
      </c>
    </row>
    <row r="1415" spans="1:11" x14ac:dyDescent="0.3">
      <c r="A1415" s="2" t="s">
        <v>63</v>
      </c>
      <c r="B1415" s="2" t="str">
        <f>RawData!A1415</f>
        <v>48226H40040</v>
      </c>
      <c r="C1415" s="2" t="str">
        <f>IF(RawData!$B$2="","",RawData!$B$2)</f>
        <v>A2026100620533560886</v>
      </c>
      <c r="D1415" s="2">
        <f t="shared" si="88"/>
        <v>2</v>
      </c>
      <c r="E1415" s="2">
        <f t="shared" si="89"/>
        <v>50</v>
      </c>
      <c r="F1415" s="2">
        <f t="shared" si="90"/>
        <v>280</v>
      </c>
      <c r="G1415" s="2">
        <f>IF(COUNTIFS(RawData!$E:$E,$E1415,RawData!$F:$F,"CH"&amp;$D1415,RawData!$AF:$AF,$F1415)=0,"",SUMIFS(RawData!$P:$P,RawData!$E:$E,$E1415,RawData!$F:$F,"CH"&amp;$D1415,RawData!$AF:$AF,$F1415))</f>
        <v>1292.96</v>
      </c>
      <c r="H1415" s="2">
        <f>IF(COUNTIFS(RawData!$E:$E,$E1415,RawData!$F:$F,"CH"&amp;$D1415,RawData!$AF:$AF,$F1415)=0,"",SUMIFS(RawData!$T:$T,RawData!$E:$E,$E1415,RawData!$F:$F,"CH"&amp;$D1415,RawData!$AF:$AF,$F1415))</f>
        <v>61.25</v>
      </c>
      <c r="I1415" s="2">
        <f>IF(COUNTIFS(RawData!$E:$E,$E1415,RawData!$F:$F,"CH"&amp;$D1415,RawData!$AF:$AF,$F1415)=0,"",SUMIFS(RawData!$Z:$Z,RawData!$E:$E,$E1415,RawData!$F:$F,"CH"&amp;$D1415,RawData!$AF:$AF,$F1415))</f>
        <v>49.99</v>
      </c>
      <c r="J1415" s="2">
        <f>IF(COUNTIFS(RawData!$E:$E,$E1415,RawData!$F:$F,"CH"&amp;$D1415,RawData!$AF:$AF,$F1415)=0,"",SUMIFS(RawData!$AA:$AA,RawData!$E:$E,$E1415,RawData!$F:$F,"CH"&amp;$D1415,RawData!$AF:$AF,$F1415))</f>
        <v>48.2</v>
      </c>
      <c r="K1415" s="2">
        <f t="shared" si="91"/>
        <v>1.999999999998181E-2</v>
      </c>
    </row>
    <row r="1416" spans="1:11" x14ac:dyDescent="0.3">
      <c r="A1416" s="2" t="s">
        <v>63</v>
      </c>
      <c r="B1416" s="2" t="str">
        <f>RawData!A1416</f>
        <v>48226H40040</v>
      </c>
      <c r="C1416" s="2" t="str">
        <f>IF(RawData!$B$2="","",RawData!$B$2)</f>
        <v>A2026100620533560886</v>
      </c>
      <c r="D1416" s="2">
        <f t="shared" si="88"/>
        <v>2</v>
      </c>
      <c r="E1416" s="2">
        <f t="shared" si="89"/>
        <v>50</v>
      </c>
      <c r="F1416" s="2">
        <f t="shared" si="90"/>
        <v>290</v>
      </c>
      <c r="G1416" s="2">
        <f>IF(COUNTIFS(RawData!$E:$E,$E1416,RawData!$F:$F,"CH"&amp;$D1416,RawData!$AF:$AF,$F1416)=0,"",SUMIFS(RawData!$P:$P,RawData!$E:$E,$E1416,RawData!$F:$F,"CH"&amp;$D1416,RawData!$AF:$AF,$F1416))</f>
        <v>1293</v>
      </c>
      <c r="H1416" s="2">
        <f>IF(COUNTIFS(RawData!$E:$E,$E1416,RawData!$F:$F,"CH"&amp;$D1416,RawData!$AF:$AF,$F1416)=0,"",SUMIFS(RawData!$T:$T,RawData!$E:$E,$E1416,RawData!$F:$F,"CH"&amp;$D1416,RawData!$AF:$AF,$F1416))</f>
        <v>61.36</v>
      </c>
      <c r="I1416" s="2">
        <f>IF(COUNTIFS(RawData!$E:$E,$E1416,RawData!$F:$F,"CH"&amp;$D1416,RawData!$AF:$AF,$F1416)=0,"",SUMIFS(RawData!$Z:$Z,RawData!$E:$E,$E1416,RawData!$F:$F,"CH"&amp;$D1416,RawData!$AF:$AF,$F1416))</f>
        <v>50</v>
      </c>
      <c r="J1416" s="2">
        <f>IF(COUNTIFS(RawData!$E:$E,$E1416,RawData!$F:$F,"CH"&amp;$D1416,RawData!$AF:$AF,$F1416)=0,"",SUMIFS(RawData!$AA:$AA,RawData!$E:$E,$E1416,RawData!$F:$F,"CH"&amp;$D1416,RawData!$AF:$AF,$F1416))</f>
        <v>48.2</v>
      </c>
      <c r="K1416" s="2">
        <f t="shared" si="91"/>
        <v>3.999999999996362E-2</v>
      </c>
    </row>
    <row r="1417" spans="1:11" x14ac:dyDescent="0.3">
      <c r="A1417" s="2" t="s">
        <v>63</v>
      </c>
      <c r="B1417" s="2" t="str">
        <f>RawData!A1417</f>
        <v>48226H40040</v>
      </c>
      <c r="C1417" s="2" t="str">
        <f>IF(RawData!$B$2="","",RawData!$B$2)</f>
        <v>A2026100620533560886</v>
      </c>
      <c r="D1417" s="2">
        <f t="shared" si="88"/>
        <v>2</v>
      </c>
      <c r="E1417" s="2">
        <f t="shared" si="89"/>
        <v>50</v>
      </c>
      <c r="F1417" s="2">
        <f t="shared" si="90"/>
        <v>300</v>
      </c>
      <c r="G1417" s="2">
        <f>IF(COUNTIFS(RawData!$E:$E,$E1417,RawData!$F:$F,"CH"&amp;$D1417,RawData!$AF:$AF,$F1417)=0,"",SUMIFS(RawData!$P:$P,RawData!$E:$E,$E1417,RawData!$F:$F,"CH"&amp;$D1417,RawData!$AF:$AF,$F1417))</f>
        <v>1293.04</v>
      </c>
      <c r="H1417" s="2">
        <f>IF(COUNTIFS(RawData!$E:$E,$E1417,RawData!$F:$F,"CH"&amp;$D1417,RawData!$AF:$AF,$F1417)=0,"",SUMIFS(RawData!$T:$T,RawData!$E:$E,$E1417,RawData!$F:$F,"CH"&amp;$D1417,RawData!$AF:$AF,$F1417))</f>
        <v>61.43</v>
      </c>
      <c r="I1417" s="2">
        <f>IF(COUNTIFS(RawData!$E:$E,$E1417,RawData!$F:$F,"CH"&amp;$D1417,RawData!$AF:$AF,$F1417)=0,"",SUMIFS(RawData!$Z:$Z,RawData!$E:$E,$E1417,RawData!$F:$F,"CH"&amp;$D1417,RawData!$AF:$AF,$F1417))</f>
        <v>50</v>
      </c>
      <c r="J1417" s="2">
        <f>IF(COUNTIFS(RawData!$E:$E,$E1417,RawData!$F:$F,"CH"&amp;$D1417,RawData!$AF:$AF,$F1417)=0,"",SUMIFS(RawData!$AA:$AA,RawData!$E:$E,$E1417,RawData!$F:$F,"CH"&amp;$D1417,RawData!$AF:$AF,$F1417))</f>
        <v>48.28</v>
      </c>
      <c r="K1417" s="2">
        <f t="shared" si="91"/>
        <v>3.999999999996362E-2</v>
      </c>
    </row>
    <row r="1418" spans="1:11" x14ac:dyDescent="0.3">
      <c r="A1418" s="2" t="s">
        <v>63</v>
      </c>
      <c r="B1418" s="2" t="str">
        <f>RawData!A1418</f>
        <v>48226H40040</v>
      </c>
      <c r="C1418" s="2" t="str">
        <f>IF(RawData!$B$2="","",RawData!$B$2)</f>
        <v>A2026100620533560886</v>
      </c>
      <c r="D1418" s="2">
        <f t="shared" si="88"/>
        <v>2</v>
      </c>
      <c r="E1418" s="2">
        <f t="shared" si="89"/>
        <v>50</v>
      </c>
      <c r="F1418" s="2">
        <f t="shared" si="90"/>
        <v>310</v>
      </c>
      <c r="G1418" s="2">
        <f>IF(COUNTIFS(RawData!$E:$E,$E1418,RawData!$F:$F,"CH"&amp;$D1418,RawData!$AF:$AF,$F1418)=0,"",SUMIFS(RawData!$P:$P,RawData!$E:$E,$E1418,RawData!$F:$F,"CH"&amp;$D1418,RawData!$AF:$AF,$F1418))</f>
        <v>1293.06</v>
      </c>
      <c r="H1418" s="2">
        <f>IF(COUNTIFS(RawData!$E:$E,$E1418,RawData!$F:$F,"CH"&amp;$D1418,RawData!$AF:$AF,$F1418)=0,"",SUMIFS(RawData!$T:$T,RawData!$E:$E,$E1418,RawData!$F:$F,"CH"&amp;$D1418,RawData!$AF:$AF,$F1418))</f>
        <v>61.58</v>
      </c>
      <c r="I1418" s="2">
        <f>IF(COUNTIFS(RawData!$E:$E,$E1418,RawData!$F:$F,"CH"&amp;$D1418,RawData!$AF:$AF,$F1418)=0,"",SUMIFS(RawData!$Z:$Z,RawData!$E:$E,$E1418,RawData!$F:$F,"CH"&amp;$D1418,RawData!$AF:$AF,$F1418))</f>
        <v>50</v>
      </c>
      <c r="J1418" s="2">
        <f>IF(COUNTIFS(RawData!$E:$E,$E1418,RawData!$F:$F,"CH"&amp;$D1418,RawData!$AF:$AF,$F1418)=0,"",SUMIFS(RawData!$AA:$AA,RawData!$E:$E,$E1418,RawData!$F:$F,"CH"&amp;$D1418,RawData!$AF:$AF,$F1418))</f>
        <v>48.32</v>
      </c>
      <c r="K1418" s="2">
        <f t="shared" si="91"/>
        <v>1.999999999998181E-2</v>
      </c>
    </row>
    <row r="1419" spans="1:11" x14ac:dyDescent="0.3">
      <c r="A1419" s="2" t="s">
        <v>63</v>
      </c>
      <c r="B1419" s="2" t="str">
        <f>RawData!A1419</f>
        <v>48226H40040</v>
      </c>
      <c r="C1419" s="2" t="str">
        <f>IF(RawData!$B$2="","",RawData!$B$2)</f>
        <v>A2026100620533560886</v>
      </c>
      <c r="D1419" s="2">
        <f t="shared" si="88"/>
        <v>2</v>
      </c>
      <c r="E1419" s="2">
        <f t="shared" si="89"/>
        <v>50</v>
      </c>
      <c r="F1419" s="2">
        <f t="shared" si="90"/>
        <v>320</v>
      </c>
      <c r="G1419" s="2">
        <f>IF(COUNTIFS(RawData!$E:$E,$E1419,RawData!$F:$F,"CH"&amp;$D1419,RawData!$AF:$AF,$F1419)=0,"",SUMIFS(RawData!$P:$P,RawData!$E:$E,$E1419,RawData!$F:$F,"CH"&amp;$D1419,RawData!$AF:$AF,$F1419))</f>
        <v>1293.0999999999999</v>
      </c>
      <c r="H1419" s="2">
        <f>IF(COUNTIFS(RawData!$E:$E,$E1419,RawData!$F:$F,"CH"&amp;$D1419,RawData!$AF:$AF,$F1419)=0,"",SUMIFS(RawData!$T:$T,RawData!$E:$E,$E1419,RawData!$F:$F,"CH"&amp;$D1419,RawData!$AF:$AF,$F1419))</f>
        <v>61.64</v>
      </c>
      <c r="I1419" s="2">
        <f>IF(COUNTIFS(RawData!$E:$E,$E1419,RawData!$F:$F,"CH"&amp;$D1419,RawData!$AF:$AF,$F1419)=0,"",SUMIFS(RawData!$Z:$Z,RawData!$E:$E,$E1419,RawData!$F:$F,"CH"&amp;$D1419,RawData!$AF:$AF,$F1419))</f>
        <v>50</v>
      </c>
      <c r="J1419" s="2">
        <f>IF(COUNTIFS(RawData!$E:$E,$E1419,RawData!$F:$F,"CH"&amp;$D1419,RawData!$AF:$AF,$F1419)=0,"",SUMIFS(RawData!$AA:$AA,RawData!$E:$E,$E1419,RawData!$F:$F,"CH"&amp;$D1419,RawData!$AF:$AF,$F1419))</f>
        <v>48.4</v>
      </c>
      <c r="K1419" s="2">
        <f t="shared" si="91"/>
        <v>3.999999999996362E-2</v>
      </c>
    </row>
    <row r="1420" spans="1:11" x14ac:dyDescent="0.3">
      <c r="A1420" s="2" t="s">
        <v>63</v>
      </c>
      <c r="B1420" s="2" t="str">
        <f>RawData!A1420</f>
        <v>48226H40040</v>
      </c>
      <c r="C1420" s="2" t="str">
        <f>IF(RawData!$B$2="","",RawData!$B$2)</f>
        <v>A2026100620533560886</v>
      </c>
      <c r="D1420" s="2">
        <f t="shared" si="88"/>
        <v>2</v>
      </c>
      <c r="E1420" s="2">
        <f t="shared" si="89"/>
        <v>50</v>
      </c>
      <c r="F1420" s="2">
        <f t="shared" si="90"/>
        <v>330</v>
      </c>
      <c r="G1420" s="2">
        <f>IF(COUNTIFS(RawData!$E:$E,$E1420,RawData!$F:$F,"CH"&amp;$D1420,RawData!$AF:$AF,$F1420)=0,"",SUMIFS(RawData!$P:$P,RawData!$E:$E,$E1420,RawData!$F:$F,"CH"&amp;$D1420,RawData!$AF:$AF,$F1420))</f>
        <v>1293.1400000000001</v>
      </c>
      <c r="H1420" s="2">
        <f>IF(COUNTIFS(RawData!$E:$E,$E1420,RawData!$F:$F,"CH"&amp;$D1420,RawData!$AF:$AF,$F1420)=0,"",SUMIFS(RawData!$T:$T,RawData!$E:$E,$E1420,RawData!$F:$F,"CH"&amp;$D1420,RawData!$AF:$AF,$F1420))</f>
        <v>61.57</v>
      </c>
      <c r="I1420" s="2">
        <f>IF(COUNTIFS(RawData!$E:$E,$E1420,RawData!$F:$F,"CH"&amp;$D1420,RawData!$AF:$AF,$F1420)=0,"",SUMIFS(RawData!$Z:$Z,RawData!$E:$E,$E1420,RawData!$F:$F,"CH"&amp;$D1420,RawData!$AF:$AF,$F1420))</f>
        <v>49.99</v>
      </c>
      <c r="J1420" s="2">
        <f>IF(COUNTIFS(RawData!$E:$E,$E1420,RawData!$F:$F,"CH"&amp;$D1420,RawData!$AF:$AF,$F1420)=0,"",SUMIFS(RawData!$AA:$AA,RawData!$E:$E,$E1420,RawData!$F:$F,"CH"&amp;$D1420,RawData!$AF:$AF,$F1420))</f>
        <v>48.48</v>
      </c>
      <c r="K1420" s="2">
        <f t="shared" si="91"/>
        <v>4.0000000000190994E-2</v>
      </c>
    </row>
    <row r="1421" spans="1:11" x14ac:dyDescent="0.3">
      <c r="A1421" s="2" t="s">
        <v>63</v>
      </c>
      <c r="B1421" s="2" t="str">
        <f>RawData!A1421</f>
        <v>48226H40040</v>
      </c>
      <c r="C1421" s="2" t="str">
        <f>IF(RawData!$B$2="","",RawData!$B$2)</f>
        <v>A2026100620533560886</v>
      </c>
      <c r="D1421" s="2">
        <f t="shared" si="88"/>
        <v>2</v>
      </c>
      <c r="E1421" s="2">
        <f t="shared" si="89"/>
        <v>50</v>
      </c>
      <c r="F1421" s="2">
        <f t="shared" si="90"/>
        <v>340</v>
      </c>
      <c r="G1421" s="2">
        <f>IF(COUNTIFS(RawData!$E:$E,$E1421,RawData!$F:$F,"CH"&amp;$D1421,RawData!$AF:$AF,$F1421)=0,"",SUMIFS(RawData!$P:$P,RawData!$E:$E,$E1421,RawData!$F:$F,"CH"&amp;$D1421,RawData!$AF:$AF,$F1421))</f>
        <v>1293.18</v>
      </c>
      <c r="H1421" s="2">
        <f>IF(COUNTIFS(RawData!$E:$E,$E1421,RawData!$F:$F,"CH"&amp;$D1421,RawData!$AF:$AF,$F1421)=0,"",SUMIFS(RawData!$T:$T,RawData!$E:$E,$E1421,RawData!$F:$F,"CH"&amp;$D1421,RawData!$AF:$AF,$F1421))</f>
        <v>61.57</v>
      </c>
      <c r="I1421" s="2">
        <f>IF(COUNTIFS(RawData!$E:$E,$E1421,RawData!$F:$F,"CH"&amp;$D1421,RawData!$AF:$AF,$F1421)=0,"",SUMIFS(RawData!$Z:$Z,RawData!$E:$E,$E1421,RawData!$F:$F,"CH"&amp;$D1421,RawData!$AF:$AF,$F1421))</f>
        <v>50</v>
      </c>
      <c r="J1421" s="2">
        <f>IF(COUNTIFS(RawData!$E:$E,$E1421,RawData!$F:$F,"CH"&amp;$D1421,RawData!$AF:$AF,$F1421)=0,"",SUMIFS(RawData!$AA:$AA,RawData!$E:$E,$E1421,RawData!$F:$F,"CH"&amp;$D1421,RawData!$AF:$AF,$F1421))</f>
        <v>48.52</v>
      </c>
      <c r="K1421" s="2">
        <f t="shared" si="91"/>
        <v>3.999999999996362E-2</v>
      </c>
    </row>
    <row r="1422" spans="1:11" x14ac:dyDescent="0.3">
      <c r="A1422" s="2" t="s">
        <v>63</v>
      </c>
      <c r="B1422" s="2" t="str">
        <f>RawData!A1422</f>
        <v>48226H40040</v>
      </c>
      <c r="C1422" s="2" t="str">
        <f>IF(RawData!$B$2="","",RawData!$B$2)</f>
        <v>A2026100620533560886</v>
      </c>
      <c r="D1422" s="2">
        <f t="shared" si="88"/>
        <v>2</v>
      </c>
      <c r="E1422" s="2">
        <f t="shared" si="89"/>
        <v>50</v>
      </c>
      <c r="F1422" s="2">
        <f t="shared" si="90"/>
        <v>350</v>
      </c>
      <c r="G1422" s="2">
        <f>IF(COUNTIFS(RawData!$E:$E,$E1422,RawData!$F:$F,"CH"&amp;$D1422,RawData!$AF:$AF,$F1422)=0,"",SUMIFS(RawData!$P:$P,RawData!$E:$E,$E1422,RawData!$F:$F,"CH"&amp;$D1422,RawData!$AF:$AF,$F1422))</f>
        <v>1293.22</v>
      </c>
      <c r="H1422" s="2">
        <f>IF(COUNTIFS(RawData!$E:$E,$E1422,RawData!$F:$F,"CH"&amp;$D1422,RawData!$AF:$AF,$F1422)=0,"",SUMIFS(RawData!$T:$T,RawData!$E:$E,$E1422,RawData!$F:$F,"CH"&amp;$D1422,RawData!$AF:$AF,$F1422))</f>
        <v>61.66</v>
      </c>
      <c r="I1422" s="2">
        <f>IF(COUNTIFS(RawData!$E:$E,$E1422,RawData!$F:$F,"CH"&amp;$D1422,RawData!$AF:$AF,$F1422)=0,"",SUMIFS(RawData!$Z:$Z,RawData!$E:$E,$E1422,RawData!$F:$F,"CH"&amp;$D1422,RawData!$AF:$AF,$F1422))</f>
        <v>49.99</v>
      </c>
      <c r="J1422" s="2">
        <f>IF(COUNTIFS(RawData!$E:$E,$E1422,RawData!$F:$F,"CH"&amp;$D1422,RawData!$AF:$AF,$F1422)=0,"",SUMIFS(RawData!$AA:$AA,RawData!$E:$E,$E1422,RawData!$F:$F,"CH"&amp;$D1422,RawData!$AF:$AF,$F1422))</f>
        <v>48.52</v>
      </c>
      <c r="K1422" s="2">
        <f t="shared" si="91"/>
        <v>3.999999999996362E-2</v>
      </c>
    </row>
    <row r="1423" spans="1:11" x14ac:dyDescent="0.3">
      <c r="A1423" s="2" t="s">
        <v>63</v>
      </c>
      <c r="B1423" s="2" t="str">
        <f>RawData!A1423</f>
        <v>48226H40040</v>
      </c>
      <c r="C1423" s="2" t="str">
        <f>IF(RawData!$B$2="","",RawData!$B$2)</f>
        <v>A2026100620533560886</v>
      </c>
      <c r="D1423" s="2">
        <f t="shared" si="88"/>
        <v>2</v>
      </c>
      <c r="E1423" s="2">
        <f t="shared" si="89"/>
        <v>50</v>
      </c>
      <c r="F1423" s="2">
        <f t="shared" si="90"/>
        <v>360</v>
      </c>
      <c r="G1423" s="2">
        <f>IF(COUNTIFS(RawData!$E:$E,$E1423,RawData!$F:$F,"CH"&amp;$D1423,RawData!$AF:$AF,$F1423)=0,"",SUMIFS(RawData!$P:$P,RawData!$E:$E,$E1423,RawData!$F:$F,"CH"&amp;$D1423,RawData!$AF:$AF,$F1423))</f>
        <v>1293.24</v>
      </c>
      <c r="H1423" s="2">
        <f>IF(COUNTIFS(RawData!$E:$E,$E1423,RawData!$F:$F,"CH"&amp;$D1423,RawData!$AF:$AF,$F1423)=0,"",SUMIFS(RawData!$T:$T,RawData!$E:$E,$E1423,RawData!$F:$F,"CH"&amp;$D1423,RawData!$AF:$AF,$F1423))</f>
        <v>61.83</v>
      </c>
      <c r="I1423" s="2">
        <f>IF(COUNTIFS(RawData!$E:$E,$E1423,RawData!$F:$F,"CH"&amp;$D1423,RawData!$AF:$AF,$F1423)=0,"",SUMIFS(RawData!$Z:$Z,RawData!$E:$E,$E1423,RawData!$F:$F,"CH"&amp;$D1423,RawData!$AF:$AF,$F1423))</f>
        <v>49.99</v>
      </c>
      <c r="J1423" s="2">
        <f>IF(COUNTIFS(RawData!$E:$E,$E1423,RawData!$F:$F,"CH"&amp;$D1423,RawData!$AF:$AF,$F1423)=0,"",SUMIFS(RawData!$AA:$AA,RawData!$E:$E,$E1423,RawData!$F:$F,"CH"&amp;$D1423,RawData!$AF:$AF,$F1423))</f>
        <v>48.6</v>
      </c>
      <c r="K1423" s="2">
        <f t="shared" si="91"/>
        <v>1.999999999998181E-2</v>
      </c>
    </row>
    <row r="1424" spans="1:11" x14ac:dyDescent="0.3">
      <c r="A1424" s="2" t="s">
        <v>63</v>
      </c>
      <c r="B1424" s="2" t="str">
        <f>RawData!A1424</f>
        <v>48226H40040</v>
      </c>
      <c r="C1424" s="2" t="str">
        <f>IF(RawData!$B$2="","",RawData!$B$2)</f>
        <v>A2026100620533560886</v>
      </c>
      <c r="D1424" s="2">
        <f t="shared" si="88"/>
        <v>2</v>
      </c>
      <c r="E1424" s="2">
        <f t="shared" si="89"/>
        <v>50</v>
      </c>
      <c r="F1424" s="2">
        <f t="shared" si="90"/>
        <v>370</v>
      </c>
      <c r="G1424" s="2">
        <f>IF(COUNTIFS(RawData!$E:$E,$E1424,RawData!$F:$F,"CH"&amp;$D1424,RawData!$AF:$AF,$F1424)=0,"",SUMIFS(RawData!$P:$P,RawData!$E:$E,$E1424,RawData!$F:$F,"CH"&amp;$D1424,RawData!$AF:$AF,$F1424))</f>
        <v>1293.3</v>
      </c>
      <c r="H1424" s="2">
        <f>IF(COUNTIFS(RawData!$E:$E,$E1424,RawData!$F:$F,"CH"&amp;$D1424,RawData!$AF:$AF,$F1424)=0,"",SUMIFS(RawData!$T:$T,RawData!$E:$E,$E1424,RawData!$F:$F,"CH"&amp;$D1424,RawData!$AF:$AF,$F1424))</f>
        <v>61.83</v>
      </c>
      <c r="I1424" s="2">
        <f>IF(COUNTIFS(RawData!$E:$E,$E1424,RawData!$F:$F,"CH"&amp;$D1424,RawData!$AF:$AF,$F1424)=0,"",SUMIFS(RawData!$Z:$Z,RawData!$E:$E,$E1424,RawData!$F:$F,"CH"&amp;$D1424,RawData!$AF:$AF,$F1424))</f>
        <v>49.99</v>
      </c>
      <c r="J1424" s="2">
        <f>IF(COUNTIFS(RawData!$E:$E,$E1424,RawData!$F:$F,"CH"&amp;$D1424,RawData!$AF:$AF,$F1424)=0,"",SUMIFS(RawData!$AA:$AA,RawData!$E:$E,$E1424,RawData!$F:$F,"CH"&amp;$D1424,RawData!$AF:$AF,$F1424))</f>
        <v>48.68</v>
      </c>
      <c r="K1424" s="2">
        <f t="shared" si="91"/>
        <v>5.999999999994543E-2</v>
      </c>
    </row>
    <row r="1425" spans="1:11" x14ac:dyDescent="0.3">
      <c r="A1425" s="2" t="s">
        <v>63</v>
      </c>
      <c r="B1425" s="2" t="str">
        <f>RawData!A1425</f>
        <v>48226H40040</v>
      </c>
      <c r="C1425" s="2" t="str">
        <f>IF(RawData!$B$2="","",RawData!$B$2)</f>
        <v>A2026100620533560886</v>
      </c>
      <c r="D1425" s="2">
        <f t="shared" si="88"/>
        <v>2</v>
      </c>
      <c r="E1425" s="2">
        <f t="shared" si="89"/>
        <v>50</v>
      </c>
      <c r="F1425" s="2">
        <f t="shared" si="90"/>
        <v>380</v>
      </c>
      <c r="G1425" s="2">
        <f>IF(COUNTIFS(RawData!$E:$E,$E1425,RawData!$F:$F,"CH"&amp;$D1425,RawData!$AF:$AF,$F1425)=0,"",SUMIFS(RawData!$P:$P,RawData!$E:$E,$E1425,RawData!$F:$F,"CH"&amp;$D1425,RawData!$AF:$AF,$F1425))</f>
        <v>1293.32</v>
      </c>
      <c r="H1425" s="2">
        <f>IF(COUNTIFS(RawData!$E:$E,$E1425,RawData!$F:$F,"CH"&amp;$D1425,RawData!$AF:$AF,$F1425)=0,"",SUMIFS(RawData!$T:$T,RawData!$E:$E,$E1425,RawData!$F:$F,"CH"&amp;$D1425,RawData!$AF:$AF,$F1425))</f>
        <v>61.76</v>
      </c>
      <c r="I1425" s="2">
        <f>IF(COUNTIFS(RawData!$E:$E,$E1425,RawData!$F:$F,"CH"&amp;$D1425,RawData!$AF:$AF,$F1425)=0,"",SUMIFS(RawData!$Z:$Z,RawData!$E:$E,$E1425,RawData!$F:$F,"CH"&amp;$D1425,RawData!$AF:$AF,$F1425))</f>
        <v>49.99</v>
      </c>
      <c r="J1425" s="2">
        <f>IF(COUNTIFS(RawData!$E:$E,$E1425,RawData!$F:$F,"CH"&amp;$D1425,RawData!$AF:$AF,$F1425)=0,"",SUMIFS(RawData!$AA:$AA,RawData!$E:$E,$E1425,RawData!$F:$F,"CH"&amp;$D1425,RawData!$AF:$AF,$F1425))</f>
        <v>48.71</v>
      </c>
      <c r="K1425" s="2">
        <f t="shared" si="91"/>
        <v>1.999999999998181E-2</v>
      </c>
    </row>
    <row r="1426" spans="1:11" x14ac:dyDescent="0.3">
      <c r="A1426" s="2" t="s">
        <v>63</v>
      </c>
      <c r="B1426" s="2" t="str">
        <f>RawData!A1426</f>
        <v>48226H40040</v>
      </c>
      <c r="C1426" s="2" t="str">
        <f>IF(RawData!$B$2="","",RawData!$B$2)</f>
        <v>A2026100620533560886</v>
      </c>
      <c r="D1426" s="2">
        <f t="shared" si="88"/>
        <v>2</v>
      </c>
      <c r="E1426" s="2">
        <f t="shared" si="89"/>
        <v>50</v>
      </c>
      <c r="F1426" s="2">
        <f t="shared" si="90"/>
        <v>390</v>
      </c>
      <c r="G1426" s="2">
        <f>IF(COUNTIFS(RawData!$E:$E,$E1426,RawData!$F:$F,"CH"&amp;$D1426,RawData!$AF:$AF,$F1426)=0,"",SUMIFS(RawData!$P:$P,RawData!$E:$E,$E1426,RawData!$F:$F,"CH"&amp;$D1426,RawData!$AF:$AF,$F1426))</f>
        <v>1293.3800000000001</v>
      </c>
      <c r="H1426" s="2">
        <f>IF(COUNTIFS(RawData!$E:$E,$E1426,RawData!$F:$F,"CH"&amp;$D1426,RawData!$AF:$AF,$F1426)=0,"",SUMIFS(RawData!$T:$T,RawData!$E:$E,$E1426,RawData!$F:$F,"CH"&amp;$D1426,RawData!$AF:$AF,$F1426))</f>
        <v>61.75</v>
      </c>
      <c r="I1426" s="2">
        <f>IF(COUNTIFS(RawData!$E:$E,$E1426,RawData!$F:$F,"CH"&amp;$D1426,RawData!$AF:$AF,$F1426)=0,"",SUMIFS(RawData!$Z:$Z,RawData!$E:$E,$E1426,RawData!$F:$F,"CH"&amp;$D1426,RawData!$AF:$AF,$F1426))</f>
        <v>49.98</v>
      </c>
      <c r="J1426" s="2">
        <f>IF(COUNTIFS(RawData!$E:$E,$E1426,RawData!$F:$F,"CH"&amp;$D1426,RawData!$AF:$AF,$F1426)=0,"",SUMIFS(RawData!$AA:$AA,RawData!$E:$E,$E1426,RawData!$F:$F,"CH"&amp;$D1426,RawData!$AF:$AF,$F1426))</f>
        <v>48.84</v>
      </c>
      <c r="K1426" s="2">
        <f t="shared" si="91"/>
        <v>6.0000000000172804E-2</v>
      </c>
    </row>
    <row r="1427" spans="1:11" x14ac:dyDescent="0.3">
      <c r="A1427" s="2" t="s">
        <v>63</v>
      </c>
      <c r="B1427" s="2" t="str">
        <f>RawData!A1427</f>
        <v>48226H40040</v>
      </c>
      <c r="C1427" s="2" t="str">
        <f>IF(RawData!$B$2="","",RawData!$B$2)</f>
        <v>A2026100620533560886</v>
      </c>
      <c r="D1427" s="2">
        <f t="shared" si="88"/>
        <v>2</v>
      </c>
      <c r="E1427" s="2">
        <f t="shared" si="89"/>
        <v>50</v>
      </c>
      <c r="F1427" s="2">
        <f t="shared" si="90"/>
        <v>400</v>
      </c>
      <c r="G1427" s="2">
        <f>IF(COUNTIFS(RawData!$E:$E,$E1427,RawData!$F:$F,"CH"&amp;$D1427,RawData!$AF:$AF,$F1427)=0,"",SUMIFS(RawData!$P:$P,RawData!$E:$E,$E1427,RawData!$F:$F,"CH"&amp;$D1427,RawData!$AF:$AF,$F1427))</f>
        <v>1293.42</v>
      </c>
      <c r="H1427" s="2">
        <f>IF(COUNTIFS(RawData!$E:$E,$E1427,RawData!$F:$F,"CH"&amp;$D1427,RawData!$AF:$AF,$F1427)=0,"",SUMIFS(RawData!$T:$T,RawData!$E:$E,$E1427,RawData!$F:$F,"CH"&amp;$D1427,RawData!$AF:$AF,$F1427))</f>
        <v>61.94</v>
      </c>
      <c r="I1427" s="2">
        <f>IF(COUNTIFS(RawData!$E:$E,$E1427,RawData!$F:$F,"CH"&amp;$D1427,RawData!$AF:$AF,$F1427)=0,"",SUMIFS(RawData!$Z:$Z,RawData!$E:$E,$E1427,RawData!$F:$F,"CH"&amp;$D1427,RawData!$AF:$AF,$F1427))</f>
        <v>50</v>
      </c>
      <c r="J1427" s="2">
        <f>IF(COUNTIFS(RawData!$E:$E,$E1427,RawData!$F:$F,"CH"&amp;$D1427,RawData!$AF:$AF,$F1427)=0,"",SUMIFS(RawData!$AA:$AA,RawData!$E:$E,$E1427,RawData!$F:$F,"CH"&amp;$D1427,RawData!$AF:$AF,$F1427))</f>
        <v>48.87</v>
      </c>
      <c r="K1427" s="2">
        <f t="shared" si="91"/>
        <v>3.999999999996362E-2</v>
      </c>
    </row>
    <row r="1428" spans="1:11" x14ac:dyDescent="0.3">
      <c r="A1428" s="2" t="s">
        <v>64</v>
      </c>
      <c r="B1428" s="2" t="str">
        <f>RawData!A1428</f>
        <v>48226H40040</v>
      </c>
      <c r="C1428" s="2" t="str">
        <f>IF(RawData!$B$2="","",RawData!$B$2)</f>
        <v>A2026100620533560886</v>
      </c>
      <c r="D1428" s="2">
        <f t="shared" si="88"/>
        <v>3</v>
      </c>
      <c r="E1428" s="2">
        <f t="shared" si="89"/>
        <v>50</v>
      </c>
      <c r="F1428" s="2">
        <f t="shared" si="90"/>
        <v>100</v>
      </c>
      <c r="G1428" s="2">
        <f>IF(COUNTIFS(RawData!$E:$E,$E1428,RawData!$F:$F,"CH"&amp;$D1428,RawData!$AF:$AF,$F1428)=0,"",SUMIFS(RawData!$P:$P,RawData!$E:$E,$E1428,RawData!$F:$F,"CH"&amp;$D1428,RawData!$AF:$AF,$F1428))</f>
        <v>1312.86</v>
      </c>
      <c r="H1428" s="2">
        <f>IF(COUNTIFS(RawData!$E:$E,$E1428,RawData!$F:$F,"CH"&amp;$D1428,RawData!$AF:$AF,$F1428)=0,"",SUMIFS(RawData!$T:$T,RawData!$E:$E,$E1428,RawData!$F:$F,"CH"&amp;$D1428,RawData!$AF:$AF,$F1428))</f>
        <v>51.97</v>
      </c>
      <c r="I1428" s="2">
        <f>IF(COUNTIFS(RawData!$E:$E,$E1428,RawData!$F:$F,"CH"&amp;$D1428,RawData!$AF:$AF,$F1428)=0,"",SUMIFS(RawData!$Z:$Z,RawData!$E:$E,$E1428,RawData!$F:$F,"CH"&amp;$D1428,RawData!$AF:$AF,$F1428))</f>
        <v>50</v>
      </c>
      <c r="J1428" s="2">
        <f>IF(COUNTIFS(RawData!$E:$E,$E1428,RawData!$F:$F,"CH"&amp;$D1428,RawData!$AF:$AF,$F1428)=0,"",SUMIFS(RawData!$AA:$AA,RawData!$E:$E,$E1428,RawData!$F:$F,"CH"&amp;$D1428,RawData!$AF:$AF,$F1428))</f>
        <v>47.34</v>
      </c>
      <c r="K1428" s="2">
        <f t="shared" si="91"/>
        <v>19.439999999999827</v>
      </c>
    </row>
    <row r="1429" spans="1:11" x14ac:dyDescent="0.3">
      <c r="A1429" s="2" t="s">
        <v>64</v>
      </c>
      <c r="B1429" s="2" t="str">
        <f>RawData!A1429</f>
        <v>48226H40040</v>
      </c>
      <c r="C1429" s="2" t="str">
        <f>IF(RawData!$B$2="","",RawData!$B$2)</f>
        <v>A2026100620533560886</v>
      </c>
      <c r="D1429" s="2">
        <f t="shared" si="88"/>
        <v>3</v>
      </c>
      <c r="E1429" s="2">
        <f t="shared" si="89"/>
        <v>50</v>
      </c>
      <c r="F1429" s="2">
        <f t="shared" si="90"/>
        <v>110</v>
      </c>
      <c r="G1429" s="2">
        <f>IF(COUNTIFS(RawData!$E:$E,$E1429,RawData!$F:$F,"CH"&amp;$D1429,RawData!$AF:$AF,$F1429)=0,"",SUMIFS(RawData!$P:$P,RawData!$E:$E,$E1429,RawData!$F:$F,"CH"&amp;$D1429,RawData!$AF:$AF,$F1429))</f>
        <v>1312.88</v>
      </c>
      <c r="H1429" s="2">
        <f>IF(COUNTIFS(RawData!$E:$E,$E1429,RawData!$F:$F,"CH"&amp;$D1429,RawData!$AF:$AF,$F1429)=0,"",SUMIFS(RawData!$T:$T,RawData!$E:$E,$E1429,RawData!$F:$F,"CH"&amp;$D1429,RawData!$AF:$AF,$F1429))</f>
        <v>52.35</v>
      </c>
      <c r="I1429" s="2">
        <f>IF(COUNTIFS(RawData!$E:$E,$E1429,RawData!$F:$F,"CH"&amp;$D1429,RawData!$AF:$AF,$F1429)=0,"",SUMIFS(RawData!$Z:$Z,RawData!$E:$E,$E1429,RawData!$F:$F,"CH"&amp;$D1429,RawData!$AF:$AF,$F1429))</f>
        <v>50</v>
      </c>
      <c r="J1429" s="2">
        <f>IF(COUNTIFS(RawData!$E:$E,$E1429,RawData!$F:$F,"CH"&amp;$D1429,RawData!$AF:$AF,$F1429)=0,"",SUMIFS(RawData!$AA:$AA,RawData!$E:$E,$E1429,RawData!$F:$F,"CH"&amp;$D1429,RawData!$AF:$AF,$F1429))</f>
        <v>47.34</v>
      </c>
      <c r="K1429" s="2">
        <f t="shared" si="91"/>
        <v>2.0000000000209184E-2</v>
      </c>
    </row>
    <row r="1430" spans="1:11" x14ac:dyDescent="0.3">
      <c r="A1430" s="2" t="s">
        <v>64</v>
      </c>
      <c r="B1430" s="2" t="str">
        <f>RawData!A1430</f>
        <v>48226H40040</v>
      </c>
      <c r="C1430" s="2" t="str">
        <f>IF(RawData!$B$2="","",RawData!$B$2)</f>
        <v>A2026100620533560886</v>
      </c>
      <c r="D1430" s="2">
        <f t="shared" si="88"/>
        <v>3</v>
      </c>
      <c r="E1430" s="2">
        <f t="shared" si="89"/>
        <v>50</v>
      </c>
      <c r="F1430" s="2">
        <f t="shared" si="90"/>
        <v>120</v>
      </c>
      <c r="G1430" s="2">
        <f>IF(COUNTIFS(RawData!$E:$E,$E1430,RawData!$F:$F,"CH"&amp;$D1430,RawData!$AF:$AF,$F1430)=0,"",SUMIFS(RawData!$P:$P,RawData!$E:$E,$E1430,RawData!$F:$F,"CH"&amp;$D1430,RawData!$AF:$AF,$F1430))</f>
        <v>1312.9</v>
      </c>
      <c r="H1430" s="2">
        <f>IF(COUNTIFS(RawData!$E:$E,$E1430,RawData!$F:$F,"CH"&amp;$D1430,RawData!$AF:$AF,$F1430)=0,"",SUMIFS(RawData!$T:$T,RawData!$E:$E,$E1430,RawData!$F:$F,"CH"&amp;$D1430,RawData!$AF:$AF,$F1430))</f>
        <v>52.74</v>
      </c>
      <c r="I1430" s="2">
        <f>IF(COUNTIFS(RawData!$E:$E,$E1430,RawData!$F:$F,"CH"&amp;$D1430,RawData!$AF:$AF,$F1430)=0,"",SUMIFS(RawData!$Z:$Z,RawData!$E:$E,$E1430,RawData!$F:$F,"CH"&amp;$D1430,RawData!$AF:$AF,$F1430))</f>
        <v>49.99</v>
      </c>
      <c r="J1430" s="2">
        <f>IF(COUNTIFS(RawData!$E:$E,$E1430,RawData!$F:$F,"CH"&amp;$D1430,RawData!$AF:$AF,$F1430)=0,"",SUMIFS(RawData!$AA:$AA,RawData!$E:$E,$E1430,RawData!$F:$F,"CH"&amp;$D1430,RawData!$AF:$AF,$F1430))</f>
        <v>47.42</v>
      </c>
      <c r="K1430" s="2">
        <f t="shared" si="91"/>
        <v>1.999999999998181E-2</v>
      </c>
    </row>
    <row r="1431" spans="1:11" x14ac:dyDescent="0.3">
      <c r="A1431" s="2" t="s">
        <v>64</v>
      </c>
      <c r="B1431" s="2" t="str">
        <f>RawData!A1431</f>
        <v>48226H40040</v>
      </c>
      <c r="C1431" s="2" t="str">
        <f>IF(RawData!$B$2="","",RawData!$B$2)</f>
        <v>A2026100620533560886</v>
      </c>
      <c r="D1431" s="2">
        <f t="shared" si="88"/>
        <v>3</v>
      </c>
      <c r="E1431" s="2">
        <f t="shared" si="89"/>
        <v>50</v>
      </c>
      <c r="F1431" s="2">
        <f t="shared" si="90"/>
        <v>130</v>
      </c>
      <c r="G1431" s="2">
        <f>IF(COUNTIFS(RawData!$E:$E,$E1431,RawData!$F:$F,"CH"&amp;$D1431,RawData!$AF:$AF,$F1431)=0,"",SUMIFS(RawData!$P:$P,RawData!$E:$E,$E1431,RawData!$F:$F,"CH"&amp;$D1431,RawData!$AF:$AF,$F1431))</f>
        <v>1312.94</v>
      </c>
      <c r="H1431" s="2">
        <f>IF(COUNTIFS(RawData!$E:$E,$E1431,RawData!$F:$F,"CH"&amp;$D1431,RawData!$AF:$AF,$F1431)=0,"",SUMIFS(RawData!$T:$T,RawData!$E:$E,$E1431,RawData!$F:$F,"CH"&amp;$D1431,RawData!$AF:$AF,$F1431))</f>
        <v>53.04</v>
      </c>
      <c r="I1431" s="2">
        <f>IF(COUNTIFS(RawData!$E:$E,$E1431,RawData!$F:$F,"CH"&amp;$D1431,RawData!$AF:$AF,$F1431)=0,"",SUMIFS(RawData!$Z:$Z,RawData!$E:$E,$E1431,RawData!$F:$F,"CH"&amp;$D1431,RawData!$AF:$AF,$F1431))</f>
        <v>49.99</v>
      </c>
      <c r="J1431" s="2">
        <f>IF(COUNTIFS(RawData!$E:$E,$E1431,RawData!$F:$F,"CH"&amp;$D1431,RawData!$AF:$AF,$F1431)=0,"",SUMIFS(RawData!$AA:$AA,RawData!$E:$E,$E1431,RawData!$F:$F,"CH"&amp;$D1431,RawData!$AF:$AF,$F1431))</f>
        <v>47.5</v>
      </c>
      <c r="K1431" s="2">
        <f t="shared" si="91"/>
        <v>3.999999999996362E-2</v>
      </c>
    </row>
    <row r="1432" spans="1:11" x14ac:dyDescent="0.3">
      <c r="A1432" s="2" t="s">
        <v>64</v>
      </c>
      <c r="B1432" s="2" t="str">
        <f>RawData!A1432</f>
        <v>48226H40040</v>
      </c>
      <c r="C1432" s="2" t="str">
        <f>IF(RawData!$B$2="","",RawData!$B$2)</f>
        <v>A2026100620533560886</v>
      </c>
      <c r="D1432" s="2">
        <f t="shared" si="88"/>
        <v>3</v>
      </c>
      <c r="E1432" s="2">
        <f t="shared" si="89"/>
        <v>50</v>
      </c>
      <c r="F1432" s="2">
        <f t="shared" si="90"/>
        <v>140</v>
      </c>
      <c r="G1432" s="2">
        <f>IF(COUNTIFS(RawData!$E:$E,$E1432,RawData!$F:$F,"CH"&amp;$D1432,RawData!$AF:$AF,$F1432)=0,"",SUMIFS(RawData!$P:$P,RawData!$E:$E,$E1432,RawData!$F:$F,"CH"&amp;$D1432,RawData!$AF:$AF,$F1432))</f>
        <v>1312.96</v>
      </c>
      <c r="H1432" s="2">
        <f>IF(COUNTIFS(RawData!$E:$E,$E1432,RawData!$F:$F,"CH"&amp;$D1432,RawData!$AF:$AF,$F1432)=0,"",SUMIFS(RawData!$T:$T,RawData!$E:$E,$E1432,RawData!$F:$F,"CH"&amp;$D1432,RawData!$AF:$AF,$F1432))</f>
        <v>53.35</v>
      </c>
      <c r="I1432" s="2">
        <f>IF(COUNTIFS(RawData!$E:$E,$E1432,RawData!$F:$F,"CH"&amp;$D1432,RawData!$AF:$AF,$F1432)=0,"",SUMIFS(RawData!$Z:$Z,RawData!$E:$E,$E1432,RawData!$F:$F,"CH"&amp;$D1432,RawData!$AF:$AF,$F1432))</f>
        <v>50</v>
      </c>
      <c r="J1432" s="2">
        <f>IF(COUNTIFS(RawData!$E:$E,$E1432,RawData!$F:$F,"CH"&amp;$D1432,RawData!$AF:$AF,$F1432)=0,"",SUMIFS(RawData!$AA:$AA,RawData!$E:$E,$E1432,RawData!$F:$F,"CH"&amp;$D1432,RawData!$AF:$AF,$F1432))</f>
        <v>47.46</v>
      </c>
      <c r="K1432" s="2">
        <f t="shared" si="91"/>
        <v>1.999999999998181E-2</v>
      </c>
    </row>
    <row r="1433" spans="1:11" x14ac:dyDescent="0.3">
      <c r="A1433" s="2" t="s">
        <v>64</v>
      </c>
      <c r="B1433" s="2" t="str">
        <f>RawData!A1433</f>
        <v>48226H40040</v>
      </c>
      <c r="C1433" s="2" t="str">
        <f>IF(RawData!$B$2="","",RawData!$B$2)</f>
        <v>A2026100620533560886</v>
      </c>
      <c r="D1433" s="2">
        <f t="shared" si="88"/>
        <v>3</v>
      </c>
      <c r="E1433" s="2">
        <f t="shared" si="89"/>
        <v>50</v>
      </c>
      <c r="F1433" s="2">
        <f t="shared" si="90"/>
        <v>150</v>
      </c>
      <c r="G1433" s="2">
        <f>IF(COUNTIFS(RawData!$E:$E,$E1433,RawData!$F:$F,"CH"&amp;$D1433,RawData!$AF:$AF,$F1433)=0,"",SUMIFS(RawData!$P:$P,RawData!$E:$E,$E1433,RawData!$F:$F,"CH"&amp;$D1433,RawData!$AF:$AF,$F1433))</f>
        <v>1312.98</v>
      </c>
      <c r="H1433" s="2">
        <f>IF(COUNTIFS(RawData!$E:$E,$E1433,RawData!$F:$F,"CH"&amp;$D1433,RawData!$AF:$AF,$F1433)=0,"",SUMIFS(RawData!$T:$T,RawData!$E:$E,$E1433,RawData!$F:$F,"CH"&amp;$D1433,RawData!$AF:$AF,$F1433))</f>
        <v>53.55</v>
      </c>
      <c r="I1433" s="2">
        <f>IF(COUNTIFS(RawData!$E:$E,$E1433,RawData!$F:$F,"CH"&amp;$D1433,RawData!$AF:$AF,$F1433)=0,"",SUMIFS(RawData!$Z:$Z,RawData!$E:$E,$E1433,RawData!$F:$F,"CH"&amp;$D1433,RawData!$AF:$AF,$F1433))</f>
        <v>50.01</v>
      </c>
      <c r="J1433" s="2">
        <f>IF(COUNTIFS(RawData!$E:$E,$E1433,RawData!$F:$F,"CH"&amp;$D1433,RawData!$AF:$AF,$F1433)=0,"",SUMIFS(RawData!$AA:$AA,RawData!$E:$E,$E1433,RawData!$F:$F,"CH"&amp;$D1433,RawData!$AF:$AF,$F1433))</f>
        <v>47.54</v>
      </c>
      <c r="K1433" s="2">
        <f t="shared" si="91"/>
        <v>1.999999999998181E-2</v>
      </c>
    </row>
    <row r="1434" spans="1:11" x14ac:dyDescent="0.3">
      <c r="A1434" s="2" t="s">
        <v>64</v>
      </c>
      <c r="B1434" s="2" t="str">
        <f>RawData!A1434</f>
        <v>48226H40040</v>
      </c>
      <c r="C1434" s="2" t="str">
        <f>IF(RawData!$B$2="","",RawData!$B$2)</f>
        <v>A2026100620533560886</v>
      </c>
      <c r="D1434" s="2">
        <f t="shared" si="88"/>
        <v>3</v>
      </c>
      <c r="E1434" s="2">
        <f t="shared" si="89"/>
        <v>50</v>
      </c>
      <c r="F1434" s="2">
        <f t="shared" si="90"/>
        <v>160</v>
      </c>
      <c r="G1434" s="2">
        <f>IF(COUNTIFS(RawData!$E:$E,$E1434,RawData!$F:$F,"CH"&amp;$D1434,RawData!$AF:$AF,$F1434)=0,"",SUMIFS(RawData!$P:$P,RawData!$E:$E,$E1434,RawData!$F:$F,"CH"&amp;$D1434,RawData!$AF:$AF,$F1434))</f>
        <v>1313.02</v>
      </c>
      <c r="H1434" s="2">
        <f>IF(COUNTIFS(RawData!$E:$E,$E1434,RawData!$F:$F,"CH"&amp;$D1434,RawData!$AF:$AF,$F1434)=0,"",SUMIFS(RawData!$T:$T,RawData!$E:$E,$E1434,RawData!$F:$F,"CH"&amp;$D1434,RawData!$AF:$AF,$F1434))</f>
        <v>53.8</v>
      </c>
      <c r="I1434" s="2">
        <f>IF(COUNTIFS(RawData!$E:$E,$E1434,RawData!$F:$F,"CH"&amp;$D1434,RawData!$AF:$AF,$F1434)=0,"",SUMIFS(RawData!$Z:$Z,RawData!$E:$E,$E1434,RawData!$F:$F,"CH"&amp;$D1434,RawData!$AF:$AF,$F1434))</f>
        <v>50.02</v>
      </c>
      <c r="J1434" s="2">
        <f>IF(COUNTIFS(RawData!$E:$E,$E1434,RawData!$F:$F,"CH"&amp;$D1434,RawData!$AF:$AF,$F1434)=0,"",SUMIFS(RawData!$AA:$AA,RawData!$E:$E,$E1434,RawData!$F:$F,"CH"&amp;$D1434,RawData!$AF:$AF,$F1434))</f>
        <v>47.57</v>
      </c>
      <c r="K1434" s="2">
        <f t="shared" si="91"/>
        <v>3.999999999996362E-2</v>
      </c>
    </row>
    <row r="1435" spans="1:11" x14ac:dyDescent="0.3">
      <c r="A1435" s="2" t="s">
        <v>64</v>
      </c>
      <c r="B1435" s="2" t="str">
        <f>RawData!A1435</f>
        <v>48226H40040</v>
      </c>
      <c r="C1435" s="2" t="str">
        <f>IF(RawData!$B$2="","",RawData!$B$2)</f>
        <v>A2026100620533560886</v>
      </c>
      <c r="D1435" s="2">
        <f t="shared" si="88"/>
        <v>3</v>
      </c>
      <c r="E1435" s="2">
        <f t="shared" si="89"/>
        <v>50</v>
      </c>
      <c r="F1435" s="2">
        <f t="shared" si="90"/>
        <v>170</v>
      </c>
      <c r="G1435" s="2">
        <f>IF(COUNTIFS(RawData!$E:$E,$E1435,RawData!$F:$F,"CH"&amp;$D1435,RawData!$AF:$AF,$F1435)=0,"",SUMIFS(RawData!$P:$P,RawData!$E:$E,$E1435,RawData!$F:$F,"CH"&amp;$D1435,RawData!$AF:$AF,$F1435))</f>
        <v>1313.04</v>
      </c>
      <c r="H1435" s="2">
        <f>IF(COUNTIFS(RawData!$E:$E,$E1435,RawData!$F:$F,"CH"&amp;$D1435,RawData!$AF:$AF,$F1435)=0,"",SUMIFS(RawData!$T:$T,RawData!$E:$E,$E1435,RawData!$F:$F,"CH"&amp;$D1435,RawData!$AF:$AF,$F1435))</f>
        <v>54</v>
      </c>
      <c r="I1435" s="2">
        <f>IF(COUNTIFS(RawData!$E:$E,$E1435,RawData!$F:$F,"CH"&amp;$D1435,RawData!$AF:$AF,$F1435)=0,"",SUMIFS(RawData!$Z:$Z,RawData!$E:$E,$E1435,RawData!$F:$F,"CH"&amp;$D1435,RawData!$AF:$AF,$F1435))</f>
        <v>50.03</v>
      </c>
      <c r="J1435" s="2">
        <f>IF(COUNTIFS(RawData!$E:$E,$E1435,RawData!$F:$F,"CH"&amp;$D1435,RawData!$AF:$AF,$F1435)=0,"",SUMIFS(RawData!$AA:$AA,RawData!$E:$E,$E1435,RawData!$F:$F,"CH"&amp;$D1435,RawData!$AF:$AF,$F1435))</f>
        <v>47.61</v>
      </c>
      <c r="K1435" s="2">
        <f t="shared" si="91"/>
        <v>1.999999999998181E-2</v>
      </c>
    </row>
    <row r="1436" spans="1:11" x14ac:dyDescent="0.3">
      <c r="A1436" s="2" t="s">
        <v>64</v>
      </c>
      <c r="B1436" s="2" t="str">
        <f>RawData!A1436</f>
        <v>48226H40040</v>
      </c>
      <c r="C1436" s="2" t="str">
        <f>IF(RawData!$B$2="","",RawData!$B$2)</f>
        <v>A2026100620533560886</v>
      </c>
      <c r="D1436" s="2">
        <f t="shared" si="88"/>
        <v>3</v>
      </c>
      <c r="E1436" s="2">
        <f t="shared" si="89"/>
        <v>50</v>
      </c>
      <c r="F1436" s="2">
        <f t="shared" si="90"/>
        <v>180</v>
      </c>
      <c r="G1436" s="2">
        <f>IF(COUNTIFS(RawData!$E:$E,$E1436,RawData!$F:$F,"CH"&amp;$D1436,RawData!$AF:$AF,$F1436)=0,"",SUMIFS(RawData!$P:$P,RawData!$E:$E,$E1436,RawData!$F:$F,"CH"&amp;$D1436,RawData!$AF:$AF,$F1436))</f>
        <v>1313.08</v>
      </c>
      <c r="H1436" s="2">
        <f>IF(COUNTIFS(RawData!$E:$E,$E1436,RawData!$F:$F,"CH"&amp;$D1436,RawData!$AF:$AF,$F1436)=0,"",SUMIFS(RawData!$T:$T,RawData!$E:$E,$E1436,RawData!$F:$F,"CH"&amp;$D1436,RawData!$AF:$AF,$F1436))</f>
        <v>54.2</v>
      </c>
      <c r="I1436" s="2">
        <f>IF(COUNTIFS(RawData!$E:$E,$E1436,RawData!$F:$F,"CH"&amp;$D1436,RawData!$AF:$AF,$F1436)=0,"",SUMIFS(RawData!$Z:$Z,RawData!$E:$E,$E1436,RawData!$F:$F,"CH"&amp;$D1436,RawData!$AF:$AF,$F1436))</f>
        <v>49.99</v>
      </c>
      <c r="J1436" s="2">
        <f>IF(COUNTIFS(RawData!$E:$E,$E1436,RawData!$F:$F,"CH"&amp;$D1436,RawData!$AF:$AF,$F1436)=0,"",SUMIFS(RawData!$AA:$AA,RawData!$E:$E,$E1436,RawData!$F:$F,"CH"&amp;$D1436,RawData!$AF:$AF,$F1436))</f>
        <v>47.61</v>
      </c>
      <c r="K1436" s="2">
        <f t="shared" si="91"/>
        <v>3.999999999996362E-2</v>
      </c>
    </row>
    <row r="1437" spans="1:11" x14ac:dyDescent="0.3">
      <c r="A1437" s="2" t="s">
        <v>64</v>
      </c>
      <c r="B1437" s="2" t="str">
        <f>RawData!A1437</f>
        <v>48226H40040</v>
      </c>
      <c r="C1437" s="2" t="str">
        <f>IF(RawData!$B$2="","",RawData!$B$2)</f>
        <v>A2026100620533560886</v>
      </c>
      <c r="D1437" s="2">
        <f t="shared" si="88"/>
        <v>3</v>
      </c>
      <c r="E1437" s="2">
        <f t="shared" si="89"/>
        <v>50</v>
      </c>
      <c r="F1437" s="2">
        <f t="shared" si="90"/>
        <v>190</v>
      </c>
      <c r="G1437" s="2">
        <f>IF(COUNTIFS(RawData!$E:$E,$E1437,RawData!$F:$F,"CH"&amp;$D1437,RawData!$AF:$AF,$F1437)=0,"",SUMIFS(RawData!$P:$P,RawData!$E:$E,$E1437,RawData!$F:$F,"CH"&amp;$D1437,RawData!$AF:$AF,$F1437))</f>
        <v>1313.1</v>
      </c>
      <c r="H1437" s="2">
        <f>IF(COUNTIFS(RawData!$E:$E,$E1437,RawData!$F:$F,"CH"&amp;$D1437,RawData!$AF:$AF,$F1437)=0,"",SUMIFS(RawData!$T:$T,RawData!$E:$E,$E1437,RawData!$F:$F,"CH"&amp;$D1437,RawData!$AF:$AF,$F1437))</f>
        <v>54.32</v>
      </c>
      <c r="I1437" s="2">
        <f>IF(COUNTIFS(RawData!$E:$E,$E1437,RawData!$F:$F,"CH"&amp;$D1437,RawData!$AF:$AF,$F1437)=0,"",SUMIFS(RawData!$Z:$Z,RawData!$E:$E,$E1437,RawData!$F:$F,"CH"&amp;$D1437,RawData!$AF:$AF,$F1437))</f>
        <v>49.98</v>
      </c>
      <c r="J1437" s="2">
        <f>IF(COUNTIFS(RawData!$E:$E,$E1437,RawData!$F:$F,"CH"&amp;$D1437,RawData!$AF:$AF,$F1437)=0,"",SUMIFS(RawData!$AA:$AA,RawData!$E:$E,$E1437,RawData!$F:$F,"CH"&amp;$D1437,RawData!$AF:$AF,$F1437))</f>
        <v>47.69</v>
      </c>
      <c r="K1437" s="2">
        <f t="shared" si="91"/>
        <v>1.999999999998181E-2</v>
      </c>
    </row>
    <row r="1438" spans="1:11" x14ac:dyDescent="0.3">
      <c r="A1438" s="2" t="s">
        <v>64</v>
      </c>
      <c r="B1438" s="2" t="str">
        <f>RawData!A1438</f>
        <v>48226H40040</v>
      </c>
      <c r="C1438" s="2" t="str">
        <f>IF(RawData!$B$2="","",RawData!$B$2)</f>
        <v>A2026100620533560886</v>
      </c>
      <c r="D1438" s="2">
        <f t="shared" si="88"/>
        <v>3</v>
      </c>
      <c r="E1438" s="2">
        <f t="shared" si="89"/>
        <v>50</v>
      </c>
      <c r="F1438" s="2">
        <f t="shared" si="90"/>
        <v>200</v>
      </c>
      <c r="G1438" s="2">
        <f>IF(COUNTIFS(RawData!$E:$E,$E1438,RawData!$F:$F,"CH"&amp;$D1438,RawData!$AF:$AF,$F1438)=0,"",SUMIFS(RawData!$P:$P,RawData!$E:$E,$E1438,RawData!$F:$F,"CH"&amp;$D1438,RawData!$AF:$AF,$F1438))</f>
        <v>1313.14</v>
      </c>
      <c r="H1438" s="2">
        <f>IF(COUNTIFS(RawData!$E:$E,$E1438,RawData!$F:$F,"CH"&amp;$D1438,RawData!$AF:$AF,$F1438)=0,"",SUMIFS(RawData!$T:$T,RawData!$E:$E,$E1438,RawData!$F:$F,"CH"&amp;$D1438,RawData!$AF:$AF,$F1438))</f>
        <v>54.53</v>
      </c>
      <c r="I1438" s="2">
        <f>IF(COUNTIFS(RawData!$E:$E,$E1438,RawData!$F:$F,"CH"&amp;$D1438,RawData!$AF:$AF,$F1438)=0,"",SUMIFS(RawData!$Z:$Z,RawData!$E:$E,$E1438,RawData!$F:$F,"CH"&amp;$D1438,RawData!$AF:$AF,$F1438))</f>
        <v>50.01</v>
      </c>
      <c r="J1438" s="2">
        <f>IF(COUNTIFS(RawData!$E:$E,$E1438,RawData!$F:$F,"CH"&amp;$D1438,RawData!$AF:$AF,$F1438)=0,"",SUMIFS(RawData!$AA:$AA,RawData!$E:$E,$E1438,RawData!$F:$F,"CH"&amp;$D1438,RawData!$AF:$AF,$F1438))</f>
        <v>47.77</v>
      </c>
      <c r="K1438" s="2">
        <f t="shared" si="91"/>
        <v>4.0000000000190994E-2</v>
      </c>
    </row>
    <row r="1439" spans="1:11" x14ac:dyDescent="0.3">
      <c r="A1439" s="2" t="s">
        <v>64</v>
      </c>
      <c r="B1439" s="2" t="str">
        <f>RawData!A1439</f>
        <v>48226H40040</v>
      </c>
      <c r="C1439" s="2" t="str">
        <f>IF(RawData!$B$2="","",RawData!$B$2)</f>
        <v>A2026100620533560886</v>
      </c>
      <c r="D1439" s="2">
        <f t="shared" si="88"/>
        <v>3</v>
      </c>
      <c r="E1439" s="2">
        <f t="shared" si="89"/>
        <v>50</v>
      </c>
      <c r="F1439" s="2">
        <f t="shared" si="90"/>
        <v>210</v>
      </c>
      <c r="G1439" s="2">
        <f>IF(COUNTIFS(RawData!$E:$E,$E1439,RawData!$F:$F,"CH"&amp;$D1439,RawData!$AF:$AF,$F1439)=0,"",SUMIFS(RawData!$P:$P,RawData!$E:$E,$E1439,RawData!$F:$F,"CH"&amp;$D1439,RawData!$AF:$AF,$F1439))</f>
        <v>1313.16</v>
      </c>
      <c r="H1439" s="2">
        <f>IF(COUNTIFS(RawData!$E:$E,$E1439,RawData!$F:$F,"CH"&amp;$D1439,RawData!$AF:$AF,$F1439)=0,"",SUMIFS(RawData!$T:$T,RawData!$E:$E,$E1439,RawData!$F:$F,"CH"&amp;$D1439,RawData!$AF:$AF,$F1439))</f>
        <v>54.64</v>
      </c>
      <c r="I1439" s="2">
        <f>IF(COUNTIFS(RawData!$E:$E,$E1439,RawData!$F:$F,"CH"&amp;$D1439,RawData!$AF:$AF,$F1439)=0,"",SUMIFS(RawData!$Z:$Z,RawData!$E:$E,$E1439,RawData!$F:$F,"CH"&amp;$D1439,RawData!$AF:$AF,$F1439))</f>
        <v>49.98</v>
      </c>
      <c r="J1439" s="2">
        <f>IF(COUNTIFS(RawData!$E:$E,$E1439,RawData!$F:$F,"CH"&amp;$D1439,RawData!$AF:$AF,$F1439)=0,"",SUMIFS(RawData!$AA:$AA,RawData!$E:$E,$E1439,RawData!$F:$F,"CH"&amp;$D1439,RawData!$AF:$AF,$F1439))</f>
        <v>47.81</v>
      </c>
      <c r="K1439" s="2">
        <f t="shared" si="91"/>
        <v>1.999999999998181E-2</v>
      </c>
    </row>
    <row r="1440" spans="1:11" x14ac:dyDescent="0.3">
      <c r="A1440" s="2" t="s">
        <v>64</v>
      </c>
      <c r="B1440" s="2" t="str">
        <f>RawData!A1440</f>
        <v>48226H40040</v>
      </c>
      <c r="C1440" s="2" t="str">
        <f>IF(RawData!$B$2="","",RawData!$B$2)</f>
        <v>A2026100620533560886</v>
      </c>
      <c r="D1440" s="2">
        <f t="shared" si="88"/>
        <v>3</v>
      </c>
      <c r="E1440" s="2">
        <f t="shared" si="89"/>
        <v>50</v>
      </c>
      <c r="F1440" s="2">
        <f t="shared" si="90"/>
        <v>220</v>
      </c>
      <c r="G1440" s="2">
        <f>IF(COUNTIFS(RawData!$E:$E,$E1440,RawData!$F:$F,"CH"&amp;$D1440,RawData!$AF:$AF,$F1440)=0,"",SUMIFS(RawData!$P:$P,RawData!$E:$E,$E1440,RawData!$F:$F,"CH"&amp;$D1440,RawData!$AF:$AF,$F1440))</f>
        <v>1313.2</v>
      </c>
      <c r="H1440" s="2">
        <f>IF(COUNTIFS(RawData!$E:$E,$E1440,RawData!$F:$F,"CH"&amp;$D1440,RawData!$AF:$AF,$F1440)=0,"",SUMIFS(RawData!$T:$T,RawData!$E:$E,$E1440,RawData!$F:$F,"CH"&amp;$D1440,RawData!$AF:$AF,$F1440))</f>
        <v>54.82</v>
      </c>
      <c r="I1440" s="2">
        <f>IF(COUNTIFS(RawData!$E:$E,$E1440,RawData!$F:$F,"CH"&amp;$D1440,RawData!$AF:$AF,$F1440)=0,"",SUMIFS(RawData!$Z:$Z,RawData!$E:$E,$E1440,RawData!$F:$F,"CH"&amp;$D1440,RawData!$AF:$AF,$F1440))</f>
        <v>49.97</v>
      </c>
      <c r="J1440" s="2">
        <f>IF(COUNTIFS(RawData!$E:$E,$E1440,RawData!$F:$F,"CH"&amp;$D1440,RawData!$AF:$AF,$F1440)=0,"",SUMIFS(RawData!$AA:$AA,RawData!$E:$E,$E1440,RawData!$F:$F,"CH"&amp;$D1440,RawData!$AF:$AF,$F1440))</f>
        <v>47.85</v>
      </c>
      <c r="K1440" s="2">
        <f t="shared" si="91"/>
        <v>3.999999999996362E-2</v>
      </c>
    </row>
    <row r="1441" spans="1:11" x14ac:dyDescent="0.3">
      <c r="A1441" s="2" t="s">
        <v>64</v>
      </c>
      <c r="B1441" s="2" t="str">
        <f>RawData!A1441</f>
        <v>48226H40040</v>
      </c>
      <c r="C1441" s="2" t="str">
        <f>IF(RawData!$B$2="","",RawData!$B$2)</f>
        <v>A2026100620533560886</v>
      </c>
      <c r="D1441" s="2">
        <f t="shared" si="88"/>
        <v>3</v>
      </c>
      <c r="E1441" s="2">
        <f t="shared" si="89"/>
        <v>50</v>
      </c>
      <c r="F1441" s="2">
        <f t="shared" si="90"/>
        <v>230</v>
      </c>
      <c r="G1441" s="2">
        <f>IF(COUNTIFS(RawData!$E:$E,$E1441,RawData!$F:$F,"CH"&amp;$D1441,RawData!$AF:$AF,$F1441)=0,"",SUMIFS(RawData!$P:$P,RawData!$E:$E,$E1441,RawData!$F:$F,"CH"&amp;$D1441,RawData!$AF:$AF,$F1441))</f>
        <v>1313.24</v>
      </c>
      <c r="H1441" s="2">
        <f>IF(COUNTIFS(RawData!$E:$E,$E1441,RawData!$F:$F,"CH"&amp;$D1441,RawData!$AF:$AF,$F1441)=0,"",SUMIFS(RawData!$T:$T,RawData!$E:$E,$E1441,RawData!$F:$F,"CH"&amp;$D1441,RawData!$AF:$AF,$F1441))</f>
        <v>54.94</v>
      </c>
      <c r="I1441" s="2">
        <f>IF(COUNTIFS(RawData!$E:$E,$E1441,RawData!$F:$F,"CH"&amp;$D1441,RawData!$AF:$AF,$F1441)=0,"",SUMIFS(RawData!$Z:$Z,RawData!$E:$E,$E1441,RawData!$F:$F,"CH"&amp;$D1441,RawData!$AF:$AF,$F1441))</f>
        <v>50.02</v>
      </c>
      <c r="J1441" s="2">
        <f>IF(COUNTIFS(RawData!$E:$E,$E1441,RawData!$F:$F,"CH"&amp;$D1441,RawData!$AF:$AF,$F1441)=0,"",SUMIFS(RawData!$AA:$AA,RawData!$E:$E,$E1441,RawData!$F:$F,"CH"&amp;$D1441,RawData!$AF:$AF,$F1441))</f>
        <v>47.96</v>
      </c>
      <c r="K1441" s="2">
        <f t="shared" si="91"/>
        <v>3.999999999996362E-2</v>
      </c>
    </row>
    <row r="1442" spans="1:11" x14ac:dyDescent="0.3">
      <c r="A1442" s="2" t="s">
        <v>64</v>
      </c>
      <c r="B1442" s="2" t="str">
        <f>RawData!A1442</f>
        <v>48226H40040</v>
      </c>
      <c r="C1442" s="2" t="str">
        <f>IF(RawData!$B$2="","",RawData!$B$2)</f>
        <v>A2026100620533560886</v>
      </c>
      <c r="D1442" s="2">
        <f t="shared" si="88"/>
        <v>3</v>
      </c>
      <c r="E1442" s="2">
        <f t="shared" si="89"/>
        <v>50</v>
      </c>
      <c r="F1442" s="2">
        <f t="shared" si="90"/>
        <v>240</v>
      </c>
      <c r="G1442" s="2">
        <f>IF(COUNTIFS(RawData!$E:$E,$E1442,RawData!$F:$F,"CH"&amp;$D1442,RawData!$AF:$AF,$F1442)=0,"",SUMIFS(RawData!$P:$P,RawData!$E:$E,$E1442,RawData!$F:$F,"CH"&amp;$D1442,RawData!$AF:$AF,$F1442))</f>
        <v>1313.26</v>
      </c>
      <c r="H1442" s="2">
        <f>IF(COUNTIFS(RawData!$E:$E,$E1442,RawData!$F:$F,"CH"&amp;$D1442,RawData!$AF:$AF,$F1442)=0,"",SUMIFS(RawData!$T:$T,RawData!$E:$E,$E1442,RawData!$F:$F,"CH"&amp;$D1442,RawData!$AF:$AF,$F1442))</f>
        <v>55.07</v>
      </c>
      <c r="I1442" s="2">
        <f>IF(COUNTIFS(RawData!$E:$E,$E1442,RawData!$F:$F,"CH"&amp;$D1442,RawData!$AF:$AF,$F1442)=0,"",SUMIFS(RawData!$Z:$Z,RawData!$E:$E,$E1442,RawData!$F:$F,"CH"&amp;$D1442,RawData!$AF:$AF,$F1442))</f>
        <v>50.01</v>
      </c>
      <c r="J1442" s="2">
        <f>IF(COUNTIFS(RawData!$E:$E,$E1442,RawData!$F:$F,"CH"&amp;$D1442,RawData!$AF:$AF,$F1442)=0,"",SUMIFS(RawData!$AA:$AA,RawData!$E:$E,$E1442,RawData!$F:$F,"CH"&amp;$D1442,RawData!$AF:$AF,$F1442))</f>
        <v>48</v>
      </c>
      <c r="K1442" s="2">
        <f t="shared" si="91"/>
        <v>1.999999999998181E-2</v>
      </c>
    </row>
    <row r="1443" spans="1:11" x14ac:dyDescent="0.3">
      <c r="A1443" s="2" t="s">
        <v>64</v>
      </c>
      <c r="B1443" s="2" t="str">
        <f>RawData!A1443</f>
        <v>48226H40040</v>
      </c>
      <c r="C1443" s="2" t="str">
        <f>IF(RawData!$B$2="","",RawData!$B$2)</f>
        <v>A2026100620533560886</v>
      </c>
      <c r="D1443" s="2">
        <f t="shared" si="88"/>
        <v>3</v>
      </c>
      <c r="E1443" s="2">
        <f t="shared" si="89"/>
        <v>50</v>
      </c>
      <c r="F1443" s="2">
        <f t="shared" si="90"/>
        <v>250</v>
      </c>
      <c r="G1443" s="2">
        <f>IF(COUNTIFS(RawData!$E:$E,$E1443,RawData!$F:$F,"CH"&amp;$D1443,RawData!$AF:$AF,$F1443)=0,"",SUMIFS(RawData!$P:$P,RawData!$E:$E,$E1443,RawData!$F:$F,"CH"&amp;$D1443,RawData!$AF:$AF,$F1443))</f>
        <v>1313.28</v>
      </c>
      <c r="H1443" s="2">
        <f>IF(COUNTIFS(RawData!$E:$E,$E1443,RawData!$F:$F,"CH"&amp;$D1443,RawData!$AF:$AF,$F1443)=0,"",SUMIFS(RawData!$T:$T,RawData!$E:$E,$E1443,RawData!$F:$F,"CH"&amp;$D1443,RawData!$AF:$AF,$F1443))</f>
        <v>55.09</v>
      </c>
      <c r="I1443" s="2">
        <f>IF(COUNTIFS(RawData!$E:$E,$E1443,RawData!$F:$F,"CH"&amp;$D1443,RawData!$AF:$AF,$F1443)=0,"",SUMIFS(RawData!$Z:$Z,RawData!$E:$E,$E1443,RawData!$F:$F,"CH"&amp;$D1443,RawData!$AF:$AF,$F1443))</f>
        <v>50</v>
      </c>
      <c r="J1443" s="2">
        <f>IF(COUNTIFS(RawData!$E:$E,$E1443,RawData!$F:$F,"CH"&amp;$D1443,RawData!$AF:$AF,$F1443)=0,"",SUMIFS(RawData!$AA:$AA,RawData!$E:$E,$E1443,RawData!$F:$F,"CH"&amp;$D1443,RawData!$AF:$AF,$F1443))</f>
        <v>48.04</v>
      </c>
      <c r="K1443" s="2">
        <f t="shared" si="91"/>
        <v>1.999999999998181E-2</v>
      </c>
    </row>
    <row r="1444" spans="1:11" x14ac:dyDescent="0.3">
      <c r="A1444" s="2" t="s">
        <v>64</v>
      </c>
      <c r="B1444" s="2" t="str">
        <f>RawData!A1444</f>
        <v>48226H40040</v>
      </c>
      <c r="C1444" s="2" t="str">
        <f>IF(RawData!$B$2="","",RawData!$B$2)</f>
        <v>A2026100620533560886</v>
      </c>
      <c r="D1444" s="2">
        <f t="shared" si="88"/>
        <v>3</v>
      </c>
      <c r="E1444" s="2">
        <f t="shared" si="89"/>
        <v>50</v>
      </c>
      <c r="F1444" s="2">
        <f t="shared" si="90"/>
        <v>260</v>
      </c>
      <c r="G1444" s="2">
        <f>IF(COUNTIFS(RawData!$E:$E,$E1444,RawData!$F:$F,"CH"&amp;$D1444,RawData!$AF:$AF,$F1444)=0,"",SUMIFS(RawData!$P:$P,RawData!$E:$E,$E1444,RawData!$F:$F,"CH"&amp;$D1444,RawData!$AF:$AF,$F1444))</f>
        <v>1313.32</v>
      </c>
      <c r="H1444" s="2">
        <f>IF(COUNTIFS(RawData!$E:$E,$E1444,RawData!$F:$F,"CH"&amp;$D1444,RawData!$AF:$AF,$F1444)=0,"",SUMIFS(RawData!$T:$T,RawData!$E:$E,$E1444,RawData!$F:$F,"CH"&amp;$D1444,RawData!$AF:$AF,$F1444))</f>
        <v>55.2</v>
      </c>
      <c r="I1444" s="2">
        <f>IF(COUNTIFS(RawData!$E:$E,$E1444,RawData!$F:$F,"CH"&amp;$D1444,RawData!$AF:$AF,$F1444)=0,"",SUMIFS(RawData!$Z:$Z,RawData!$E:$E,$E1444,RawData!$F:$F,"CH"&amp;$D1444,RawData!$AF:$AF,$F1444))</f>
        <v>50</v>
      </c>
      <c r="J1444" s="2">
        <f>IF(COUNTIFS(RawData!$E:$E,$E1444,RawData!$F:$F,"CH"&amp;$D1444,RawData!$AF:$AF,$F1444)=0,"",SUMIFS(RawData!$AA:$AA,RawData!$E:$E,$E1444,RawData!$F:$F,"CH"&amp;$D1444,RawData!$AF:$AF,$F1444))</f>
        <v>48.08</v>
      </c>
      <c r="K1444" s="2">
        <f t="shared" si="91"/>
        <v>3.999999999996362E-2</v>
      </c>
    </row>
    <row r="1445" spans="1:11" x14ac:dyDescent="0.3">
      <c r="A1445" s="2" t="s">
        <v>64</v>
      </c>
      <c r="B1445" s="2" t="str">
        <f>RawData!A1445</f>
        <v>48226H40040</v>
      </c>
      <c r="C1445" s="2" t="str">
        <f>IF(RawData!$B$2="","",RawData!$B$2)</f>
        <v>A2026100620533560886</v>
      </c>
      <c r="D1445" s="2">
        <f t="shared" si="88"/>
        <v>3</v>
      </c>
      <c r="E1445" s="2">
        <f t="shared" si="89"/>
        <v>50</v>
      </c>
      <c r="F1445" s="2">
        <f t="shared" si="90"/>
        <v>270</v>
      </c>
      <c r="G1445" s="2">
        <f>IF(COUNTIFS(RawData!$E:$E,$E1445,RawData!$F:$F,"CH"&amp;$D1445,RawData!$AF:$AF,$F1445)=0,"",SUMIFS(RawData!$P:$P,RawData!$E:$E,$E1445,RawData!$F:$F,"CH"&amp;$D1445,RawData!$AF:$AF,$F1445))</f>
        <v>1313.36</v>
      </c>
      <c r="H1445" s="2">
        <f>IF(COUNTIFS(RawData!$E:$E,$E1445,RawData!$F:$F,"CH"&amp;$D1445,RawData!$AF:$AF,$F1445)=0,"",SUMIFS(RawData!$T:$T,RawData!$E:$E,$E1445,RawData!$F:$F,"CH"&amp;$D1445,RawData!$AF:$AF,$F1445))</f>
        <v>55.33</v>
      </c>
      <c r="I1445" s="2">
        <f>IF(COUNTIFS(RawData!$E:$E,$E1445,RawData!$F:$F,"CH"&amp;$D1445,RawData!$AF:$AF,$F1445)=0,"",SUMIFS(RawData!$Z:$Z,RawData!$E:$E,$E1445,RawData!$F:$F,"CH"&amp;$D1445,RawData!$AF:$AF,$F1445))</f>
        <v>49.96</v>
      </c>
      <c r="J1445" s="2">
        <f>IF(COUNTIFS(RawData!$E:$E,$E1445,RawData!$F:$F,"CH"&amp;$D1445,RawData!$AF:$AF,$F1445)=0,"",SUMIFS(RawData!$AA:$AA,RawData!$E:$E,$E1445,RawData!$F:$F,"CH"&amp;$D1445,RawData!$AF:$AF,$F1445))</f>
        <v>48.08</v>
      </c>
      <c r="K1445" s="2">
        <f t="shared" si="91"/>
        <v>3.999999999996362E-2</v>
      </c>
    </row>
    <row r="1446" spans="1:11" x14ac:dyDescent="0.3">
      <c r="A1446" s="2" t="s">
        <v>64</v>
      </c>
      <c r="B1446" s="2" t="str">
        <f>RawData!A1446</f>
        <v>48226H40040</v>
      </c>
      <c r="C1446" s="2" t="str">
        <f>IF(RawData!$B$2="","",RawData!$B$2)</f>
        <v>A2026100620533560886</v>
      </c>
      <c r="D1446" s="2">
        <f t="shared" si="88"/>
        <v>3</v>
      </c>
      <c r="E1446" s="2">
        <f t="shared" si="89"/>
        <v>50</v>
      </c>
      <c r="F1446" s="2">
        <f t="shared" si="90"/>
        <v>280</v>
      </c>
      <c r="G1446" s="2">
        <f>IF(COUNTIFS(RawData!$E:$E,$E1446,RawData!$F:$F,"CH"&amp;$D1446,RawData!$AF:$AF,$F1446)=0,"",SUMIFS(RawData!$P:$P,RawData!$E:$E,$E1446,RawData!$F:$F,"CH"&amp;$D1446,RawData!$AF:$AF,$F1446))</f>
        <v>1313.4</v>
      </c>
      <c r="H1446" s="2">
        <f>IF(COUNTIFS(RawData!$E:$E,$E1446,RawData!$F:$F,"CH"&amp;$D1446,RawData!$AF:$AF,$F1446)=0,"",SUMIFS(RawData!$T:$T,RawData!$E:$E,$E1446,RawData!$F:$F,"CH"&amp;$D1446,RawData!$AF:$AF,$F1446))</f>
        <v>55.38</v>
      </c>
      <c r="I1446" s="2">
        <f>IF(COUNTIFS(RawData!$E:$E,$E1446,RawData!$F:$F,"CH"&amp;$D1446,RawData!$AF:$AF,$F1446)=0,"",SUMIFS(RawData!$Z:$Z,RawData!$E:$E,$E1446,RawData!$F:$F,"CH"&amp;$D1446,RawData!$AF:$AF,$F1446))</f>
        <v>49.99</v>
      </c>
      <c r="J1446" s="2">
        <f>IF(COUNTIFS(RawData!$E:$E,$E1446,RawData!$F:$F,"CH"&amp;$D1446,RawData!$AF:$AF,$F1446)=0,"",SUMIFS(RawData!$AA:$AA,RawData!$E:$E,$E1446,RawData!$F:$F,"CH"&amp;$D1446,RawData!$AF:$AF,$F1446))</f>
        <v>48.2</v>
      </c>
      <c r="K1446" s="2">
        <f t="shared" si="91"/>
        <v>4.0000000000190994E-2</v>
      </c>
    </row>
    <row r="1447" spans="1:11" x14ac:dyDescent="0.3">
      <c r="A1447" s="2" t="s">
        <v>64</v>
      </c>
      <c r="B1447" s="2" t="str">
        <f>RawData!A1447</f>
        <v>48226H40040</v>
      </c>
      <c r="C1447" s="2" t="str">
        <f>IF(RawData!$B$2="","",RawData!$B$2)</f>
        <v>A2026100620533560886</v>
      </c>
      <c r="D1447" s="2">
        <f t="shared" si="88"/>
        <v>3</v>
      </c>
      <c r="E1447" s="2">
        <f t="shared" si="89"/>
        <v>50</v>
      </c>
      <c r="F1447" s="2">
        <f t="shared" si="90"/>
        <v>290</v>
      </c>
      <c r="G1447" s="2">
        <f>IF(COUNTIFS(RawData!$E:$E,$E1447,RawData!$F:$F,"CH"&amp;$D1447,RawData!$AF:$AF,$F1447)=0,"",SUMIFS(RawData!$P:$P,RawData!$E:$E,$E1447,RawData!$F:$F,"CH"&amp;$D1447,RawData!$AF:$AF,$F1447))</f>
        <v>1313.42</v>
      </c>
      <c r="H1447" s="2">
        <f>IF(COUNTIFS(RawData!$E:$E,$E1447,RawData!$F:$F,"CH"&amp;$D1447,RawData!$AF:$AF,$F1447)=0,"",SUMIFS(RawData!$T:$T,RawData!$E:$E,$E1447,RawData!$F:$F,"CH"&amp;$D1447,RawData!$AF:$AF,$F1447))</f>
        <v>55.49</v>
      </c>
      <c r="I1447" s="2">
        <f>IF(COUNTIFS(RawData!$E:$E,$E1447,RawData!$F:$F,"CH"&amp;$D1447,RawData!$AF:$AF,$F1447)=0,"",SUMIFS(RawData!$Z:$Z,RawData!$E:$E,$E1447,RawData!$F:$F,"CH"&amp;$D1447,RawData!$AF:$AF,$F1447))</f>
        <v>50</v>
      </c>
      <c r="J1447" s="2">
        <f>IF(COUNTIFS(RawData!$E:$E,$E1447,RawData!$F:$F,"CH"&amp;$D1447,RawData!$AF:$AF,$F1447)=0,"",SUMIFS(RawData!$AA:$AA,RawData!$E:$E,$E1447,RawData!$F:$F,"CH"&amp;$D1447,RawData!$AF:$AF,$F1447))</f>
        <v>48.2</v>
      </c>
      <c r="K1447" s="2">
        <f t="shared" si="91"/>
        <v>1.999999999998181E-2</v>
      </c>
    </row>
    <row r="1448" spans="1:11" x14ac:dyDescent="0.3">
      <c r="A1448" s="2" t="s">
        <v>64</v>
      </c>
      <c r="B1448" s="2" t="str">
        <f>RawData!A1448</f>
        <v>48226H40040</v>
      </c>
      <c r="C1448" s="2" t="str">
        <f>IF(RawData!$B$2="","",RawData!$B$2)</f>
        <v>A2026100620533560886</v>
      </c>
      <c r="D1448" s="2">
        <f t="shared" si="88"/>
        <v>3</v>
      </c>
      <c r="E1448" s="2">
        <f t="shared" si="89"/>
        <v>50</v>
      </c>
      <c r="F1448" s="2">
        <f t="shared" si="90"/>
        <v>300</v>
      </c>
      <c r="G1448" s="2">
        <f>IF(COUNTIFS(RawData!$E:$E,$E1448,RawData!$F:$F,"CH"&amp;$D1448,RawData!$AF:$AF,$F1448)=0,"",SUMIFS(RawData!$P:$P,RawData!$E:$E,$E1448,RawData!$F:$F,"CH"&amp;$D1448,RawData!$AF:$AF,$F1448))</f>
        <v>1313.46</v>
      </c>
      <c r="H1448" s="2">
        <f>IF(COUNTIFS(RawData!$E:$E,$E1448,RawData!$F:$F,"CH"&amp;$D1448,RawData!$AF:$AF,$F1448)=0,"",SUMIFS(RawData!$T:$T,RawData!$E:$E,$E1448,RawData!$F:$F,"CH"&amp;$D1448,RawData!$AF:$AF,$F1448))</f>
        <v>55.56</v>
      </c>
      <c r="I1448" s="2">
        <f>IF(COUNTIFS(RawData!$E:$E,$E1448,RawData!$F:$F,"CH"&amp;$D1448,RawData!$AF:$AF,$F1448)=0,"",SUMIFS(RawData!$Z:$Z,RawData!$E:$E,$E1448,RawData!$F:$F,"CH"&amp;$D1448,RawData!$AF:$AF,$F1448))</f>
        <v>50</v>
      </c>
      <c r="J1448" s="2">
        <f>IF(COUNTIFS(RawData!$E:$E,$E1448,RawData!$F:$F,"CH"&amp;$D1448,RawData!$AF:$AF,$F1448)=0,"",SUMIFS(RawData!$AA:$AA,RawData!$E:$E,$E1448,RawData!$F:$F,"CH"&amp;$D1448,RawData!$AF:$AF,$F1448))</f>
        <v>48.28</v>
      </c>
      <c r="K1448" s="2">
        <f t="shared" si="91"/>
        <v>3.999999999996362E-2</v>
      </c>
    </row>
    <row r="1449" spans="1:11" x14ac:dyDescent="0.3">
      <c r="A1449" s="2" t="s">
        <v>64</v>
      </c>
      <c r="B1449" s="2" t="str">
        <f>RawData!A1449</f>
        <v>48226H40040</v>
      </c>
      <c r="C1449" s="2" t="str">
        <f>IF(RawData!$B$2="","",RawData!$B$2)</f>
        <v>A2026100620533560886</v>
      </c>
      <c r="D1449" s="2">
        <f t="shared" si="88"/>
        <v>3</v>
      </c>
      <c r="E1449" s="2">
        <f t="shared" si="89"/>
        <v>50</v>
      </c>
      <c r="F1449" s="2">
        <f t="shared" si="90"/>
        <v>310</v>
      </c>
      <c r="G1449" s="2">
        <f>IF(COUNTIFS(RawData!$E:$E,$E1449,RawData!$F:$F,"CH"&amp;$D1449,RawData!$AF:$AF,$F1449)=0,"",SUMIFS(RawData!$P:$P,RawData!$E:$E,$E1449,RawData!$F:$F,"CH"&amp;$D1449,RawData!$AF:$AF,$F1449))</f>
        <v>1313.5</v>
      </c>
      <c r="H1449" s="2">
        <f>IF(COUNTIFS(RawData!$E:$E,$E1449,RawData!$F:$F,"CH"&amp;$D1449,RawData!$AF:$AF,$F1449)=0,"",SUMIFS(RawData!$T:$T,RawData!$E:$E,$E1449,RawData!$F:$F,"CH"&amp;$D1449,RawData!$AF:$AF,$F1449))</f>
        <v>55.7</v>
      </c>
      <c r="I1449" s="2">
        <f>IF(COUNTIFS(RawData!$E:$E,$E1449,RawData!$F:$F,"CH"&amp;$D1449,RawData!$AF:$AF,$F1449)=0,"",SUMIFS(RawData!$Z:$Z,RawData!$E:$E,$E1449,RawData!$F:$F,"CH"&amp;$D1449,RawData!$AF:$AF,$F1449))</f>
        <v>50</v>
      </c>
      <c r="J1449" s="2">
        <f>IF(COUNTIFS(RawData!$E:$E,$E1449,RawData!$F:$F,"CH"&amp;$D1449,RawData!$AF:$AF,$F1449)=0,"",SUMIFS(RawData!$AA:$AA,RawData!$E:$E,$E1449,RawData!$F:$F,"CH"&amp;$D1449,RawData!$AF:$AF,$F1449))</f>
        <v>48.32</v>
      </c>
      <c r="K1449" s="2">
        <f t="shared" si="91"/>
        <v>3.999999999996362E-2</v>
      </c>
    </row>
    <row r="1450" spans="1:11" x14ac:dyDescent="0.3">
      <c r="A1450" s="2" t="s">
        <v>64</v>
      </c>
      <c r="B1450" s="2" t="str">
        <f>RawData!A1450</f>
        <v>48226H40040</v>
      </c>
      <c r="C1450" s="2" t="str">
        <f>IF(RawData!$B$2="","",RawData!$B$2)</f>
        <v>A2026100620533560886</v>
      </c>
      <c r="D1450" s="2">
        <f t="shared" si="88"/>
        <v>3</v>
      </c>
      <c r="E1450" s="2">
        <f t="shared" si="89"/>
        <v>50</v>
      </c>
      <c r="F1450" s="2">
        <f t="shared" si="90"/>
        <v>320</v>
      </c>
      <c r="G1450" s="2">
        <f>IF(COUNTIFS(RawData!$E:$E,$E1450,RawData!$F:$F,"CH"&amp;$D1450,RawData!$AF:$AF,$F1450)=0,"",SUMIFS(RawData!$P:$P,RawData!$E:$E,$E1450,RawData!$F:$F,"CH"&amp;$D1450,RawData!$AF:$AF,$F1450))</f>
        <v>1313.54</v>
      </c>
      <c r="H1450" s="2">
        <f>IF(COUNTIFS(RawData!$E:$E,$E1450,RawData!$F:$F,"CH"&amp;$D1450,RawData!$AF:$AF,$F1450)=0,"",SUMIFS(RawData!$T:$T,RawData!$E:$E,$E1450,RawData!$F:$F,"CH"&amp;$D1450,RawData!$AF:$AF,$F1450))</f>
        <v>55.75</v>
      </c>
      <c r="I1450" s="2">
        <f>IF(COUNTIFS(RawData!$E:$E,$E1450,RawData!$F:$F,"CH"&amp;$D1450,RawData!$AF:$AF,$F1450)=0,"",SUMIFS(RawData!$Z:$Z,RawData!$E:$E,$E1450,RawData!$F:$F,"CH"&amp;$D1450,RawData!$AF:$AF,$F1450))</f>
        <v>50</v>
      </c>
      <c r="J1450" s="2">
        <f>IF(COUNTIFS(RawData!$E:$E,$E1450,RawData!$F:$F,"CH"&amp;$D1450,RawData!$AF:$AF,$F1450)=0,"",SUMIFS(RawData!$AA:$AA,RawData!$E:$E,$E1450,RawData!$F:$F,"CH"&amp;$D1450,RawData!$AF:$AF,$F1450))</f>
        <v>48.4</v>
      </c>
      <c r="K1450" s="2">
        <f t="shared" si="91"/>
        <v>3.999999999996362E-2</v>
      </c>
    </row>
    <row r="1451" spans="1:11" x14ac:dyDescent="0.3">
      <c r="A1451" s="2" t="s">
        <v>64</v>
      </c>
      <c r="B1451" s="2" t="str">
        <f>RawData!A1451</f>
        <v>48226H40040</v>
      </c>
      <c r="C1451" s="2" t="str">
        <f>IF(RawData!$B$2="","",RawData!$B$2)</f>
        <v>A2026100620533560886</v>
      </c>
      <c r="D1451" s="2">
        <f t="shared" si="88"/>
        <v>3</v>
      </c>
      <c r="E1451" s="2">
        <f t="shared" si="89"/>
        <v>50</v>
      </c>
      <c r="F1451" s="2">
        <f t="shared" si="90"/>
        <v>330</v>
      </c>
      <c r="G1451" s="2">
        <f>IF(COUNTIFS(RawData!$E:$E,$E1451,RawData!$F:$F,"CH"&amp;$D1451,RawData!$AF:$AF,$F1451)=0,"",SUMIFS(RawData!$P:$P,RawData!$E:$E,$E1451,RawData!$F:$F,"CH"&amp;$D1451,RawData!$AF:$AF,$F1451))</f>
        <v>1313.58</v>
      </c>
      <c r="H1451" s="2">
        <f>IF(COUNTIFS(RawData!$E:$E,$E1451,RawData!$F:$F,"CH"&amp;$D1451,RawData!$AF:$AF,$F1451)=0,"",SUMIFS(RawData!$T:$T,RawData!$E:$E,$E1451,RawData!$F:$F,"CH"&amp;$D1451,RawData!$AF:$AF,$F1451))</f>
        <v>55.79</v>
      </c>
      <c r="I1451" s="2">
        <f>IF(COUNTIFS(RawData!$E:$E,$E1451,RawData!$F:$F,"CH"&amp;$D1451,RawData!$AF:$AF,$F1451)=0,"",SUMIFS(RawData!$Z:$Z,RawData!$E:$E,$E1451,RawData!$F:$F,"CH"&amp;$D1451,RawData!$AF:$AF,$F1451))</f>
        <v>49.99</v>
      </c>
      <c r="J1451" s="2">
        <f>IF(COUNTIFS(RawData!$E:$E,$E1451,RawData!$F:$F,"CH"&amp;$D1451,RawData!$AF:$AF,$F1451)=0,"",SUMIFS(RawData!$AA:$AA,RawData!$E:$E,$E1451,RawData!$F:$F,"CH"&amp;$D1451,RawData!$AF:$AF,$F1451))</f>
        <v>48.48</v>
      </c>
      <c r="K1451" s="2">
        <f t="shared" si="91"/>
        <v>3.999999999996362E-2</v>
      </c>
    </row>
    <row r="1452" spans="1:11" x14ac:dyDescent="0.3">
      <c r="A1452" s="2" t="s">
        <v>64</v>
      </c>
      <c r="B1452" s="2" t="str">
        <f>RawData!A1452</f>
        <v>48226H40040</v>
      </c>
      <c r="C1452" s="2" t="str">
        <f>IF(RawData!$B$2="","",RawData!$B$2)</f>
        <v>A2026100620533560886</v>
      </c>
      <c r="D1452" s="2">
        <f t="shared" si="88"/>
        <v>3</v>
      </c>
      <c r="E1452" s="2">
        <f t="shared" si="89"/>
        <v>50</v>
      </c>
      <c r="F1452" s="2">
        <f t="shared" si="90"/>
        <v>340</v>
      </c>
      <c r="G1452" s="2">
        <f>IF(COUNTIFS(RawData!$E:$E,$E1452,RawData!$F:$F,"CH"&amp;$D1452,RawData!$AF:$AF,$F1452)=0,"",SUMIFS(RawData!$P:$P,RawData!$E:$E,$E1452,RawData!$F:$F,"CH"&amp;$D1452,RawData!$AF:$AF,$F1452))</f>
        <v>1313.62</v>
      </c>
      <c r="H1452" s="2">
        <f>IF(COUNTIFS(RawData!$E:$E,$E1452,RawData!$F:$F,"CH"&amp;$D1452,RawData!$AF:$AF,$F1452)=0,"",SUMIFS(RawData!$T:$T,RawData!$E:$E,$E1452,RawData!$F:$F,"CH"&amp;$D1452,RawData!$AF:$AF,$F1452))</f>
        <v>55.92</v>
      </c>
      <c r="I1452" s="2">
        <f>IF(COUNTIFS(RawData!$E:$E,$E1452,RawData!$F:$F,"CH"&amp;$D1452,RawData!$AF:$AF,$F1452)=0,"",SUMIFS(RawData!$Z:$Z,RawData!$E:$E,$E1452,RawData!$F:$F,"CH"&amp;$D1452,RawData!$AF:$AF,$F1452))</f>
        <v>50</v>
      </c>
      <c r="J1452" s="2">
        <f>IF(COUNTIFS(RawData!$E:$E,$E1452,RawData!$F:$F,"CH"&amp;$D1452,RawData!$AF:$AF,$F1452)=0,"",SUMIFS(RawData!$AA:$AA,RawData!$E:$E,$E1452,RawData!$F:$F,"CH"&amp;$D1452,RawData!$AF:$AF,$F1452))</f>
        <v>48.52</v>
      </c>
      <c r="K1452" s="2">
        <f t="shared" si="91"/>
        <v>3.999999999996362E-2</v>
      </c>
    </row>
    <row r="1453" spans="1:11" x14ac:dyDescent="0.3">
      <c r="A1453" s="2" t="s">
        <v>64</v>
      </c>
      <c r="B1453" s="2" t="str">
        <f>RawData!A1453</f>
        <v>48226H40040</v>
      </c>
      <c r="C1453" s="2" t="str">
        <f>IF(RawData!$B$2="","",RawData!$B$2)</f>
        <v>A2026100620533560886</v>
      </c>
      <c r="D1453" s="2">
        <f t="shared" si="88"/>
        <v>3</v>
      </c>
      <c r="E1453" s="2">
        <f t="shared" si="89"/>
        <v>50</v>
      </c>
      <c r="F1453" s="2">
        <f t="shared" si="90"/>
        <v>350</v>
      </c>
      <c r="G1453" s="2">
        <f>IF(COUNTIFS(RawData!$E:$E,$E1453,RawData!$F:$F,"CH"&amp;$D1453,RawData!$AF:$AF,$F1453)=0,"",SUMIFS(RawData!$P:$P,RawData!$E:$E,$E1453,RawData!$F:$F,"CH"&amp;$D1453,RawData!$AF:$AF,$F1453))</f>
        <v>1313.64</v>
      </c>
      <c r="H1453" s="2">
        <f>IF(COUNTIFS(RawData!$E:$E,$E1453,RawData!$F:$F,"CH"&amp;$D1453,RawData!$AF:$AF,$F1453)=0,"",SUMIFS(RawData!$T:$T,RawData!$E:$E,$E1453,RawData!$F:$F,"CH"&amp;$D1453,RawData!$AF:$AF,$F1453))</f>
        <v>56.02</v>
      </c>
      <c r="I1453" s="2">
        <f>IF(COUNTIFS(RawData!$E:$E,$E1453,RawData!$F:$F,"CH"&amp;$D1453,RawData!$AF:$AF,$F1453)=0,"",SUMIFS(RawData!$Z:$Z,RawData!$E:$E,$E1453,RawData!$F:$F,"CH"&amp;$D1453,RawData!$AF:$AF,$F1453))</f>
        <v>49.99</v>
      </c>
      <c r="J1453" s="2">
        <f>IF(COUNTIFS(RawData!$E:$E,$E1453,RawData!$F:$F,"CH"&amp;$D1453,RawData!$AF:$AF,$F1453)=0,"",SUMIFS(RawData!$AA:$AA,RawData!$E:$E,$E1453,RawData!$F:$F,"CH"&amp;$D1453,RawData!$AF:$AF,$F1453))</f>
        <v>48.52</v>
      </c>
      <c r="K1453" s="2">
        <f t="shared" si="91"/>
        <v>2.0000000000209184E-2</v>
      </c>
    </row>
    <row r="1454" spans="1:11" x14ac:dyDescent="0.3">
      <c r="A1454" s="2" t="s">
        <v>64</v>
      </c>
      <c r="B1454" s="2" t="str">
        <f>RawData!A1454</f>
        <v>48226H40040</v>
      </c>
      <c r="C1454" s="2" t="str">
        <f>IF(RawData!$B$2="","",RawData!$B$2)</f>
        <v>A2026100620533560886</v>
      </c>
      <c r="D1454" s="2">
        <f t="shared" si="88"/>
        <v>3</v>
      </c>
      <c r="E1454" s="2">
        <f t="shared" si="89"/>
        <v>50</v>
      </c>
      <c r="F1454" s="2">
        <f t="shared" si="90"/>
        <v>360</v>
      </c>
      <c r="G1454" s="2">
        <f>IF(COUNTIFS(RawData!$E:$E,$E1454,RawData!$F:$F,"CH"&amp;$D1454,RawData!$AF:$AF,$F1454)=0,"",SUMIFS(RawData!$P:$P,RawData!$E:$E,$E1454,RawData!$F:$F,"CH"&amp;$D1454,RawData!$AF:$AF,$F1454))</f>
        <v>1313.7</v>
      </c>
      <c r="H1454" s="2">
        <f>IF(COUNTIFS(RawData!$E:$E,$E1454,RawData!$F:$F,"CH"&amp;$D1454,RawData!$AF:$AF,$F1454)=0,"",SUMIFS(RawData!$T:$T,RawData!$E:$E,$E1454,RawData!$F:$F,"CH"&amp;$D1454,RawData!$AF:$AF,$F1454))</f>
        <v>55.95</v>
      </c>
      <c r="I1454" s="2">
        <f>IF(COUNTIFS(RawData!$E:$E,$E1454,RawData!$F:$F,"CH"&amp;$D1454,RawData!$AF:$AF,$F1454)=0,"",SUMIFS(RawData!$Z:$Z,RawData!$E:$E,$E1454,RawData!$F:$F,"CH"&amp;$D1454,RawData!$AF:$AF,$F1454))</f>
        <v>49.99</v>
      </c>
      <c r="J1454" s="2">
        <f>IF(COUNTIFS(RawData!$E:$E,$E1454,RawData!$F:$F,"CH"&amp;$D1454,RawData!$AF:$AF,$F1454)=0,"",SUMIFS(RawData!$AA:$AA,RawData!$E:$E,$E1454,RawData!$F:$F,"CH"&amp;$D1454,RawData!$AF:$AF,$F1454))</f>
        <v>48.6</v>
      </c>
      <c r="K1454" s="2">
        <f t="shared" si="91"/>
        <v>5.999999999994543E-2</v>
      </c>
    </row>
    <row r="1455" spans="1:11" x14ac:dyDescent="0.3">
      <c r="A1455" s="2" t="s">
        <v>64</v>
      </c>
      <c r="B1455" s="2" t="str">
        <f>RawData!A1455</f>
        <v>48226H40040</v>
      </c>
      <c r="C1455" s="2" t="str">
        <f>IF(RawData!$B$2="","",RawData!$B$2)</f>
        <v>A2026100620533560886</v>
      </c>
      <c r="D1455" s="2">
        <f t="shared" si="88"/>
        <v>3</v>
      </c>
      <c r="E1455" s="2">
        <f t="shared" si="89"/>
        <v>50</v>
      </c>
      <c r="F1455" s="2">
        <f t="shared" si="90"/>
        <v>370</v>
      </c>
      <c r="G1455" s="2">
        <f>IF(COUNTIFS(RawData!$E:$E,$E1455,RawData!$F:$F,"CH"&amp;$D1455,RawData!$AF:$AF,$F1455)=0,"",SUMIFS(RawData!$P:$P,RawData!$E:$E,$E1455,RawData!$F:$F,"CH"&amp;$D1455,RawData!$AF:$AF,$F1455))</f>
        <v>1313.72</v>
      </c>
      <c r="H1455" s="2">
        <f>IF(COUNTIFS(RawData!$E:$E,$E1455,RawData!$F:$F,"CH"&amp;$D1455,RawData!$AF:$AF,$F1455)=0,"",SUMIFS(RawData!$T:$T,RawData!$E:$E,$E1455,RawData!$F:$F,"CH"&amp;$D1455,RawData!$AF:$AF,$F1455))</f>
        <v>56.12</v>
      </c>
      <c r="I1455" s="2">
        <f>IF(COUNTIFS(RawData!$E:$E,$E1455,RawData!$F:$F,"CH"&amp;$D1455,RawData!$AF:$AF,$F1455)=0,"",SUMIFS(RawData!$Z:$Z,RawData!$E:$E,$E1455,RawData!$F:$F,"CH"&amp;$D1455,RawData!$AF:$AF,$F1455))</f>
        <v>49.99</v>
      </c>
      <c r="J1455" s="2">
        <f>IF(COUNTIFS(RawData!$E:$E,$E1455,RawData!$F:$F,"CH"&amp;$D1455,RawData!$AF:$AF,$F1455)=0,"",SUMIFS(RawData!$AA:$AA,RawData!$E:$E,$E1455,RawData!$F:$F,"CH"&amp;$D1455,RawData!$AF:$AF,$F1455))</f>
        <v>48.68</v>
      </c>
      <c r="K1455" s="2">
        <f t="shared" si="91"/>
        <v>1.999999999998181E-2</v>
      </c>
    </row>
    <row r="1456" spans="1:11" x14ac:dyDescent="0.3">
      <c r="A1456" s="2" t="s">
        <v>64</v>
      </c>
      <c r="B1456" s="2" t="str">
        <f>RawData!A1456</f>
        <v>48226H40040</v>
      </c>
      <c r="C1456" s="2" t="str">
        <f>IF(RawData!$B$2="","",RawData!$B$2)</f>
        <v>A2026100620533560886</v>
      </c>
      <c r="D1456" s="2">
        <f t="shared" si="88"/>
        <v>3</v>
      </c>
      <c r="E1456" s="2">
        <f t="shared" si="89"/>
        <v>50</v>
      </c>
      <c r="F1456" s="2">
        <f t="shared" si="90"/>
        <v>380</v>
      </c>
      <c r="G1456" s="2">
        <f>IF(COUNTIFS(RawData!$E:$E,$E1456,RawData!$F:$F,"CH"&amp;$D1456,RawData!$AF:$AF,$F1456)=0,"",SUMIFS(RawData!$P:$P,RawData!$E:$E,$E1456,RawData!$F:$F,"CH"&amp;$D1456,RawData!$AF:$AF,$F1456))</f>
        <v>1313.76</v>
      </c>
      <c r="H1456" s="2">
        <f>IF(COUNTIFS(RawData!$E:$E,$E1456,RawData!$F:$F,"CH"&amp;$D1456,RawData!$AF:$AF,$F1456)=0,"",SUMIFS(RawData!$T:$T,RawData!$E:$E,$E1456,RawData!$F:$F,"CH"&amp;$D1456,RawData!$AF:$AF,$F1456))</f>
        <v>56.1</v>
      </c>
      <c r="I1456" s="2">
        <f>IF(COUNTIFS(RawData!$E:$E,$E1456,RawData!$F:$F,"CH"&amp;$D1456,RawData!$AF:$AF,$F1456)=0,"",SUMIFS(RawData!$Z:$Z,RawData!$E:$E,$E1456,RawData!$F:$F,"CH"&amp;$D1456,RawData!$AF:$AF,$F1456))</f>
        <v>49.99</v>
      </c>
      <c r="J1456" s="2">
        <f>IF(COUNTIFS(RawData!$E:$E,$E1456,RawData!$F:$F,"CH"&amp;$D1456,RawData!$AF:$AF,$F1456)=0,"",SUMIFS(RawData!$AA:$AA,RawData!$E:$E,$E1456,RawData!$F:$F,"CH"&amp;$D1456,RawData!$AF:$AF,$F1456))</f>
        <v>48.71</v>
      </c>
      <c r="K1456" s="2">
        <f t="shared" si="91"/>
        <v>3.999999999996362E-2</v>
      </c>
    </row>
    <row r="1457" spans="1:11" x14ac:dyDescent="0.3">
      <c r="A1457" s="2" t="s">
        <v>64</v>
      </c>
      <c r="B1457" s="2" t="str">
        <f>RawData!A1457</f>
        <v>48226H40040</v>
      </c>
      <c r="C1457" s="2" t="str">
        <f>IF(RawData!$B$2="","",RawData!$B$2)</f>
        <v>A2026100620533560886</v>
      </c>
      <c r="D1457" s="2">
        <f t="shared" si="88"/>
        <v>3</v>
      </c>
      <c r="E1457" s="2">
        <f t="shared" si="89"/>
        <v>50</v>
      </c>
      <c r="F1457" s="2">
        <f t="shared" si="90"/>
        <v>390</v>
      </c>
      <c r="G1457" s="2">
        <f>IF(COUNTIFS(RawData!$E:$E,$E1457,RawData!$F:$F,"CH"&amp;$D1457,RawData!$AF:$AF,$F1457)=0,"",SUMIFS(RawData!$P:$P,RawData!$E:$E,$E1457,RawData!$F:$F,"CH"&amp;$D1457,RawData!$AF:$AF,$F1457))</f>
        <v>1313.8</v>
      </c>
      <c r="H1457" s="2">
        <f>IF(COUNTIFS(RawData!$E:$E,$E1457,RawData!$F:$F,"CH"&amp;$D1457,RawData!$AF:$AF,$F1457)=0,"",SUMIFS(RawData!$T:$T,RawData!$E:$E,$E1457,RawData!$F:$F,"CH"&amp;$D1457,RawData!$AF:$AF,$F1457))</f>
        <v>56.27</v>
      </c>
      <c r="I1457" s="2">
        <f>IF(COUNTIFS(RawData!$E:$E,$E1457,RawData!$F:$F,"CH"&amp;$D1457,RawData!$AF:$AF,$F1457)=0,"",SUMIFS(RawData!$Z:$Z,RawData!$E:$E,$E1457,RawData!$F:$F,"CH"&amp;$D1457,RawData!$AF:$AF,$F1457))</f>
        <v>49.98</v>
      </c>
      <c r="J1457" s="2">
        <f>IF(COUNTIFS(RawData!$E:$E,$E1457,RawData!$F:$F,"CH"&amp;$D1457,RawData!$AF:$AF,$F1457)=0,"",SUMIFS(RawData!$AA:$AA,RawData!$E:$E,$E1457,RawData!$F:$F,"CH"&amp;$D1457,RawData!$AF:$AF,$F1457))</f>
        <v>48.84</v>
      </c>
      <c r="K1457" s="2">
        <f t="shared" si="91"/>
        <v>3.999999999996362E-2</v>
      </c>
    </row>
    <row r="1458" spans="1:11" x14ac:dyDescent="0.3">
      <c r="A1458" s="2" t="s">
        <v>64</v>
      </c>
      <c r="B1458" s="2" t="str">
        <f>RawData!A1458</f>
        <v>48226H40040</v>
      </c>
      <c r="C1458" s="2" t="str">
        <f>IF(RawData!$B$2="","",RawData!$B$2)</f>
        <v>A2026100620533560886</v>
      </c>
      <c r="D1458" s="2">
        <f t="shared" si="88"/>
        <v>3</v>
      </c>
      <c r="E1458" s="2">
        <f t="shared" si="89"/>
        <v>50</v>
      </c>
      <c r="F1458" s="2">
        <f t="shared" si="90"/>
        <v>400</v>
      </c>
      <c r="G1458" s="2">
        <f>IF(COUNTIFS(RawData!$E:$E,$E1458,RawData!$F:$F,"CH"&amp;$D1458,RawData!$AF:$AF,$F1458)=0,"",SUMIFS(RawData!$P:$P,RawData!$E:$E,$E1458,RawData!$F:$F,"CH"&amp;$D1458,RawData!$AF:$AF,$F1458))</f>
        <v>1313.82</v>
      </c>
      <c r="H1458" s="2">
        <f>IF(COUNTIFS(RawData!$E:$E,$E1458,RawData!$F:$F,"CH"&amp;$D1458,RawData!$AF:$AF,$F1458)=0,"",SUMIFS(RawData!$T:$T,RawData!$E:$E,$E1458,RawData!$F:$F,"CH"&amp;$D1458,RawData!$AF:$AF,$F1458))</f>
        <v>56.24</v>
      </c>
      <c r="I1458" s="2">
        <f>IF(COUNTIFS(RawData!$E:$E,$E1458,RawData!$F:$F,"CH"&amp;$D1458,RawData!$AF:$AF,$F1458)=0,"",SUMIFS(RawData!$Z:$Z,RawData!$E:$E,$E1458,RawData!$F:$F,"CH"&amp;$D1458,RawData!$AF:$AF,$F1458))</f>
        <v>50</v>
      </c>
      <c r="J1458" s="2">
        <f>IF(COUNTIFS(RawData!$E:$E,$E1458,RawData!$F:$F,"CH"&amp;$D1458,RawData!$AF:$AF,$F1458)=0,"",SUMIFS(RawData!$AA:$AA,RawData!$E:$E,$E1458,RawData!$F:$F,"CH"&amp;$D1458,RawData!$AF:$AF,$F1458))</f>
        <v>48.87</v>
      </c>
      <c r="K1458" s="2">
        <f t="shared" si="91"/>
        <v>1.999999999998181E-2</v>
      </c>
    </row>
    <row r="1459" spans="1:11" x14ac:dyDescent="0.3">
      <c r="A1459" s="2" t="s">
        <v>65</v>
      </c>
      <c r="B1459" s="2" t="str">
        <f>RawData!A1459</f>
        <v>48226H40040</v>
      </c>
      <c r="C1459" s="2" t="str">
        <f>IF(RawData!$B$2="","",RawData!$B$2)</f>
        <v>A2026100620533560886</v>
      </c>
      <c r="D1459" s="2">
        <f t="shared" si="88"/>
        <v>4</v>
      </c>
      <c r="E1459" s="2">
        <f t="shared" si="89"/>
        <v>50</v>
      </c>
      <c r="F1459" s="2">
        <f t="shared" si="90"/>
        <v>100</v>
      </c>
      <c r="G1459" s="2">
        <f>IF(COUNTIFS(RawData!$E:$E,$E1459,RawData!$F:$F,"CH"&amp;$D1459,RawData!$AF:$AF,$F1459)=0,"",SUMIFS(RawData!$P:$P,RawData!$E:$E,$E1459,RawData!$F:$F,"CH"&amp;$D1459,RawData!$AF:$AF,$F1459))</f>
        <v>1332.48</v>
      </c>
      <c r="H1459" s="2">
        <f>IF(COUNTIFS(RawData!$E:$E,$E1459,RawData!$F:$F,"CH"&amp;$D1459,RawData!$AF:$AF,$F1459)=0,"",SUMIFS(RawData!$T:$T,RawData!$E:$E,$E1459,RawData!$F:$F,"CH"&amp;$D1459,RawData!$AF:$AF,$F1459))</f>
        <v>53.39</v>
      </c>
      <c r="I1459" s="2">
        <f>IF(COUNTIFS(RawData!$E:$E,$E1459,RawData!$F:$F,"CH"&amp;$D1459,RawData!$AF:$AF,$F1459)=0,"",SUMIFS(RawData!$Z:$Z,RawData!$E:$E,$E1459,RawData!$F:$F,"CH"&amp;$D1459,RawData!$AF:$AF,$F1459))</f>
        <v>50</v>
      </c>
      <c r="J1459" s="2">
        <f>IF(COUNTIFS(RawData!$E:$E,$E1459,RawData!$F:$F,"CH"&amp;$D1459,RawData!$AF:$AF,$F1459)=0,"",SUMIFS(RawData!$AA:$AA,RawData!$E:$E,$E1459,RawData!$F:$F,"CH"&amp;$D1459,RawData!$AF:$AF,$F1459))</f>
        <v>47.34</v>
      </c>
      <c r="K1459" s="2">
        <f t="shared" si="91"/>
        <v>18.660000000000082</v>
      </c>
    </row>
    <row r="1460" spans="1:11" x14ac:dyDescent="0.3">
      <c r="A1460" s="2" t="s">
        <v>65</v>
      </c>
      <c r="B1460" s="2" t="str">
        <f>RawData!A1460</f>
        <v>48226H40040</v>
      </c>
      <c r="C1460" s="2" t="str">
        <f>IF(RawData!$B$2="","",RawData!$B$2)</f>
        <v>A2026100620533560886</v>
      </c>
      <c r="D1460" s="2">
        <f t="shared" si="88"/>
        <v>4</v>
      </c>
      <c r="E1460" s="2">
        <f t="shared" si="89"/>
        <v>50</v>
      </c>
      <c r="F1460" s="2">
        <f t="shared" si="90"/>
        <v>110</v>
      </c>
      <c r="G1460" s="2">
        <f>IF(COUNTIFS(RawData!$E:$E,$E1460,RawData!$F:$F,"CH"&amp;$D1460,RawData!$AF:$AF,$F1460)=0,"",SUMIFS(RawData!$P:$P,RawData!$E:$E,$E1460,RawData!$F:$F,"CH"&amp;$D1460,RawData!$AF:$AF,$F1460))</f>
        <v>1332.52</v>
      </c>
      <c r="H1460" s="2">
        <f>IF(COUNTIFS(RawData!$E:$E,$E1460,RawData!$F:$F,"CH"&amp;$D1460,RawData!$AF:$AF,$F1460)=0,"",SUMIFS(RawData!$T:$T,RawData!$E:$E,$E1460,RawData!$F:$F,"CH"&amp;$D1460,RawData!$AF:$AF,$F1460))</f>
        <v>53.83</v>
      </c>
      <c r="I1460" s="2">
        <f>IF(COUNTIFS(RawData!$E:$E,$E1460,RawData!$F:$F,"CH"&amp;$D1460,RawData!$AF:$AF,$F1460)=0,"",SUMIFS(RawData!$Z:$Z,RawData!$E:$E,$E1460,RawData!$F:$F,"CH"&amp;$D1460,RawData!$AF:$AF,$F1460))</f>
        <v>50</v>
      </c>
      <c r="J1460" s="2">
        <f>IF(COUNTIFS(RawData!$E:$E,$E1460,RawData!$F:$F,"CH"&amp;$D1460,RawData!$AF:$AF,$F1460)=0,"",SUMIFS(RawData!$AA:$AA,RawData!$E:$E,$E1460,RawData!$F:$F,"CH"&amp;$D1460,RawData!$AF:$AF,$F1460))</f>
        <v>47.34</v>
      </c>
      <c r="K1460" s="2">
        <f t="shared" si="91"/>
        <v>3.999999999996362E-2</v>
      </c>
    </row>
    <row r="1461" spans="1:11" x14ac:dyDescent="0.3">
      <c r="A1461" s="2" t="s">
        <v>65</v>
      </c>
      <c r="B1461" s="2" t="str">
        <f>RawData!A1461</f>
        <v>48226H40040</v>
      </c>
      <c r="C1461" s="2" t="str">
        <f>IF(RawData!$B$2="","",RawData!$B$2)</f>
        <v>A2026100620533560886</v>
      </c>
      <c r="D1461" s="2">
        <f t="shared" si="88"/>
        <v>4</v>
      </c>
      <c r="E1461" s="2">
        <f t="shared" si="89"/>
        <v>50</v>
      </c>
      <c r="F1461" s="2">
        <f t="shared" si="90"/>
        <v>120</v>
      </c>
      <c r="G1461" s="2">
        <f>IF(COUNTIFS(RawData!$E:$E,$E1461,RawData!$F:$F,"CH"&amp;$D1461,RawData!$AF:$AF,$F1461)=0,"",SUMIFS(RawData!$P:$P,RawData!$E:$E,$E1461,RawData!$F:$F,"CH"&amp;$D1461,RawData!$AF:$AF,$F1461))</f>
        <v>1332.54</v>
      </c>
      <c r="H1461" s="2">
        <f>IF(COUNTIFS(RawData!$E:$E,$E1461,RawData!$F:$F,"CH"&amp;$D1461,RawData!$AF:$AF,$F1461)=0,"",SUMIFS(RawData!$T:$T,RawData!$E:$E,$E1461,RawData!$F:$F,"CH"&amp;$D1461,RawData!$AF:$AF,$F1461))</f>
        <v>54.12</v>
      </c>
      <c r="I1461" s="2">
        <f>IF(COUNTIFS(RawData!$E:$E,$E1461,RawData!$F:$F,"CH"&amp;$D1461,RawData!$AF:$AF,$F1461)=0,"",SUMIFS(RawData!$Z:$Z,RawData!$E:$E,$E1461,RawData!$F:$F,"CH"&amp;$D1461,RawData!$AF:$AF,$F1461))</f>
        <v>49.99</v>
      </c>
      <c r="J1461" s="2">
        <f>IF(COUNTIFS(RawData!$E:$E,$E1461,RawData!$F:$F,"CH"&amp;$D1461,RawData!$AF:$AF,$F1461)=0,"",SUMIFS(RawData!$AA:$AA,RawData!$E:$E,$E1461,RawData!$F:$F,"CH"&amp;$D1461,RawData!$AF:$AF,$F1461))</f>
        <v>47.42</v>
      </c>
      <c r="K1461" s="2">
        <f t="shared" si="91"/>
        <v>1.999999999998181E-2</v>
      </c>
    </row>
    <row r="1462" spans="1:11" x14ac:dyDescent="0.3">
      <c r="A1462" s="2" t="s">
        <v>65</v>
      </c>
      <c r="B1462" s="2" t="str">
        <f>RawData!A1462</f>
        <v>48226H40040</v>
      </c>
      <c r="C1462" s="2" t="str">
        <f>IF(RawData!$B$2="","",RawData!$B$2)</f>
        <v>A2026100620533560886</v>
      </c>
      <c r="D1462" s="2">
        <f t="shared" si="88"/>
        <v>4</v>
      </c>
      <c r="E1462" s="2">
        <f t="shared" si="89"/>
        <v>50</v>
      </c>
      <c r="F1462" s="2">
        <f t="shared" si="90"/>
        <v>130</v>
      </c>
      <c r="G1462" s="2">
        <f>IF(COUNTIFS(RawData!$E:$E,$E1462,RawData!$F:$F,"CH"&amp;$D1462,RawData!$AF:$AF,$F1462)=0,"",SUMIFS(RawData!$P:$P,RawData!$E:$E,$E1462,RawData!$F:$F,"CH"&amp;$D1462,RawData!$AF:$AF,$F1462))</f>
        <v>1332.56</v>
      </c>
      <c r="H1462" s="2">
        <f>IF(COUNTIFS(RawData!$E:$E,$E1462,RawData!$F:$F,"CH"&amp;$D1462,RawData!$AF:$AF,$F1462)=0,"",SUMIFS(RawData!$T:$T,RawData!$E:$E,$E1462,RawData!$F:$F,"CH"&amp;$D1462,RawData!$AF:$AF,$F1462))</f>
        <v>54.52</v>
      </c>
      <c r="I1462" s="2">
        <f>IF(COUNTIFS(RawData!$E:$E,$E1462,RawData!$F:$F,"CH"&amp;$D1462,RawData!$AF:$AF,$F1462)=0,"",SUMIFS(RawData!$Z:$Z,RawData!$E:$E,$E1462,RawData!$F:$F,"CH"&amp;$D1462,RawData!$AF:$AF,$F1462))</f>
        <v>49.99</v>
      </c>
      <c r="J1462" s="2">
        <f>IF(COUNTIFS(RawData!$E:$E,$E1462,RawData!$F:$F,"CH"&amp;$D1462,RawData!$AF:$AF,$F1462)=0,"",SUMIFS(RawData!$AA:$AA,RawData!$E:$E,$E1462,RawData!$F:$F,"CH"&amp;$D1462,RawData!$AF:$AF,$F1462))</f>
        <v>47.5</v>
      </c>
      <c r="K1462" s="2">
        <f t="shared" si="91"/>
        <v>1.999999999998181E-2</v>
      </c>
    </row>
    <row r="1463" spans="1:11" x14ac:dyDescent="0.3">
      <c r="A1463" s="2" t="s">
        <v>65</v>
      </c>
      <c r="B1463" s="2" t="str">
        <f>RawData!A1463</f>
        <v>48226H40040</v>
      </c>
      <c r="C1463" s="2" t="str">
        <f>IF(RawData!$B$2="","",RawData!$B$2)</f>
        <v>A2026100620533560886</v>
      </c>
      <c r="D1463" s="2">
        <f t="shared" si="88"/>
        <v>4</v>
      </c>
      <c r="E1463" s="2">
        <f t="shared" si="89"/>
        <v>50</v>
      </c>
      <c r="F1463" s="2">
        <f t="shared" si="90"/>
        <v>140</v>
      </c>
      <c r="G1463" s="2">
        <f>IF(COUNTIFS(RawData!$E:$E,$E1463,RawData!$F:$F,"CH"&amp;$D1463,RawData!$AF:$AF,$F1463)=0,"",SUMIFS(RawData!$P:$P,RawData!$E:$E,$E1463,RawData!$F:$F,"CH"&amp;$D1463,RawData!$AF:$AF,$F1463))</f>
        <v>1332.6</v>
      </c>
      <c r="H1463" s="2">
        <f>IF(COUNTIFS(RawData!$E:$E,$E1463,RawData!$F:$F,"CH"&amp;$D1463,RawData!$AF:$AF,$F1463)=0,"",SUMIFS(RawData!$T:$T,RawData!$E:$E,$E1463,RawData!$F:$F,"CH"&amp;$D1463,RawData!$AF:$AF,$F1463))</f>
        <v>54.77</v>
      </c>
      <c r="I1463" s="2">
        <f>IF(COUNTIFS(RawData!$E:$E,$E1463,RawData!$F:$F,"CH"&amp;$D1463,RawData!$AF:$AF,$F1463)=0,"",SUMIFS(RawData!$Z:$Z,RawData!$E:$E,$E1463,RawData!$F:$F,"CH"&amp;$D1463,RawData!$AF:$AF,$F1463))</f>
        <v>50</v>
      </c>
      <c r="J1463" s="2">
        <f>IF(COUNTIFS(RawData!$E:$E,$E1463,RawData!$F:$F,"CH"&amp;$D1463,RawData!$AF:$AF,$F1463)=0,"",SUMIFS(RawData!$AA:$AA,RawData!$E:$E,$E1463,RawData!$F:$F,"CH"&amp;$D1463,RawData!$AF:$AF,$F1463))</f>
        <v>47.46</v>
      </c>
      <c r="K1463" s="2">
        <f t="shared" si="91"/>
        <v>3.999999999996362E-2</v>
      </c>
    </row>
    <row r="1464" spans="1:11" x14ac:dyDescent="0.3">
      <c r="A1464" s="2" t="s">
        <v>65</v>
      </c>
      <c r="B1464" s="2" t="str">
        <f>RawData!A1464</f>
        <v>48226H40040</v>
      </c>
      <c r="C1464" s="2" t="str">
        <f>IF(RawData!$B$2="","",RawData!$B$2)</f>
        <v>A2026100620533560886</v>
      </c>
      <c r="D1464" s="2">
        <f t="shared" si="88"/>
        <v>4</v>
      </c>
      <c r="E1464" s="2">
        <f t="shared" si="89"/>
        <v>50</v>
      </c>
      <c r="F1464" s="2">
        <f t="shared" si="90"/>
        <v>150</v>
      </c>
      <c r="G1464" s="2">
        <f>IF(COUNTIFS(RawData!$E:$E,$E1464,RawData!$F:$F,"CH"&amp;$D1464,RawData!$AF:$AF,$F1464)=0,"",SUMIFS(RawData!$P:$P,RawData!$E:$E,$E1464,RawData!$F:$F,"CH"&amp;$D1464,RawData!$AF:$AF,$F1464))</f>
        <v>1332.62</v>
      </c>
      <c r="H1464" s="2">
        <f>IF(COUNTIFS(RawData!$E:$E,$E1464,RawData!$F:$F,"CH"&amp;$D1464,RawData!$AF:$AF,$F1464)=0,"",SUMIFS(RawData!$T:$T,RawData!$E:$E,$E1464,RawData!$F:$F,"CH"&amp;$D1464,RawData!$AF:$AF,$F1464))</f>
        <v>55.11</v>
      </c>
      <c r="I1464" s="2">
        <f>IF(COUNTIFS(RawData!$E:$E,$E1464,RawData!$F:$F,"CH"&amp;$D1464,RawData!$AF:$AF,$F1464)=0,"",SUMIFS(RawData!$Z:$Z,RawData!$E:$E,$E1464,RawData!$F:$F,"CH"&amp;$D1464,RawData!$AF:$AF,$F1464))</f>
        <v>50.01</v>
      </c>
      <c r="J1464" s="2">
        <f>IF(COUNTIFS(RawData!$E:$E,$E1464,RawData!$F:$F,"CH"&amp;$D1464,RawData!$AF:$AF,$F1464)=0,"",SUMIFS(RawData!$AA:$AA,RawData!$E:$E,$E1464,RawData!$F:$F,"CH"&amp;$D1464,RawData!$AF:$AF,$F1464))</f>
        <v>47.54</v>
      </c>
      <c r="K1464" s="2">
        <f t="shared" si="91"/>
        <v>1.999999999998181E-2</v>
      </c>
    </row>
    <row r="1465" spans="1:11" x14ac:dyDescent="0.3">
      <c r="A1465" s="2" t="s">
        <v>65</v>
      </c>
      <c r="B1465" s="2" t="str">
        <f>RawData!A1465</f>
        <v>48226H40040</v>
      </c>
      <c r="C1465" s="2" t="str">
        <f>IF(RawData!$B$2="","",RawData!$B$2)</f>
        <v>A2026100620533560886</v>
      </c>
      <c r="D1465" s="2">
        <f t="shared" si="88"/>
        <v>4</v>
      </c>
      <c r="E1465" s="2">
        <f t="shared" si="89"/>
        <v>50</v>
      </c>
      <c r="F1465" s="2">
        <f t="shared" si="90"/>
        <v>160</v>
      </c>
      <c r="G1465" s="2">
        <f>IF(COUNTIFS(RawData!$E:$E,$E1465,RawData!$F:$F,"CH"&amp;$D1465,RawData!$AF:$AF,$F1465)=0,"",SUMIFS(RawData!$P:$P,RawData!$E:$E,$E1465,RawData!$F:$F,"CH"&amp;$D1465,RawData!$AF:$AF,$F1465))</f>
        <v>1332.66</v>
      </c>
      <c r="H1465" s="2">
        <f>IF(COUNTIFS(RawData!$E:$E,$E1465,RawData!$F:$F,"CH"&amp;$D1465,RawData!$AF:$AF,$F1465)=0,"",SUMIFS(RawData!$T:$T,RawData!$E:$E,$E1465,RawData!$F:$F,"CH"&amp;$D1465,RawData!$AF:$AF,$F1465))</f>
        <v>55.24</v>
      </c>
      <c r="I1465" s="2">
        <f>IF(COUNTIFS(RawData!$E:$E,$E1465,RawData!$F:$F,"CH"&amp;$D1465,RawData!$AF:$AF,$F1465)=0,"",SUMIFS(RawData!$Z:$Z,RawData!$E:$E,$E1465,RawData!$F:$F,"CH"&amp;$D1465,RawData!$AF:$AF,$F1465))</f>
        <v>50.02</v>
      </c>
      <c r="J1465" s="2">
        <f>IF(COUNTIFS(RawData!$E:$E,$E1465,RawData!$F:$F,"CH"&amp;$D1465,RawData!$AF:$AF,$F1465)=0,"",SUMIFS(RawData!$AA:$AA,RawData!$E:$E,$E1465,RawData!$F:$F,"CH"&amp;$D1465,RawData!$AF:$AF,$F1465))</f>
        <v>47.57</v>
      </c>
      <c r="K1465" s="2">
        <f t="shared" si="91"/>
        <v>4.0000000000190994E-2</v>
      </c>
    </row>
    <row r="1466" spans="1:11" x14ac:dyDescent="0.3">
      <c r="A1466" s="2" t="s">
        <v>65</v>
      </c>
      <c r="B1466" s="2" t="str">
        <f>RawData!A1466</f>
        <v>48226H40040</v>
      </c>
      <c r="C1466" s="2" t="str">
        <f>IF(RawData!$B$2="","",RawData!$B$2)</f>
        <v>A2026100620533560886</v>
      </c>
      <c r="D1466" s="2">
        <f t="shared" si="88"/>
        <v>4</v>
      </c>
      <c r="E1466" s="2">
        <f t="shared" si="89"/>
        <v>50</v>
      </c>
      <c r="F1466" s="2">
        <f t="shared" si="90"/>
        <v>170</v>
      </c>
      <c r="G1466" s="2">
        <f>IF(COUNTIFS(RawData!$E:$E,$E1466,RawData!$F:$F,"CH"&amp;$D1466,RawData!$AF:$AF,$F1466)=0,"",SUMIFS(RawData!$P:$P,RawData!$E:$E,$E1466,RawData!$F:$F,"CH"&amp;$D1466,RawData!$AF:$AF,$F1466))</f>
        <v>1332.68</v>
      </c>
      <c r="H1466" s="2">
        <f>IF(COUNTIFS(RawData!$E:$E,$E1466,RawData!$F:$F,"CH"&amp;$D1466,RawData!$AF:$AF,$F1466)=0,"",SUMIFS(RawData!$T:$T,RawData!$E:$E,$E1466,RawData!$F:$F,"CH"&amp;$D1466,RawData!$AF:$AF,$F1466))</f>
        <v>55.44</v>
      </c>
      <c r="I1466" s="2">
        <f>IF(COUNTIFS(RawData!$E:$E,$E1466,RawData!$F:$F,"CH"&amp;$D1466,RawData!$AF:$AF,$F1466)=0,"",SUMIFS(RawData!$Z:$Z,RawData!$E:$E,$E1466,RawData!$F:$F,"CH"&amp;$D1466,RawData!$AF:$AF,$F1466))</f>
        <v>50.03</v>
      </c>
      <c r="J1466" s="2">
        <f>IF(COUNTIFS(RawData!$E:$E,$E1466,RawData!$F:$F,"CH"&amp;$D1466,RawData!$AF:$AF,$F1466)=0,"",SUMIFS(RawData!$AA:$AA,RawData!$E:$E,$E1466,RawData!$F:$F,"CH"&amp;$D1466,RawData!$AF:$AF,$F1466))</f>
        <v>47.61</v>
      </c>
      <c r="K1466" s="2">
        <f t="shared" si="91"/>
        <v>1.999999999998181E-2</v>
      </c>
    </row>
    <row r="1467" spans="1:11" x14ac:dyDescent="0.3">
      <c r="A1467" s="2" t="s">
        <v>65</v>
      </c>
      <c r="B1467" s="2" t="str">
        <f>RawData!A1467</f>
        <v>48226H40040</v>
      </c>
      <c r="C1467" s="2" t="str">
        <f>IF(RawData!$B$2="","",RawData!$B$2)</f>
        <v>A2026100620533560886</v>
      </c>
      <c r="D1467" s="2">
        <f t="shared" si="88"/>
        <v>4</v>
      </c>
      <c r="E1467" s="2">
        <f t="shared" si="89"/>
        <v>50</v>
      </c>
      <c r="F1467" s="2">
        <f t="shared" si="90"/>
        <v>180</v>
      </c>
      <c r="G1467" s="2">
        <f>IF(COUNTIFS(RawData!$E:$E,$E1467,RawData!$F:$F,"CH"&amp;$D1467,RawData!$AF:$AF,$F1467)=0,"",SUMIFS(RawData!$P:$P,RawData!$E:$E,$E1467,RawData!$F:$F,"CH"&amp;$D1467,RawData!$AF:$AF,$F1467))</f>
        <v>1332.7</v>
      </c>
      <c r="H1467" s="2">
        <f>IF(COUNTIFS(RawData!$E:$E,$E1467,RawData!$F:$F,"CH"&amp;$D1467,RawData!$AF:$AF,$F1467)=0,"",SUMIFS(RawData!$T:$T,RawData!$E:$E,$E1467,RawData!$F:$F,"CH"&amp;$D1467,RawData!$AF:$AF,$F1467))</f>
        <v>55.64</v>
      </c>
      <c r="I1467" s="2">
        <f>IF(COUNTIFS(RawData!$E:$E,$E1467,RawData!$F:$F,"CH"&amp;$D1467,RawData!$AF:$AF,$F1467)=0,"",SUMIFS(RawData!$Z:$Z,RawData!$E:$E,$E1467,RawData!$F:$F,"CH"&amp;$D1467,RawData!$AF:$AF,$F1467))</f>
        <v>49.99</v>
      </c>
      <c r="J1467" s="2">
        <f>IF(COUNTIFS(RawData!$E:$E,$E1467,RawData!$F:$F,"CH"&amp;$D1467,RawData!$AF:$AF,$F1467)=0,"",SUMIFS(RawData!$AA:$AA,RawData!$E:$E,$E1467,RawData!$F:$F,"CH"&amp;$D1467,RawData!$AF:$AF,$F1467))</f>
        <v>47.61</v>
      </c>
      <c r="K1467" s="2">
        <f t="shared" si="91"/>
        <v>1.999999999998181E-2</v>
      </c>
    </row>
    <row r="1468" spans="1:11" x14ac:dyDescent="0.3">
      <c r="A1468" s="2" t="s">
        <v>65</v>
      </c>
      <c r="B1468" s="2" t="str">
        <f>RawData!A1468</f>
        <v>48226H40040</v>
      </c>
      <c r="C1468" s="2" t="str">
        <f>IF(RawData!$B$2="","",RawData!$B$2)</f>
        <v>A2026100620533560886</v>
      </c>
      <c r="D1468" s="2">
        <f t="shared" si="88"/>
        <v>4</v>
      </c>
      <c r="E1468" s="2">
        <f t="shared" si="89"/>
        <v>50</v>
      </c>
      <c r="F1468" s="2">
        <f t="shared" si="90"/>
        <v>190</v>
      </c>
      <c r="G1468" s="2">
        <f>IF(COUNTIFS(RawData!$E:$E,$E1468,RawData!$F:$F,"CH"&amp;$D1468,RawData!$AF:$AF,$F1468)=0,"",SUMIFS(RawData!$P:$P,RawData!$E:$E,$E1468,RawData!$F:$F,"CH"&amp;$D1468,RawData!$AF:$AF,$F1468))</f>
        <v>1332.74</v>
      </c>
      <c r="H1468" s="2">
        <f>IF(COUNTIFS(RawData!$E:$E,$E1468,RawData!$F:$F,"CH"&amp;$D1468,RawData!$AF:$AF,$F1468)=0,"",SUMIFS(RawData!$T:$T,RawData!$E:$E,$E1468,RawData!$F:$F,"CH"&amp;$D1468,RawData!$AF:$AF,$F1468))</f>
        <v>55.79</v>
      </c>
      <c r="I1468" s="2">
        <f>IF(COUNTIFS(RawData!$E:$E,$E1468,RawData!$F:$F,"CH"&amp;$D1468,RawData!$AF:$AF,$F1468)=0,"",SUMIFS(RawData!$Z:$Z,RawData!$E:$E,$E1468,RawData!$F:$F,"CH"&amp;$D1468,RawData!$AF:$AF,$F1468))</f>
        <v>49.98</v>
      </c>
      <c r="J1468" s="2">
        <f>IF(COUNTIFS(RawData!$E:$E,$E1468,RawData!$F:$F,"CH"&amp;$D1468,RawData!$AF:$AF,$F1468)=0,"",SUMIFS(RawData!$AA:$AA,RawData!$E:$E,$E1468,RawData!$F:$F,"CH"&amp;$D1468,RawData!$AF:$AF,$F1468))</f>
        <v>47.69</v>
      </c>
      <c r="K1468" s="2">
        <f t="shared" si="91"/>
        <v>3.999999999996362E-2</v>
      </c>
    </row>
    <row r="1469" spans="1:11" x14ac:dyDescent="0.3">
      <c r="A1469" s="2" t="s">
        <v>65</v>
      </c>
      <c r="B1469" s="2" t="str">
        <f>RawData!A1469</f>
        <v>48226H40040</v>
      </c>
      <c r="C1469" s="2" t="str">
        <f>IF(RawData!$B$2="","",RawData!$B$2)</f>
        <v>A2026100620533560886</v>
      </c>
      <c r="D1469" s="2">
        <f t="shared" si="88"/>
        <v>4</v>
      </c>
      <c r="E1469" s="2">
        <f t="shared" si="89"/>
        <v>50</v>
      </c>
      <c r="F1469" s="2">
        <f t="shared" si="90"/>
        <v>200</v>
      </c>
      <c r="G1469" s="2">
        <f>IF(COUNTIFS(RawData!$E:$E,$E1469,RawData!$F:$F,"CH"&amp;$D1469,RawData!$AF:$AF,$F1469)=0,"",SUMIFS(RawData!$P:$P,RawData!$E:$E,$E1469,RawData!$F:$F,"CH"&amp;$D1469,RawData!$AF:$AF,$F1469))</f>
        <v>1332.76</v>
      </c>
      <c r="H1469" s="2">
        <f>IF(COUNTIFS(RawData!$E:$E,$E1469,RawData!$F:$F,"CH"&amp;$D1469,RawData!$AF:$AF,$F1469)=0,"",SUMIFS(RawData!$T:$T,RawData!$E:$E,$E1469,RawData!$F:$F,"CH"&amp;$D1469,RawData!$AF:$AF,$F1469))</f>
        <v>55.93</v>
      </c>
      <c r="I1469" s="2">
        <f>IF(COUNTIFS(RawData!$E:$E,$E1469,RawData!$F:$F,"CH"&amp;$D1469,RawData!$AF:$AF,$F1469)=0,"",SUMIFS(RawData!$Z:$Z,RawData!$E:$E,$E1469,RawData!$F:$F,"CH"&amp;$D1469,RawData!$AF:$AF,$F1469))</f>
        <v>50.01</v>
      </c>
      <c r="J1469" s="2">
        <f>IF(COUNTIFS(RawData!$E:$E,$E1469,RawData!$F:$F,"CH"&amp;$D1469,RawData!$AF:$AF,$F1469)=0,"",SUMIFS(RawData!$AA:$AA,RawData!$E:$E,$E1469,RawData!$F:$F,"CH"&amp;$D1469,RawData!$AF:$AF,$F1469))</f>
        <v>47.77</v>
      </c>
      <c r="K1469" s="2">
        <f t="shared" si="91"/>
        <v>1.999999999998181E-2</v>
      </c>
    </row>
    <row r="1470" spans="1:11" x14ac:dyDescent="0.3">
      <c r="A1470" s="2" t="s">
        <v>65</v>
      </c>
      <c r="B1470" s="2" t="str">
        <f>RawData!A1470</f>
        <v>48226H40040</v>
      </c>
      <c r="C1470" s="2" t="str">
        <f>IF(RawData!$B$2="","",RawData!$B$2)</f>
        <v>A2026100620533560886</v>
      </c>
      <c r="D1470" s="2">
        <f t="shared" si="88"/>
        <v>4</v>
      </c>
      <c r="E1470" s="2">
        <f t="shared" si="89"/>
        <v>50</v>
      </c>
      <c r="F1470" s="2">
        <f t="shared" si="90"/>
        <v>210</v>
      </c>
      <c r="G1470" s="2">
        <f>IF(COUNTIFS(RawData!$E:$E,$E1470,RawData!$F:$F,"CH"&amp;$D1470,RawData!$AF:$AF,$F1470)=0,"",SUMIFS(RawData!$P:$P,RawData!$E:$E,$E1470,RawData!$F:$F,"CH"&amp;$D1470,RawData!$AF:$AF,$F1470))</f>
        <v>1332.8</v>
      </c>
      <c r="H1470" s="2">
        <f>IF(COUNTIFS(RawData!$E:$E,$E1470,RawData!$F:$F,"CH"&amp;$D1470,RawData!$AF:$AF,$F1470)=0,"",SUMIFS(RawData!$T:$T,RawData!$E:$E,$E1470,RawData!$F:$F,"CH"&amp;$D1470,RawData!$AF:$AF,$F1470))</f>
        <v>56.08</v>
      </c>
      <c r="I1470" s="2">
        <f>IF(COUNTIFS(RawData!$E:$E,$E1470,RawData!$F:$F,"CH"&amp;$D1470,RawData!$AF:$AF,$F1470)=0,"",SUMIFS(RawData!$Z:$Z,RawData!$E:$E,$E1470,RawData!$F:$F,"CH"&amp;$D1470,RawData!$AF:$AF,$F1470))</f>
        <v>49.98</v>
      </c>
      <c r="J1470" s="2">
        <f>IF(COUNTIFS(RawData!$E:$E,$E1470,RawData!$F:$F,"CH"&amp;$D1470,RawData!$AF:$AF,$F1470)=0,"",SUMIFS(RawData!$AA:$AA,RawData!$E:$E,$E1470,RawData!$F:$F,"CH"&amp;$D1470,RawData!$AF:$AF,$F1470))</f>
        <v>47.81</v>
      </c>
      <c r="K1470" s="2">
        <f t="shared" si="91"/>
        <v>3.999999999996362E-2</v>
      </c>
    </row>
    <row r="1471" spans="1:11" x14ac:dyDescent="0.3">
      <c r="A1471" s="2" t="s">
        <v>65</v>
      </c>
      <c r="B1471" s="2" t="str">
        <f>RawData!A1471</f>
        <v>48226H40040</v>
      </c>
      <c r="C1471" s="2" t="str">
        <f>IF(RawData!$B$2="","",RawData!$B$2)</f>
        <v>A2026100620533560886</v>
      </c>
      <c r="D1471" s="2">
        <f t="shared" si="88"/>
        <v>4</v>
      </c>
      <c r="E1471" s="2">
        <f t="shared" si="89"/>
        <v>50</v>
      </c>
      <c r="F1471" s="2">
        <f t="shared" si="90"/>
        <v>220</v>
      </c>
      <c r="G1471" s="2">
        <f>IF(COUNTIFS(RawData!$E:$E,$E1471,RawData!$F:$F,"CH"&amp;$D1471,RawData!$AF:$AF,$F1471)=0,"",SUMIFS(RawData!$P:$P,RawData!$E:$E,$E1471,RawData!$F:$F,"CH"&amp;$D1471,RawData!$AF:$AF,$F1471))</f>
        <v>1332.84</v>
      </c>
      <c r="H1471" s="2">
        <f>IF(COUNTIFS(RawData!$E:$E,$E1471,RawData!$F:$F,"CH"&amp;$D1471,RawData!$AF:$AF,$F1471)=0,"",SUMIFS(RawData!$T:$T,RawData!$E:$E,$E1471,RawData!$F:$F,"CH"&amp;$D1471,RawData!$AF:$AF,$F1471))</f>
        <v>56.15</v>
      </c>
      <c r="I1471" s="2">
        <f>IF(COUNTIFS(RawData!$E:$E,$E1471,RawData!$F:$F,"CH"&amp;$D1471,RawData!$AF:$AF,$F1471)=0,"",SUMIFS(RawData!$Z:$Z,RawData!$E:$E,$E1471,RawData!$F:$F,"CH"&amp;$D1471,RawData!$AF:$AF,$F1471))</f>
        <v>49.97</v>
      </c>
      <c r="J1471" s="2">
        <f>IF(COUNTIFS(RawData!$E:$E,$E1471,RawData!$F:$F,"CH"&amp;$D1471,RawData!$AF:$AF,$F1471)=0,"",SUMIFS(RawData!$AA:$AA,RawData!$E:$E,$E1471,RawData!$F:$F,"CH"&amp;$D1471,RawData!$AF:$AF,$F1471))</f>
        <v>47.85</v>
      </c>
      <c r="K1471" s="2">
        <f t="shared" si="91"/>
        <v>3.999999999996362E-2</v>
      </c>
    </row>
    <row r="1472" spans="1:11" x14ac:dyDescent="0.3">
      <c r="A1472" s="2" t="s">
        <v>65</v>
      </c>
      <c r="B1472" s="2" t="str">
        <f>RawData!A1472</f>
        <v>48226H40040</v>
      </c>
      <c r="C1472" s="2" t="str">
        <f>IF(RawData!$B$2="","",RawData!$B$2)</f>
        <v>A2026100620533560886</v>
      </c>
      <c r="D1472" s="2">
        <f t="shared" si="88"/>
        <v>4</v>
      </c>
      <c r="E1472" s="2">
        <f t="shared" si="89"/>
        <v>50</v>
      </c>
      <c r="F1472" s="2">
        <f t="shared" si="90"/>
        <v>230</v>
      </c>
      <c r="G1472" s="2">
        <f>IF(COUNTIFS(RawData!$E:$E,$E1472,RawData!$F:$F,"CH"&amp;$D1472,RawData!$AF:$AF,$F1472)=0,"",SUMIFS(RawData!$P:$P,RawData!$E:$E,$E1472,RawData!$F:$F,"CH"&amp;$D1472,RawData!$AF:$AF,$F1472))</f>
        <v>1332.88</v>
      </c>
      <c r="H1472" s="2">
        <f>IF(COUNTIFS(RawData!$E:$E,$E1472,RawData!$F:$F,"CH"&amp;$D1472,RawData!$AF:$AF,$F1472)=0,"",SUMIFS(RawData!$T:$T,RawData!$E:$E,$E1472,RawData!$F:$F,"CH"&amp;$D1472,RawData!$AF:$AF,$F1472))</f>
        <v>56.26</v>
      </c>
      <c r="I1472" s="2">
        <f>IF(COUNTIFS(RawData!$E:$E,$E1472,RawData!$F:$F,"CH"&amp;$D1472,RawData!$AF:$AF,$F1472)=0,"",SUMIFS(RawData!$Z:$Z,RawData!$E:$E,$E1472,RawData!$F:$F,"CH"&amp;$D1472,RawData!$AF:$AF,$F1472))</f>
        <v>50.02</v>
      </c>
      <c r="J1472" s="2">
        <f>IF(COUNTIFS(RawData!$E:$E,$E1472,RawData!$F:$F,"CH"&amp;$D1472,RawData!$AF:$AF,$F1472)=0,"",SUMIFS(RawData!$AA:$AA,RawData!$E:$E,$E1472,RawData!$F:$F,"CH"&amp;$D1472,RawData!$AF:$AF,$F1472))</f>
        <v>47.96</v>
      </c>
      <c r="K1472" s="2">
        <f t="shared" si="91"/>
        <v>4.0000000000190994E-2</v>
      </c>
    </row>
    <row r="1473" spans="1:11" x14ac:dyDescent="0.3">
      <c r="A1473" s="2" t="s">
        <v>65</v>
      </c>
      <c r="B1473" s="2" t="str">
        <f>RawData!A1473</f>
        <v>48226H40040</v>
      </c>
      <c r="C1473" s="2" t="str">
        <f>IF(RawData!$B$2="","",RawData!$B$2)</f>
        <v>A2026100620533560886</v>
      </c>
      <c r="D1473" s="2">
        <f t="shared" si="88"/>
        <v>4</v>
      </c>
      <c r="E1473" s="2">
        <f t="shared" si="89"/>
        <v>50</v>
      </c>
      <c r="F1473" s="2">
        <f t="shared" si="90"/>
        <v>240</v>
      </c>
      <c r="G1473" s="2">
        <f>IF(COUNTIFS(RawData!$E:$E,$E1473,RawData!$F:$F,"CH"&amp;$D1473,RawData!$AF:$AF,$F1473)=0,"",SUMIFS(RawData!$P:$P,RawData!$E:$E,$E1473,RawData!$F:$F,"CH"&amp;$D1473,RawData!$AF:$AF,$F1473))</f>
        <v>1332.9</v>
      </c>
      <c r="H1473" s="2">
        <f>IF(COUNTIFS(RawData!$E:$E,$E1473,RawData!$F:$F,"CH"&amp;$D1473,RawData!$AF:$AF,$F1473)=0,"",SUMIFS(RawData!$T:$T,RawData!$E:$E,$E1473,RawData!$F:$F,"CH"&amp;$D1473,RawData!$AF:$AF,$F1473))</f>
        <v>56.45</v>
      </c>
      <c r="I1473" s="2">
        <f>IF(COUNTIFS(RawData!$E:$E,$E1473,RawData!$F:$F,"CH"&amp;$D1473,RawData!$AF:$AF,$F1473)=0,"",SUMIFS(RawData!$Z:$Z,RawData!$E:$E,$E1473,RawData!$F:$F,"CH"&amp;$D1473,RawData!$AF:$AF,$F1473))</f>
        <v>50.01</v>
      </c>
      <c r="J1473" s="2">
        <f>IF(COUNTIFS(RawData!$E:$E,$E1473,RawData!$F:$F,"CH"&amp;$D1473,RawData!$AF:$AF,$F1473)=0,"",SUMIFS(RawData!$AA:$AA,RawData!$E:$E,$E1473,RawData!$F:$F,"CH"&amp;$D1473,RawData!$AF:$AF,$F1473))</f>
        <v>48</v>
      </c>
      <c r="K1473" s="2">
        <f t="shared" si="91"/>
        <v>1.999999999998181E-2</v>
      </c>
    </row>
    <row r="1474" spans="1:11" x14ac:dyDescent="0.3">
      <c r="A1474" s="2" t="s">
        <v>65</v>
      </c>
      <c r="B1474" s="2" t="str">
        <f>RawData!A1474</f>
        <v>48226H40040</v>
      </c>
      <c r="C1474" s="2" t="str">
        <f>IF(RawData!$B$2="","",RawData!$B$2)</f>
        <v>A2026100620533560886</v>
      </c>
      <c r="D1474" s="2">
        <f t="shared" si="88"/>
        <v>4</v>
      </c>
      <c r="E1474" s="2">
        <f t="shared" si="89"/>
        <v>50</v>
      </c>
      <c r="F1474" s="2">
        <f t="shared" si="90"/>
        <v>250</v>
      </c>
      <c r="G1474" s="2">
        <f>IF(COUNTIFS(RawData!$E:$E,$E1474,RawData!$F:$F,"CH"&amp;$D1474,RawData!$AF:$AF,$F1474)=0,"",SUMIFS(RawData!$P:$P,RawData!$E:$E,$E1474,RawData!$F:$F,"CH"&amp;$D1474,RawData!$AF:$AF,$F1474))</f>
        <v>1332.94</v>
      </c>
      <c r="H1474" s="2">
        <f>IF(COUNTIFS(RawData!$E:$E,$E1474,RawData!$F:$F,"CH"&amp;$D1474,RawData!$AF:$AF,$F1474)=0,"",SUMIFS(RawData!$T:$T,RawData!$E:$E,$E1474,RawData!$F:$F,"CH"&amp;$D1474,RawData!$AF:$AF,$F1474))</f>
        <v>56.55</v>
      </c>
      <c r="I1474" s="2">
        <f>IF(COUNTIFS(RawData!$E:$E,$E1474,RawData!$F:$F,"CH"&amp;$D1474,RawData!$AF:$AF,$F1474)=0,"",SUMIFS(RawData!$Z:$Z,RawData!$E:$E,$E1474,RawData!$F:$F,"CH"&amp;$D1474,RawData!$AF:$AF,$F1474))</f>
        <v>50</v>
      </c>
      <c r="J1474" s="2">
        <f>IF(COUNTIFS(RawData!$E:$E,$E1474,RawData!$F:$F,"CH"&amp;$D1474,RawData!$AF:$AF,$F1474)=0,"",SUMIFS(RawData!$AA:$AA,RawData!$E:$E,$E1474,RawData!$F:$F,"CH"&amp;$D1474,RawData!$AF:$AF,$F1474))</f>
        <v>48.04</v>
      </c>
      <c r="K1474" s="2">
        <f t="shared" si="91"/>
        <v>3.999999999996362E-2</v>
      </c>
    </row>
    <row r="1475" spans="1:11" x14ac:dyDescent="0.3">
      <c r="A1475" s="2" t="s">
        <v>65</v>
      </c>
      <c r="B1475" s="2" t="str">
        <f>RawData!A1475</f>
        <v>48226H40040</v>
      </c>
      <c r="C1475" s="2" t="str">
        <f>IF(RawData!$B$2="","",RawData!$B$2)</f>
        <v>A2026100620533560886</v>
      </c>
      <c r="D1475" s="2">
        <f t="shared" ref="D1475:D1538" si="92">MOD(INT((ROW()-2)/31),4)+1</f>
        <v>4</v>
      </c>
      <c r="E1475" s="2">
        <f t="shared" ref="E1475:E1538" si="93">-5+5*INT((ROW()-2)/124)</f>
        <v>50</v>
      </c>
      <c r="F1475" s="2">
        <f t="shared" ref="F1475:F1538" si="94">100+10*MOD(ROW()-2,31)</f>
        <v>260</v>
      </c>
      <c r="G1475" s="2">
        <f>IF(COUNTIFS(RawData!$E:$E,$E1475,RawData!$F:$F,"CH"&amp;$D1475,RawData!$AF:$AF,$F1475)=0,"",SUMIFS(RawData!$P:$P,RawData!$E:$E,$E1475,RawData!$F:$F,"CH"&amp;$D1475,RawData!$AF:$AF,$F1475))</f>
        <v>1332.96</v>
      </c>
      <c r="H1475" s="2">
        <f>IF(COUNTIFS(RawData!$E:$E,$E1475,RawData!$F:$F,"CH"&amp;$D1475,RawData!$AF:$AF,$F1475)=0,"",SUMIFS(RawData!$T:$T,RawData!$E:$E,$E1475,RawData!$F:$F,"CH"&amp;$D1475,RawData!$AF:$AF,$F1475))</f>
        <v>56.64</v>
      </c>
      <c r="I1475" s="2">
        <f>IF(COUNTIFS(RawData!$E:$E,$E1475,RawData!$F:$F,"CH"&amp;$D1475,RawData!$AF:$AF,$F1475)=0,"",SUMIFS(RawData!$Z:$Z,RawData!$E:$E,$E1475,RawData!$F:$F,"CH"&amp;$D1475,RawData!$AF:$AF,$F1475))</f>
        <v>50</v>
      </c>
      <c r="J1475" s="2">
        <f>IF(COUNTIFS(RawData!$E:$E,$E1475,RawData!$F:$F,"CH"&amp;$D1475,RawData!$AF:$AF,$F1475)=0,"",SUMIFS(RawData!$AA:$AA,RawData!$E:$E,$E1475,RawData!$F:$F,"CH"&amp;$D1475,RawData!$AF:$AF,$F1475))</f>
        <v>48.08</v>
      </c>
      <c r="K1475" s="2">
        <f t="shared" si="91"/>
        <v>1.999999999998181E-2</v>
      </c>
    </row>
    <row r="1476" spans="1:11" x14ac:dyDescent="0.3">
      <c r="A1476" s="2" t="s">
        <v>65</v>
      </c>
      <c r="B1476" s="2" t="str">
        <f>RawData!A1476</f>
        <v>48226H40040</v>
      </c>
      <c r="C1476" s="2" t="str">
        <f>IF(RawData!$B$2="","",RawData!$B$2)</f>
        <v>A2026100620533560886</v>
      </c>
      <c r="D1476" s="2">
        <f t="shared" si="92"/>
        <v>4</v>
      </c>
      <c r="E1476" s="2">
        <f t="shared" si="93"/>
        <v>50</v>
      </c>
      <c r="F1476" s="2">
        <f t="shared" si="94"/>
        <v>270</v>
      </c>
      <c r="G1476" s="2">
        <f>IF(COUNTIFS(RawData!$E:$E,$E1476,RawData!$F:$F,"CH"&amp;$D1476,RawData!$AF:$AF,$F1476)=0,"",SUMIFS(RawData!$P:$P,RawData!$E:$E,$E1476,RawData!$F:$F,"CH"&amp;$D1476,RawData!$AF:$AF,$F1476))</f>
        <v>1333</v>
      </c>
      <c r="H1476" s="2">
        <f>IF(COUNTIFS(RawData!$E:$E,$E1476,RawData!$F:$F,"CH"&amp;$D1476,RawData!$AF:$AF,$F1476)=0,"",SUMIFS(RawData!$T:$T,RawData!$E:$E,$E1476,RawData!$F:$F,"CH"&amp;$D1476,RawData!$AF:$AF,$F1476))</f>
        <v>56.74</v>
      </c>
      <c r="I1476" s="2">
        <f>IF(COUNTIFS(RawData!$E:$E,$E1476,RawData!$F:$F,"CH"&amp;$D1476,RawData!$AF:$AF,$F1476)=0,"",SUMIFS(RawData!$Z:$Z,RawData!$E:$E,$E1476,RawData!$F:$F,"CH"&amp;$D1476,RawData!$AF:$AF,$F1476))</f>
        <v>49.96</v>
      </c>
      <c r="J1476" s="2">
        <f>IF(COUNTIFS(RawData!$E:$E,$E1476,RawData!$F:$F,"CH"&amp;$D1476,RawData!$AF:$AF,$F1476)=0,"",SUMIFS(RawData!$AA:$AA,RawData!$E:$E,$E1476,RawData!$F:$F,"CH"&amp;$D1476,RawData!$AF:$AF,$F1476))</f>
        <v>48.08</v>
      </c>
      <c r="K1476" s="2">
        <f t="shared" ref="K1476:K1539" si="95">G1476-G1475</f>
        <v>3.999999999996362E-2</v>
      </c>
    </row>
    <row r="1477" spans="1:11" x14ac:dyDescent="0.3">
      <c r="A1477" s="2" t="s">
        <v>65</v>
      </c>
      <c r="B1477" s="2" t="str">
        <f>RawData!A1477</f>
        <v>48226H40040</v>
      </c>
      <c r="C1477" s="2" t="str">
        <f>IF(RawData!$B$2="","",RawData!$B$2)</f>
        <v>A2026100620533560886</v>
      </c>
      <c r="D1477" s="2">
        <f t="shared" si="92"/>
        <v>4</v>
      </c>
      <c r="E1477" s="2">
        <f t="shared" si="93"/>
        <v>50</v>
      </c>
      <c r="F1477" s="2">
        <f t="shared" si="94"/>
        <v>280</v>
      </c>
      <c r="G1477" s="2">
        <f>IF(COUNTIFS(RawData!$E:$E,$E1477,RawData!$F:$F,"CH"&amp;$D1477,RawData!$AF:$AF,$F1477)=0,"",SUMIFS(RawData!$P:$P,RawData!$E:$E,$E1477,RawData!$F:$F,"CH"&amp;$D1477,RawData!$AF:$AF,$F1477))</f>
        <v>1333.04</v>
      </c>
      <c r="H1477" s="2">
        <f>IF(COUNTIFS(RawData!$E:$E,$E1477,RawData!$F:$F,"CH"&amp;$D1477,RawData!$AF:$AF,$F1477)=0,"",SUMIFS(RawData!$T:$T,RawData!$E:$E,$E1477,RawData!$F:$F,"CH"&amp;$D1477,RawData!$AF:$AF,$F1477))</f>
        <v>56.83</v>
      </c>
      <c r="I1477" s="2">
        <f>IF(COUNTIFS(RawData!$E:$E,$E1477,RawData!$F:$F,"CH"&amp;$D1477,RawData!$AF:$AF,$F1477)=0,"",SUMIFS(RawData!$Z:$Z,RawData!$E:$E,$E1477,RawData!$F:$F,"CH"&amp;$D1477,RawData!$AF:$AF,$F1477))</f>
        <v>49.99</v>
      </c>
      <c r="J1477" s="2">
        <f>IF(COUNTIFS(RawData!$E:$E,$E1477,RawData!$F:$F,"CH"&amp;$D1477,RawData!$AF:$AF,$F1477)=0,"",SUMIFS(RawData!$AA:$AA,RawData!$E:$E,$E1477,RawData!$F:$F,"CH"&amp;$D1477,RawData!$AF:$AF,$F1477))</f>
        <v>48.2</v>
      </c>
      <c r="K1477" s="2">
        <f t="shared" si="95"/>
        <v>3.999999999996362E-2</v>
      </c>
    </row>
    <row r="1478" spans="1:11" x14ac:dyDescent="0.3">
      <c r="A1478" s="2" t="s">
        <v>65</v>
      </c>
      <c r="B1478" s="2" t="str">
        <f>RawData!A1478</f>
        <v>48226H40040</v>
      </c>
      <c r="C1478" s="2" t="str">
        <f>IF(RawData!$B$2="","",RawData!$B$2)</f>
        <v>A2026100620533560886</v>
      </c>
      <c r="D1478" s="2">
        <f t="shared" si="92"/>
        <v>4</v>
      </c>
      <c r="E1478" s="2">
        <f t="shared" si="93"/>
        <v>50</v>
      </c>
      <c r="F1478" s="2">
        <f t="shared" si="94"/>
        <v>290</v>
      </c>
      <c r="G1478" s="2">
        <f>IF(COUNTIFS(RawData!$E:$E,$E1478,RawData!$F:$F,"CH"&amp;$D1478,RawData!$AF:$AF,$F1478)=0,"",SUMIFS(RawData!$P:$P,RawData!$E:$E,$E1478,RawData!$F:$F,"CH"&amp;$D1478,RawData!$AF:$AF,$F1478))</f>
        <v>1333.08</v>
      </c>
      <c r="H1478" s="2">
        <f>IF(COUNTIFS(RawData!$E:$E,$E1478,RawData!$F:$F,"CH"&amp;$D1478,RawData!$AF:$AF,$F1478)=0,"",SUMIFS(RawData!$T:$T,RawData!$E:$E,$E1478,RawData!$F:$F,"CH"&amp;$D1478,RawData!$AF:$AF,$F1478))</f>
        <v>56.88</v>
      </c>
      <c r="I1478" s="2">
        <f>IF(COUNTIFS(RawData!$E:$E,$E1478,RawData!$F:$F,"CH"&amp;$D1478,RawData!$AF:$AF,$F1478)=0,"",SUMIFS(RawData!$Z:$Z,RawData!$E:$E,$E1478,RawData!$F:$F,"CH"&amp;$D1478,RawData!$AF:$AF,$F1478))</f>
        <v>50</v>
      </c>
      <c r="J1478" s="2">
        <f>IF(COUNTIFS(RawData!$E:$E,$E1478,RawData!$F:$F,"CH"&amp;$D1478,RawData!$AF:$AF,$F1478)=0,"",SUMIFS(RawData!$AA:$AA,RawData!$E:$E,$E1478,RawData!$F:$F,"CH"&amp;$D1478,RawData!$AF:$AF,$F1478))</f>
        <v>48.2</v>
      </c>
      <c r="K1478" s="2">
        <f t="shared" si="95"/>
        <v>3.999999999996362E-2</v>
      </c>
    </row>
    <row r="1479" spans="1:11" x14ac:dyDescent="0.3">
      <c r="A1479" s="2" t="s">
        <v>65</v>
      </c>
      <c r="B1479" s="2" t="str">
        <f>RawData!A1479</f>
        <v>48226H40040</v>
      </c>
      <c r="C1479" s="2" t="str">
        <f>IF(RawData!$B$2="","",RawData!$B$2)</f>
        <v>A2026100620533560886</v>
      </c>
      <c r="D1479" s="2">
        <f t="shared" si="92"/>
        <v>4</v>
      </c>
      <c r="E1479" s="2">
        <f t="shared" si="93"/>
        <v>50</v>
      </c>
      <c r="F1479" s="2">
        <f t="shared" si="94"/>
        <v>300</v>
      </c>
      <c r="G1479" s="2">
        <f>IF(COUNTIFS(RawData!$E:$E,$E1479,RawData!$F:$F,"CH"&amp;$D1479,RawData!$AF:$AF,$F1479)=0,"",SUMIFS(RawData!$P:$P,RawData!$E:$E,$E1479,RawData!$F:$F,"CH"&amp;$D1479,RawData!$AF:$AF,$F1479))</f>
        <v>1333.1</v>
      </c>
      <c r="H1479" s="2">
        <f>IF(COUNTIFS(RawData!$E:$E,$E1479,RawData!$F:$F,"CH"&amp;$D1479,RawData!$AF:$AF,$F1479)=0,"",SUMIFS(RawData!$T:$T,RawData!$E:$E,$E1479,RawData!$F:$F,"CH"&amp;$D1479,RawData!$AF:$AF,$F1479))</f>
        <v>56.91</v>
      </c>
      <c r="I1479" s="2">
        <f>IF(COUNTIFS(RawData!$E:$E,$E1479,RawData!$F:$F,"CH"&amp;$D1479,RawData!$AF:$AF,$F1479)=0,"",SUMIFS(RawData!$Z:$Z,RawData!$E:$E,$E1479,RawData!$F:$F,"CH"&amp;$D1479,RawData!$AF:$AF,$F1479))</f>
        <v>50</v>
      </c>
      <c r="J1479" s="2">
        <f>IF(COUNTIFS(RawData!$E:$E,$E1479,RawData!$F:$F,"CH"&amp;$D1479,RawData!$AF:$AF,$F1479)=0,"",SUMIFS(RawData!$AA:$AA,RawData!$E:$E,$E1479,RawData!$F:$F,"CH"&amp;$D1479,RawData!$AF:$AF,$F1479))</f>
        <v>48.28</v>
      </c>
      <c r="K1479" s="2">
        <f t="shared" si="95"/>
        <v>1.999999999998181E-2</v>
      </c>
    </row>
    <row r="1480" spans="1:11" x14ac:dyDescent="0.3">
      <c r="A1480" s="2" t="s">
        <v>65</v>
      </c>
      <c r="B1480" s="2" t="str">
        <f>RawData!A1480</f>
        <v>48226H40040</v>
      </c>
      <c r="C1480" s="2" t="str">
        <f>IF(RawData!$B$2="","",RawData!$B$2)</f>
        <v>A2026100620533560886</v>
      </c>
      <c r="D1480" s="2">
        <f t="shared" si="92"/>
        <v>4</v>
      </c>
      <c r="E1480" s="2">
        <f t="shared" si="93"/>
        <v>50</v>
      </c>
      <c r="F1480" s="2">
        <f t="shared" si="94"/>
        <v>310</v>
      </c>
      <c r="G1480" s="2">
        <f>IF(COUNTIFS(RawData!$E:$E,$E1480,RawData!$F:$F,"CH"&amp;$D1480,RawData!$AF:$AF,$F1480)=0,"",SUMIFS(RawData!$P:$P,RawData!$E:$E,$E1480,RawData!$F:$F,"CH"&amp;$D1480,RawData!$AF:$AF,$F1480))</f>
        <v>1333.14</v>
      </c>
      <c r="H1480" s="2">
        <f>IF(COUNTIFS(RawData!$E:$E,$E1480,RawData!$F:$F,"CH"&amp;$D1480,RawData!$AF:$AF,$F1480)=0,"",SUMIFS(RawData!$T:$T,RawData!$E:$E,$E1480,RawData!$F:$F,"CH"&amp;$D1480,RawData!$AF:$AF,$F1480))</f>
        <v>56.97</v>
      </c>
      <c r="I1480" s="2">
        <f>IF(COUNTIFS(RawData!$E:$E,$E1480,RawData!$F:$F,"CH"&amp;$D1480,RawData!$AF:$AF,$F1480)=0,"",SUMIFS(RawData!$Z:$Z,RawData!$E:$E,$E1480,RawData!$F:$F,"CH"&amp;$D1480,RawData!$AF:$AF,$F1480))</f>
        <v>50</v>
      </c>
      <c r="J1480" s="2">
        <f>IF(COUNTIFS(RawData!$E:$E,$E1480,RawData!$F:$F,"CH"&amp;$D1480,RawData!$AF:$AF,$F1480)=0,"",SUMIFS(RawData!$AA:$AA,RawData!$E:$E,$E1480,RawData!$F:$F,"CH"&amp;$D1480,RawData!$AF:$AF,$F1480))</f>
        <v>48.32</v>
      </c>
      <c r="K1480" s="2">
        <f t="shared" si="95"/>
        <v>4.0000000000190994E-2</v>
      </c>
    </row>
    <row r="1481" spans="1:11" x14ac:dyDescent="0.3">
      <c r="A1481" s="2" t="s">
        <v>65</v>
      </c>
      <c r="B1481" s="2" t="str">
        <f>RawData!A1481</f>
        <v>48226H40040</v>
      </c>
      <c r="C1481" s="2" t="str">
        <f>IF(RawData!$B$2="","",RawData!$B$2)</f>
        <v>A2026100620533560886</v>
      </c>
      <c r="D1481" s="2">
        <f t="shared" si="92"/>
        <v>4</v>
      </c>
      <c r="E1481" s="2">
        <f t="shared" si="93"/>
        <v>50</v>
      </c>
      <c r="F1481" s="2">
        <f t="shared" si="94"/>
        <v>320</v>
      </c>
      <c r="G1481" s="2">
        <f>IF(COUNTIFS(RawData!$E:$E,$E1481,RawData!$F:$F,"CH"&amp;$D1481,RawData!$AF:$AF,$F1481)=0,"",SUMIFS(RawData!$P:$P,RawData!$E:$E,$E1481,RawData!$F:$F,"CH"&amp;$D1481,RawData!$AF:$AF,$F1481))</f>
        <v>1333.18</v>
      </c>
      <c r="H1481" s="2">
        <f>IF(COUNTIFS(RawData!$E:$E,$E1481,RawData!$F:$F,"CH"&amp;$D1481,RawData!$AF:$AF,$F1481)=0,"",SUMIFS(RawData!$T:$T,RawData!$E:$E,$E1481,RawData!$F:$F,"CH"&amp;$D1481,RawData!$AF:$AF,$F1481))</f>
        <v>57</v>
      </c>
      <c r="I1481" s="2">
        <f>IF(COUNTIFS(RawData!$E:$E,$E1481,RawData!$F:$F,"CH"&amp;$D1481,RawData!$AF:$AF,$F1481)=0,"",SUMIFS(RawData!$Z:$Z,RawData!$E:$E,$E1481,RawData!$F:$F,"CH"&amp;$D1481,RawData!$AF:$AF,$F1481))</f>
        <v>50</v>
      </c>
      <c r="J1481" s="2">
        <f>IF(COUNTIFS(RawData!$E:$E,$E1481,RawData!$F:$F,"CH"&amp;$D1481,RawData!$AF:$AF,$F1481)=0,"",SUMIFS(RawData!$AA:$AA,RawData!$E:$E,$E1481,RawData!$F:$F,"CH"&amp;$D1481,RawData!$AF:$AF,$F1481))</f>
        <v>48.4</v>
      </c>
      <c r="K1481" s="2">
        <f t="shared" si="95"/>
        <v>3.999999999996362E-2</v>
      </c>
    </row>
    <row r="1482" spans="1:11" x14ac:dyDescent="0.3">
      <c r="A1482" s="2" t="s">
        <v>65</v>
      </c>
      <c r="B1482" s="2" t="str">
        <f>RawData!A1482</f>
        <v>48226H40040</v>
      </c>
      <c r="C1482" s="2" t="str">
        <f>IF(RawData!$B$2="","",RawData!$B$2)</f>
        <v>A2026100620533560886</v>
      </c>
      <c r="D1482" s="2">
        <f t="shared" si="92"/>
        <v>4</v>
      </c>
      <c r="E1482" s="2">
        <f t="shared" si="93"/>
        <v>50</v>
      </c>
      <c r="F1482" s="2">
        <f t="shared" si="94"/>
        <v>330</v>
      </c>
      <c r="G1482" s="2">
        <f>IF(COUNTIFS(RawData!$E:$E,$E1482,RawData!$F:$F,"CH"&amp;$D1482,RawData!$AF:$AF,$F1482)=0,"",SUMIFS(RawData!$P:$P,RawData!$E:$E,$E1482,RawData!$F:$F,"CH"&amp;$D1482,RawData!$AF:$AF,$F1482))</f>
        <v>1333.22</v>
      </c>
      <c r="H1482" s="2">
        <f>IF(COUNTIFS(RawData!$E:$E,$E1482,RawData!$F:$F,"CH"&amp;$D1482,RawData!$AF:$AF,$F1482)=0,"",SUMIFS(RawData!$T:$T,RawData!$E:$E,$E1482,RawData!$F:$F,"CH"&amp;$D1482,RawData!$AF:$AF,$F1482))</f>
        <v>57.14</v>
      </c>
      <c r="I1482" s="2">
        <f>IF(COUNTIFS(RawData!$E:$E,$E1482,RawData!$F:$F,"CH"&amp;$D1482,RawData!$AF:$AF,$F1482)=0,"",SUMIFS(RawData!$Z:$Z,RawData!$E:$E,$E1482,RawData!$F:$F,"CH"&amp;$D1482,RawData!$AF:$AF,$F1482))</f>
        <v>49.99</v>
      </c>
      <c r="J1482" s="2">
        <f>IF(COUNTIFS(RawData!$E:$E,$E1482,RawData!$F:$F,"CH"&amp;$D1482,RawData!$AF:$AF,$F1482)=0,"",SUMIFS(RawData!$AA:$AA,RawData!$E:$E,$E1482,RawData!$F:$F,"CH"&amp;$D1482,RawData!$AF:$AF,$F1482))</f>
        <v>48.48</v>
      </c>
      <c r="K1482" s="2">
        <f t="shared" si="95"/>
        <v>3.999999999996362E-2</v>
      </c>
    </row>
    <row r="1483" spans="1:11" x14ac:dyDescent="0.3">
      <c r="A1483" s="2" t="s">
        <v>65</v>
      </c>
      <c r="B1483" s="2" t="str">
        <f>RawData!A1483</f>
        <v>48226H40040</v>
      </c>
      <c r="C1483" s="2" t="str">
        <f>IF(RawData!$B$2="","",RawData!$B$2)</f>
        <v>A2026100620533560886</v>
      </c>
      <c r="D1483" s="2">
        <f t="shared" si="92"/>
        <v>4</v>
      </c>
      <c r="E1483" s="2">
        <f t="shared" si="93"/>
        <v>50</v>
      </c>
      <c r="F1483" s="2">
        <f t="shared" si="94"/>
        <v>340</v>
      </c>
      <c r="G1483" s="2">
        <f>IF(COUNTIFS(RawData!$E:$E,$E1483,RawData!$F:$F,"CH"&amp;$D1483,RawData!$AF:$AF,$F1483)=0,"",SUMIFS(RawData!$P:$P,RawData!$E:$E,$E1483,RawData!$F:$F,"CH"&amp;$D1483,RawData!$AF:$AF,$F1483))</f>
        <v>1333.26</v>
      </c>
      <c r="H1483" s="2">
        <f>IF(COUNTIFS(RawData!$E:$E,$E1483,RawData!$F:$F,"CH"&amp;$D1483,RawData!$AF:$AF,$F1483)=0,"",SUMIFS(RawData!$T:$T,RawData!$E:$E,$E1483,RawData!$F:$F,"CH"&amp;$D1483,RawData!$AF:$AF,$F1483))</f>
        <v>57.14</v>
      </c>
      <c r="I1483" s="2">
        <f>IF(COUNTIFS(RawData!$E:$E,$E1483,RawData!$F:$F,"CH"&amp;$D1483,RawData!$AF:$AF,$F1483)=0,"",SUMIFS(RawData!$Z:$Z,RawData!$E:$E,$E1483,RawData!$F:$F,"CH"&amp;$D1483,RawData!$AF:$AF,$F1483))</f>
        <v>50</v>
      </c>
      <c r="J1483" s="2">
        <f>IF(COUNTIFS(RawData!$E:$E,$E1483,RawData!$F:$F,"CH"&amp;$D1483,RawData!$AF:$AF,$F1483)=0,"",SUMIFS(RawData!$AA:$AA,RawData!$E:$E,$E1483,RawData!$F:$F,"CH"&amp;$D1483,RawData!$AF:$AF,$F1483))</f>
        <v>48.52</v>
      </c>
      <c r="K1483" s="2">
        <f t="shared" si="95"/>
        <v>3.999999999996362E-2</v>
      </c>
    </row>
    <row r="1484" spans="1:11" x14ac:dyDescent="0.3">
      <c r="A1484" s="2" t="s">
        <v>65</v>
      </c>
      <c r="B1484" s="2" t="str">
        <f>RawData!A1484</f>
        <v>48226H40040</v>
      </c>
      <c r="C1484" s="2" t="str">
        <f>IF(RawData!$B$2="","",RawData!$B$2)</f>
        <v>A2026100620533560886</v>
      </c>
      <c r="D1484" s="2">
        <f t="shared" si="92"/>
        <v>4</v>
      </c>
      <c r="E1484" s="2">
        <f t="shared" si="93"/>
        <v>50</v>
      </c>
      <c r="F1484" s="2">
        <f t="shared" si="94"/>
        <v>350</v>
      </c>
      <c r="G1484" s="2">
        <f>IF(COUNTIFS(RawData!$E:$E,$E1484,RawData!$F:$F,"CH"&amp;$D1484,RawData!$AF:$AF,$F1484)=0,"",SUMIFS(RawData!$P:$P,RawData!$E:$E,$E1484,RawData!$F:$F,"CH"&amp;$D1484,RawData!$AF:$AF,$F1484))</f>
        <v>1333.3</v>
      </c>
      <c r="H1484" s="2">
        <f>IF(COUNTIFS(RawData!$E:$E,$E1484,RawData!$F:$F,"CH"&amp;$D1484,RawData!$AF:$AF,$F1484)=0,"",SUMIFS(RawData!$T:$T,RawData!$E:$E,$E1484,RawData!$F:$F,"CH"&amp;$D1484,RawData!$AF:$AF,$F1484))</f>
        <v>57.3</v>
      </c>
      <c r="I1484" s="2">
        <f>IF(COUNTIFS(RawData!$E:$E,$E1484,RawData!$F:$F,"CH"&amp;$D1484,RawData!$AF:$AF,$F1484)=0,"",SUMIFS(RawData!$Z:$Z,RawData!$E:$E,$E1484,RawData!$F:$F,"CH"&amp;$D1484,RawData!$AF:$AF,$F1484))</f>
        <v>49.99</v>
      </c>
      <c r="J1484" s="2">
        <f>IF(COUNTIFS(RawData!$E:$E,$E1484,RawData!$F:$F,"CH"&amp;$D1484,RawData!$AF:$AF,$F1484)=0,"",SUMIFS(RawData!$AA:$AA,RawData!$E:$E,$E1484,RawData!$F:$F,"CH"&amp;$D1484,RawData!$AF:$AF,$F1484))</f>
        <v>48.52</v>
      </c>
      <c r="K1484" s="2">
        <f t="shared" si="95"/>
        <v>3.999999999996362E-2</v>
      </c>
    </row>
    <row r="1485" spans="1:11" x14ac:dyDescent="0.3">
      <c r="A1485" s="2" t="s">
        <v>65</v>
      </c>
      <c r="B1485" s="2" t="str">
        <f>RawData!A1485</f>
        <v>48226H40040</v>
      </c>
      <c r="C1485" s="2" t="str">
        <f>IF(RawData!$B$2="","",RawData!$B$2)</f>
        <v>A2026100620533560886</v>
      </c>
      <c r="D1485" s="2">
        <f t="shared" si="92"/>
        <v>4</v>
      </c>
      <c r="E1485" s="2">
        <f t="shared" si="93"/>
        <v>50</v>
      </c>
      <c r="F1485" s="2">
        <f t="shared" si="94"/>
        <v>360</v>
      </c>
      <c r="G1485" s="2">
        <f>IF(COUNTIFS(RawData!$E:$E,$E1485,RawData!$F:$F,"CH"&amp;$D1485,RawData!$AF:$AF,$F1485)=0,"",SUMIFS(RawData!$P:$P,RawData!$E:$E,$E1485,RawData!$F:$F,"CH"&amp;$D1485,RawData!$AF:$AF,$F1485))</f>
        <v>1333.34</v>
      </c>
      <c r="H1485" s="2">
        <f>IF(COUNTIFS(RawData!$E:$E,$E1485,RawData!$F:$F,"CH"&amp;$D1485,RawData!$AF:$AF,$F1485)=0,"",SUMIFS(RawData!$T:$T,RawData!$E:$E,$E1485,RawData!$F:$F,"CH"&amp;$D1485,RawData!$AF:$AF,$F1485))</f>
        <v>57.38</v>
      </c>
      <c r="I1485" s="2">
        <f>IF(COUNTIFS(RawData!$E:$E,$E1485,RawData!$F:$F,"CH"&amp;$D1485,RawData!$AF:$AF,$F1485)=0,"",SUMIFS(RawData!$Z:$Z,RawData!$E:$E,$E1485,RawData!$F:$F,"CH"&amp;$D1485,RawData!$AF:$AF,$F1485))</f>
        <v>49.99</v>
      </c>
      <c r="J1485" s="2">
        <f>IF(COUNTIFS(RawData!$E:$E,$E1485,RawData!$F:$F,"CH"&amp;$D1485,RawData!$AF:$AF,$F1485)=0,"",SUMIFS(RawData!$AA:$AA,RawData!$E:$E,$E1485,RawData!$F:$F,"CH"&amp;$D1485,RawData!$AF:$AF,$F1485))</f>
        <v>48.6</v>
      </c>
      <c r="K1485" s="2">
        <f t="shared" si="95"/>
        <v>3.999999999996362E-2</v>
      </c>
    </row>
    <row r="1486" spans="1:11" x14ac:dyDescent="0.3">
      <c r="A1486" s="2" t="s">
        <v>65</v>
      </c>
      <c r="B1486" s="2" t="str">
        <f>RawData!A1486</f>
        <v>48226H40040</v>
      </c>
      <c r="C1486" s="2" t="str">
        <f>IF(RawData!$B$2="","",RawData!$B$2)</f>
        <v>A2026100620533560886</v>
      </c>
      <c r="D1486" s="2">
        <f t="shared" si="92"/>
        <v>4</v>
      </c>
      <c r="E1486" s="2">
        <f t="shared" si="93"/>
        <v>50</v>
      </c>
      <c r="F1486" s="2">
        <f t="shared" si="94"/>
        <v>370</v>
      </c>
      <c r="G1486" s="2">
        <f>IF(COUNTIFS(RawData!$E:$E,$E1486,RawData!$F:$F,"CH"&amp;$D1486,RawData!$AF:$AF,$F1486)=0,"",SUMIFS(RawData!$P:$P,RawData!$E:$E,$E1486,RawData!$F:$F,"CH"&amp;$D1486,RawData!$AF:$AF,$F1486))</f>
        <v>1333.38</v>
      </c>
      <c r="H1486" s="2">
        <f>IF(COUNTIFS(RawData!$E:$E,$E1486,RawData!$F:$F,"CH"&amp;$D1486,RawData!$AF:$AF,$F1486)=0,"",SUMIFS(RawData!$T:$T,RawData!$E:$E,$E1486,RawData!$F:$F,"CH"&amp;$D1486,RawData!$AF:$AF,$F1486))</f>
        <v>57.36</v>
      </c>
      <c r="I1486" s="2">
        <f>IF(COUNTIFS(RawData!$E:$E,$E1486,RawData!$F:$F,"CH"&amp;$D1486,RawData!$AF:$AF,$F1486)=0,"",SUMIFS(RawData!$Z:$Z,RawData!$E:$E,$E1486,RawData!$F:$F,"CH"&amp;$D1486,RawData!$AF:$AF,$F1486))</f>
        <v>49.99</v>
      </c>
      <c r="J1486" s="2">
        <f>IF(COUNTIFS(RawData!$E:$E,$E1486,RawData!$F:$F,"CH"&amp;$D1486,RawData!$AF:$AF,$F1486)=0,"",SUMIFS(RawData!$AA:$AA,RawData!$E:$E,$E1486,RawData!$F:$F,"CH"&amp;$D1486,RawData!$AF:$AF,$F1486))</f>
        <v>48.68</v>
      </c>
      <c r="K1486" s="2">
        <f t="shared" si="95"/>
        <v>4.0000000000190994E-2</v>
      </c>
    </row>
    <row r="1487" spans="1:11" x14ac:dyDescent="0.3">
      <c r="A1487" s="2" t="s">
        <v>65</v>
      </c>
      <c r="B1487" s="2" t="str">
        <f>RawData!A1487</f>
        <v>48226H40040</v>
      </c>
      <c r="C1487" s="2" t="str">
        <f>IF(RawData!$B$2="","",RawData!$B$2)</f>
        <v>A2026100620533560886</v>
      </c>
      <c r="D1487" s="2">
        <f t="shared" si="92"/>
        <v>4</v>
      </c>
      <c r="E1487" s="2">
        <f t="shared" si="93"/>
        <v>50</v>
      </c>
      <c r="F1487" s="2">
        <f t="shared" si="94"/>
        <v>380</v>
      </c>
      <c r="G1487" s="2">
        <f>IF(COUNTIFS(RawData!$E:$E,$E1487,RawData!$F:$F,"CH"&amp;$D1487,RawData!$AF:$AF,$F1487)=0,"",SUMIFS(RawData!$P:$P,RawData!$E:$E,$E1487,RawData!$F:$F,"CH"&amp;$D1487,RawData!$AF:$AF,$F1487))</f>
        <v>1333.42</v>
      </c>
      <c r="H1487" s="2">
        <f>IF(COUNTIFS(RawData!$E:$E,$E1487,RawData!$F:$F,"CH"&amp;$D1487,RawData!$AF:$AF,$F1487)=0,"",SUMIFS(RawData!$T:$T,RawData!$E:$E,$E1487,RawData!$F:$F,"CH"&amp;$D1487,RawData!$AF:$AF,$F1487))</f>
        <v>57.39</v>
      </c>
      <c r="I1487" s="2">
        <f>IF(COUNTIFS(RawData!$E:$E,$E1487,RawData!$F:$F,"CH"&amp;$D1487,RawData!$AF:$AF,$F1487)=0,"",SUMIFS(RawData!$Z:$Z,RawData!$E:$E,$E1487,RawData!$F:$F,"CH"&amp;$D1487,RawData!$AF:$AF,$F1487))</f>
        <v>49.99</v>
      </c>
      <c r="J1487" s="2">
        <f>IF(COUNTIFS(RawData!$E:$E,$E1487,RawData!$F:$F,"CH"&amp;$D1487,RawData!$AF:$AF,$F1487)=0,"",SUMIFS(RawData!$AA:$AA,RawData!$E:$E,$E1487,RawData!$F:$F,"CH"&amp;$D1487,RawData!$AF:$AF,$F1487))</f>
        <v>48.71</v>
      </c>
      <c r="K1487" s="2">
        <f t="shared" si="95"/>
        <v>3.999999999996362E-2</v>
      </c>
    </row>
    <row r="1488" spans="1:11" x14ac:dyDescent="0.3">
      <c r="A1488" s="2" t="s">
        <v>65</v>
      </c>
      <c r="B1488" s="2" t="str">
        <f>RawData!A1488</f>
        <v>48226H40040</v>
      </c>
      <c r="C1488" s="2" t="str">
        <f>IF(RawData!$B$2="","",RawData!$B$2)</f>
        <v>A2026100620533560886</v>
      </c>
      <c r="D1488" s="2">
        <f t="shared" si="92"/>
        <v>4</v>
      </c>
      <c r="E1488" s="2">
        <f t="shared" si="93"/>
        <v>50</v>
      </c>
      <c r="F1488" s="2">
        <f t="shared" si="94"/>
        <v>390</v>
      </c>
      <c r="G1488" s="2">
        <f>IF(COUNTIFS(RawData!$E:$E,$E1488,RawData!$F:$F,"CH"&amp;$D1488,RawData!$AF:$AF,$F1488)=0,"",SUMIFS(RawData!$P:$P,RawData!$E:$E,$E1488,RawData!$F:$F,"CH"&amp;$D1488,RawData!$AF:$AF,$F1488))</f>
        <v>1333.46</v>
      </c>
      <c r="H1488" s="2">
        <f>IF(COUNTIFS(RawData!$E:$E,$E1488,RawData!$F:$F,"CH"&amp;$D1488,RawData!$AF:$AF,$F1488)=0,"",SUMIFS(RawData!$T:$T,RawData!$E:$E,$E1488,RawData!$F:$F,"CH"&amp;$D1488,RawData!$AF:$AF,$F1488))</f>
        <v>57.39</v>
      </c>
      <c r="I1488" s="2">
        <f>IF(COUNTIFS(RawData!$E:$E,$E1488,RawData!$F:$F,"CH"&amp;$D1488,RawData!$AF:$AF,$F1488)=0,"",SUMIFS(RawData!$Z:$Z,RawData!$E:$E,$E1488,RawData!$F:$F,"CH"&amp;$D1488,RawData!$AF:$AF,$F1488))</f>
        <v>49.98</v>
      </c>
      <c r="J1488" s="2">
        <f>IF(COUNTIFS(RawData!$E:$E,$E1488,RawData!$F:$F,"CH"&amp;$D1488,RawData!$AF:$AF,$F1488)=0,"",SUMIFS(RawData!$AA:$AA,RawData!$E:$E,$E1488,RawData!$F:$F,"CH"&amp;$D1488,RawData!$AF:$AF,$F1488))</f>
        <v>48.84</v>
      </c>
      <c r="K1488" s="2">
        <f t="shared" si="95"/>
        <v>3.999999999996362E-2</v>
      </c>
    </row>
    <row r="1489" spans="1:11" x14ac:dyDescent="0.3">
      <c r="A1489" s="2" t="s">
        <v>65</v>
      </c>
      <c r="B1489" s="2" t="str">
        <f>RawData!A1489</f>
        <v>48226H40040</v>
      </c>
      <c r="C1489" s="2" t="str">
        <f>IF(RawData!$B$2="","",RawData!$B$2)</f>
        <v>A2026100620533560886</v>
      </c>
      <c r="D1489" s="2">
        <f t="shared" si="92"/>
        <v>4</v>
      </c>
      <c r="E1489" s="2">
        <f t="shared" si="93"/>
        <v>50</v>
      </c>
      <c r="F1489" s="2">
        <f t="shared" si="94"/>
        <v>400</v>
      </c>
      <c r="G1489" s="2">
        <f>IF(COUNTIFS(RawData!$E:$E,$E1489,RawData!$F:$F,"CH"&amp;$D1489,RawData!$AF:$AF,$F1489)=0,"",SUMIFS(RawData!$P:$P,RawData!$E:$E,$E1489,RawData!$F:$F,"CH"&amp;$D1489,RawData!$AF:$AF,$F1489))</f>
        <v>1333.5</v>
      </c>
      <c r="H1489" s="2">
        <f>IF(COUNTIFS(RawData!$E:$E,$E1489,RawData!$F:$F,"CH"&amp;$D1489,RawData!$AF:$AF,$F1489)=0,"",SUMIFS(RawData!$T:$T,RawData!$E:$E,$E1489,RawData!$F:$F,"CH"&amp;$D1489,RawData!$AF:$AF,$F1489))</f>
        <v>57.49</v>
      </c>
      <c r="I1489" s="2">
        <f>IF(COUNTIFS(RawData!$E:$E,$E1489,RawData!$F:$F,"CH"&amp;$D1489,RawData!$AF:$AF,$F1489)=0,"",SUMIFS(RawData!$Z:$Z,RawData!$E:$E,$E1489,RawData!$F:$F,"CH"&amp;$D1489,RawData!$AF:$AF,$F1489))</f>
        <v>50</v>
      </c>
      <c r="J1489" s="2">
        <f>IF(COUNTIFS(RawData!$E:$E,$E1489,RawData!$F:$F,"CH"&amp;$D1489,RawData!$AF:$AF,$F1489)=0,"",SUMIFS(RawData!$AA:$AA,RawData!$E:$E,$E1489,RawData!$F:$F,"CH"&amp;$D1489,RawData!$AF:$AF,$F1489))</f>
        <v>48.87</v>
      </c>
      <c r="K1489" s="2">
        <f t="shared" si="95"/>
        <v>3.999999999996362E-2</v>
      </c>
    </row>
    <row r="1490" spans="1:11" x14ac:dyDescent="0.3">
      <c r="A1490" s="2" t="s">
        <v>62</v>
      </c>
      <c r="B1490" s="2" t="str">
        <f>RawData!A1490</f>
        <v>48226H40040</v>
      </c>
      <c r="C1490" s="2" t="str">
        <f>IF(RawData!$B$2="","",RawData!$B$2)</f>
        <v>A2026100620533560886</v>
      </c>
      <c r="D1490" s="2">
        <f t="shared" si="92"/>
        <v>1</v>
      </c>
      <c r="E1490" s="2">
        <f t="shared" si="93"/>
        <v>55</v>
      </c>
      <c r="F1490" s="2">
        <f t="shared" si="94"/>
        <v>100</v>
      </c>
      <c r="G1490" s="2">
        <f>IF(COUNTIFS(RawData!$E:$E,$E1490,RawData!$F:$F,"CH"&amp;$D1490,RawData!$AF:$AF,$F1490)=0,"",SUMIFS(RawData!$P:$P,RawData!$E:$E,$E1490,RawData!$F:$F,"CH"&amp;$D1490,RawData!$AF:$AF,$F1490))</f>
        <v>1273.24</v>
      </c>
      <c r="H1490" s="2">
        <f>IF(COUNTIFS(RawData!$E:$E,$E1490,RawData!$F:$F,"CH"&amp;$D1490,RawData!$AF:$AF,$F1490)=0,"",SUMIFS(RawData!$T:$T,RawData!$E:$E,$E1490,RawData!$F:$F,"CH"&amp;$D1490,RawData!$AF:$AF,$F1490))</f>
        <v>55.99</v>
      </c>
      <c r="I1490" s="2">
        <f>IF(COUNTIFS(RawData!$E:$E,$E1490,RawData!$F:$F,"CH"&amp;$D1490,RawData!$AF:$AF,$F1490)=0,"",SUMIFS(RawData!$Z:$Z,RawData!$E:$E,$E1490,RawData!$F:$F,"CH"&amp;$D1490,RawData!$AF:$AF,$F1490))</f>
        <v>55.01</v>
      </c>
      <c r="J1490" s="2">
        <f>IF(COUNTIFS(RawData!$E:$E,$E1490,RawData!$F:$F,"CH"&amp;$D1490,RawData!$AF:$AF,$F1490)=0,"",SUMIFS(RawData!$AA:$AA,RawData!$E:$E,$E1490,RawData!$F:$F,"CH"&amp;$D1490,RawData!$AF:$AF,$F1490))</f>
        <v>52.98</v>
      </c>
      <c r="K1490" s="2">
        <f t="shared" si="95"/>
        <v>-60.259999999999991</v>
      </c>
    </row>
    <row r="1491" spans="1:11" x14ac:dyDescent="0.3">
      <c r="A1491" s="2" t="s">
        <v>62</v>
      </c>
      <c r="B1491" s="2" t="str">
        <f>RawData!A1491</f>
        <v>48226H40040</v>
      </c>
      <c r="C1491" s="2" t="str">
        <f>IF(RawData!$B$2="","",RawData!$B$2)</f>
        <v>A2026100620533560886</v>
      </c>
      <c r="D1491" s="2">
        <f t="shared" si="92"/>
        <v>1</v>
      </c>
      <c r="E1491" s="2">
        <f t="shared" si="93"/>
        <v>55</v>
      </c>
      <c r="F1491" s="2">
        <f t="shared" si="94"/>
        <v>110</v>
      </c>
      <c r="G1491" s="2">
        <f>IF(COUNTIFS(RawData!$E:$E,$E1491,RawData!$F:$F,"CH"&amp;$D1491,RawData!$AF:$AF,$F1491)=0,"",SUMIFS(RawData!$P:$P,RawData!$E:$E,$E1491,RawData!$F:$F,"CH"&amp;$D1491,RawData!$AF:$AF,$F1491))</f>
        <v>1273.26</v>
      </c>
      <c r="H1491" s="2">
        <f>IF(COUNTIFS(RawData!$E:$E,$E1491,RawData!$F:$F,"CH"&amp;$D1491,RawData!$AF:$AF,$F1491)=0,"",SUMIFS(RawData!$T:$T,RawData!$E:$E,$E1491,RawData!$F:$F,"CH"&amp;$D1491,RawData!$AF:$AF,$F1491))</f>
        <v>56.39</v>
      </c>
      <c r="I1491" s="2">
        <f>IF(COUNTIFS(RawData!$E:$E,$E1491,RawData!$F:$F,"CH"&amp;$D1491,RawData!$AF:$AF,$F1491)=0,"",SUMIFS(RawData!$Z:$Z,RawData!$E:$E,$E1491,RawData!$F:$F,"CH"&amp;$D1491,RawData!$AF:$AF,$F1491))</f>
        <v>55.01</v>
      </c>
      <c r="J1491" s="2">
        <f>IF(COUNTIFS(RawData!$E:$E,$E1491,RawData!$F:$F,"CH"&amp;$D1491,RawData!$AF:$AF,$F1491)=0,"",SUMIFS(RawData!$AA:$AA,RawData!$E:$E,$E1491,RawData!$F:$F,"CH"&amp;$D1491,RawData!$AF:$AF,$F1491))</f>
        <v>53.02</v>
      </c>
      <c r="K1491" s="2">
        <f t="shared" si="95"/>
        <v>1.999999999998181E-2</v>
      </c>
    </row>
    <row r="1492" spans="1:11" x14ac:dyDescent="0.3">
      <c r="A1492" s="2" t="s">
        <v>62</v>
      </c>
      <c r="B1492" s="2" t="str">
        <f>RawData!A1492</f>
        <v>48226H40040</v>
      </c>
      <c r="C1492" s="2" t="str">
        <f>IF(RawData!$B$2="","",RawData!$B$2)</f>
        <v>A2026100620533560886</v>
      </c>
      <c r="D1492" s="2">
        <f t="shared" si="92"/>
        <v>1</v>
      </c>
      <c r="E1492" s="2">
        <f t="shared" si="93"/>
        <v>55</v>
      </c>
      <c r="F1492" s="2">
        <f t="shared" si="94"/>
        <v>120</v>
      </c>
      <c r="G1492" s="2">
        <f>IF(COUNTIFS(RawData!$E:$E,$E1492,RawData!$F:$F,"CH"&amp;$D1492,RawData!$AF:$AF,$F1492)=0,"",SUMIFS(RawData!$P:$P,RawData!$E:$E,$E1492,RawData!$F:$F,"CH"&amp;$D1492,RawData!$AF:$AF,$F1492))</f>
        <v>1273.28</v>
      </c>
      <c r="H1492" s="2">
        <f>IF(COUNTIFS(RawData!$E:$E,$E1492,RawData!$F:$F,"CH"&amp;$D1492,RawData!$AF:$AF,$F1492)=0,"",SUMIFS(RawData!$T:$T,RawData!$E:$E,$E1492,RawData!$F:$F,"CH"&amp;$D1492,RawData!$AF:$AF,$F1492))</f>
        <v>56.73</v>
      </c>
      <c r="I1492" s="2">
        <f>IF(COUNTIFS(RawData!$E:$E,$E1492,RawData!$F:$F,"CH"&amp;$D1492,RawData!$AF:$AF,$F1492)=0,"",SUMIFS(RawData!$Z:$Z,RawData!$E:$E,$E1492,RawData!$F:$F,"CH"&amp;$D1492,RawData!$AF:$AF,$F1492))</f>
        <v>54.99</v>
      </c>
      <c r="J1492" s="2">
        <f>IF(COUNTIFS(RawData!$E:$E,$E1492,RawData!$F:$F,"CH"&amp;$D1492,RawData!$AF:$AF,$F1492)=0,"",SUMIFS(RawData!$AA:$AA,RawData!$E:$E,$E1492,RawData!$F:$F,"CH"&amp;$D1492,RawData!$AF:$AF,$F1492))</f>
        <v>53.11</v>
      </c>
      <c r="K1492" s="2">
        <f t="shared" si="95"/>
        <v>1.999999999998181E-2</v>
      </c>
    </row>
    <row r="1493" spans="1:11" x14ac:dyDescent="0.3">
      <c r="A1493" s="2" t="s">
        <v>62</v>
      </c>
      <c r="B1493" s="2" t="str">
        <f>RawData!A1493</f>
        <v>48226H40040</v>
      </c>
      <c r="C1493" s="2" t="str">
        <f>IF(RawData!$B$2="","",RawData!$B$2)</f>
        <v>A2026100620533560886</v>
      </c>
      <c r="D1493" s="2">
        <f t="shared" si="92"/>
        <v>1</v>
      </c>
      <c r="E1493" s="2">
        <f t="shared" si="93"/>
        <v>55</v>
      </c>
      <c r="F1493" s="2">
        <f t="shared" si="94"/>
        <v>130</v>
      </c>
      <c r="G1493" s="2">
        <f>IF(COUNTIFS(RawData!$E:$E,$E1493,RawData!$F:$F,"CH"&amp;$D1493,RawData!$AF:$AF,$F1493)=0,"",SUMIFS(RawData!$P:$P,RawData!$E:$E,$E1493,RawData!$F:$F,"CH"&amp;$D1493,RawData!$AF:$AF,$F1493))</f>
        <v>1273.3</v>
      </c>
      <c r="H1493" s="2">
        <f>IF(COUNTIFS(RawData!$E:$E,$E1493,RawData!$F:$F,"CH"&amp;$D1493,RawData!$AF:$AF,$F1493)=0,"",SUMIFS(RawData!$T:$T,RawData!$E:$E,$E1493,RawData!$F:$F,"CH"&amp;$D1493,RawData!$AF:$AF,$F1493))</f>
        <v>57.07</v>
      </c>
      <c r="I1493" s="2">
        <f>IF(COUNTIFS(RawData!$E:$E,$E1493,RawData!$F:$F,"CH"&amp;$D1493,RawData!$AF:$AF,$F1493)=0,"",SUMIFS(RawData!$Z:$Z,RawData!$E:$E,$E1493,RawData!$F:$F,"CH"&amp;$D1493,RawData!$AF:$AF,$F1493))</f>
        <v>55.01</v>
      </c>
      <c r="J1493" s="2">
        <f>IF(COUNTIFS(RawData!$E:$E,$E1493,RawData!$F:$F,"CH"&amp;$D1493,RawData!$AF:$AF,$F1493)=0,"",SUMIFS(RawData!$AA:$AA,RawData!$E:$E,$E1493,RawData!$F:$F,"CH"&amp;$D1493,RawData!$AF:$AF,$F1493))</f>
        <v>53.16</v>
      </c>
      <c r="K1493" s="2">
        <f t="shared" si="95"/>
        <v>1.999999999998181E-2</v>
      </c>
    </row>
    <row r="1494" spans="1:11" x14ac:dyDescent="0.3">
      <c r="A1494" s="2" t="s">
        <v>62</v>
      </c>
      <c r="B1494" s="2" t="str">
        <f>RawData!A1494</f>
        <v>48226H40040</v>
      </c>
      <c r="C1494" s="2" t="str">
        <f>IF(RawData!$B$2="","",RawData!$B$2)</f>
        <v>A2026100620533560886</v>
      </c>
      <c r="D1494" s="2">
        <f t="shared" si="92"/>
        <v>1</v>
      </c>
      <c r="E1494" s="2">
        <f t="shared" si="93"/>
        <v>55</v>
      </c>
      <c r="F1494" s="2">
        <f t="shared" si="94"/>
        <v>140</v>
      </c>
      <c r="G1494" s="2">
        <f>IF(COUNTIFS(RawData!$E:$E,$E1494,RawData!$F:$F,"CH"&amp;$D1494,RawData!$AF:$AF,$F1494)=0,"",SUMIFS(RawData!$P:$P,RawData!$E:$E,$E1494,RawData!$F:$F,"CH"&amp;$D1494,RawData!$AF:$AF,$F1494))</f>
        <v>1273.3399999999999</v>
      </c>
      <c r="H1494" s="2">
        <f>IF(COUNTIFS(RawData!$E:$E,$E1494,RawData!$F:$F,"CH"&amp;$D1494,RawData!$AF:$AF,$F1494)=0,"",SUMIFS(RawData!$T:$T,RawData!$E:$E,$E1494,RawData!$F:$F,"CH"&amp;$D1494,RawData!$AF:$AF,$F1494))</f>
        <v>57.52</v>
      </c>
      <c r="I1494" s="2">
        <f>IF(COUNTIFS(RawData!$E:$E,$E1494,RawData!$F:$F,"CH"&amp;$D1494,RawData!$AF:$AF,$F1494)=0,"",SUMIFS(RawData!$Z:$Z,RawData!$E:$E,$E1494,RawData!$F:$F,"CH"&amp;$D1494,RawData!$AF:$AF,$F1494))</f>
        <v>54.99</v>
      </c>
      <c r="J1494" s="2">
        <f>IF(COUNTIFS(RawData!$E:$E,$E1494,RawData!$F:$F,"CH"&amp;$D1494,RawData!$AF:$AF,$F1494)=0,"",SUMIFS(RawData!$AA:$AA,RawData!$E:$E,$E1494,RawData!$F:$F,"CH"&amp;$D1494,RawData!$AF:$AF,$F1494))</f>
        <v>53.16</v>
      </c>
      <c r="K1494" s="2">
        <f t="shared" si="95"/>
        <v>3.999999999996362E-2</v>
      </c>
    </row>
    <row r="1495" spans="1:11" x14ac:dyDescent="0.3">
      <c r="A1495" s="2" t="s">
        <v>62</v>
      </c>
      <c r="B1495" s="2" t="str">
        <f>RawData!A1495</f>
        <v>48226H40040</v>
      </c>
      <c r="C1495" s="2" t="str">
        <f>IF(RawData!$B$2="","",RawData!$B$2)</f>
        <v>A2026100620533560886</v>
      </c>
      <c r="D1495" s="2">
        <f t="shared" si="92"/>
        <v>1</v>
      </c>
      <c r="E1495" s="2">
        <f t="shared" si="93"/>
        <v>55</v>
      </c>
      <c r="F1495" s="2">
        <f t="shared" si="94"/>
        <v>150</v>
      </c>
      <c r="G1495" s="2">
        <f>IF(COUNTIFS(RawData!$E:$E,$E1495,RawData!$F:$F,"CH"&amp;$D1495,RawData!$AF:$AF,$F1495)=0,"",SUMIFS(RawData!$P:$P,RawData!$E:$E,$E1495,RawData!$F:$F,"CH"&amp;$D1495,RawData!$AF:$AF,$F1495))</f>
        <v>1273.3599999999999</v>
      </c>
      <c r="H1495" s="2">
        <f>IF(COUNTIFS(RawData!$E:$E,$E1495,RawData!$F:$F,"CH"&amp;$D1495,RawData!$AF:$AF,$F1495)=0,"",SUMIFS(RawData!$T:$T,RawData!$E:$E,$E1495,RawData!$F:$F,"CH"&amp;$D1495,RawData!$AF:$AF,$F1495))</f>
        <v>57.83</v>
      </c>
      <c r="I1495" s="2">
        <f>IF(COUNTIFS(RawData!$E:$E,$E1495,RawData!$F:$F,"CH"&amp;$D1495,RawData!$AF:$AF,$F1495)=0,"",SUMIFS(RawData!$Z:$Z,RawData!$E:$E,$E1495,RawData!$F:$F,"CH"&amp;$D1495,RawData!$AF:$AF,$F1495))</f>
        <v>55</v>
      </c>
      <c r="J1495" s="2">
        <f>IF(COUNTIFS(RawData!$E:$E,$E1495,RawData!$F:$F,"CH"&amp;$D1495,RawData!$AF:$AF,$F1495)=0,"",SUMIFS(RawData!$AA:$AA,RawData!$E:$E,$E1495,RawData!$F:$F,"CH"&amp;$D1495,RawData!$AF:$AF,$F1495))</f>
        <v>53.25</v>
      </c>
      <c r="K1495" s="2">
        <f t="shared" si="95"/>
        <v>1.999999999998181E-2</v>
      </c>
    </row>
    <row r="1496" spans="1:11" x14ac:dyDescent="0.3">
      <c r="A1496" s="2" t="s">
        <v>62</v>
      </c>
      <c r="B1496" s="2" t="str">
        <f>RawData!A1496</f>
        <v>48226H40040</v>
      </c>
      <c r="C1496" s="2" t="str">
        <f>IF(RawData!$B$2="","",RawData!$B$2)</f>
        <v>A2026100620533560886</v>
      </c>
      <c r="D1496" s="2">
        <f t="shared" si="92"/>
        <v>1</v>
      </c>
      <c r="E1496" s="2">
        <f t="shared" si="93"/>
        <v>55</v>
      </c>
      <c r="F1496" s="2">
        <f t="shared" si="94"/>
        <v>160</v>
      </c>
      <c r="G1496" s="2">
        <f>IF(COUNTIFS(RawData!$E:$E,$E1496,RawData!$F:$F,"CH"&amp;$D1496,RawData!$AF:$AF,$F1496)=0,"",SUMIFS(RawData!$P:$P,RawData!$E:$E,$E1496,RawData!$F:$F,"CH"&amp;$D1496,RawData!$AF:$AF,$F1496))</f>
        <v>1273.3800000000001</v>
      </c>
      <c r="H1496" s="2">
        <f>IF(COUNTIFS(RawData!$E:$E,$E1496,RawData!$F:$F,"CH"&amp;$D1496,RawData!$AF:$AF,$F1496)=0,"",SUMIFS(RawData!$T:$T,RawData!$E:$E,$E1496,RawData!$F:$F,"CH"&amp;$D1496,RawData!$AF:$AF,$F1496))</f>
        <v>57.93</v>
      </c>
      <c r="I1496" s="2">
        <f>IF(COUNTIFS(RawData!$E:$E,$E1496,RawData!$F:$F,"CH"&amp;$D1496,RawData!$AF:$AF,$F1496)=0,"",SUMIFS(RawData!$Z:$Z,RawData!$E:$E,$E1496,RawData!$F:$F,"CH"&amp;$D1496,RawData!$AF:$AF,$F1496))</f>
        <v>54.99</v>
      </c>
      <c r="J1496" s="2">
        <f>IF(COUNTIFS(RawData!$E:$E,$E1496,RawData!$F:$F,"CH"&amp;$D1496,RawData!$AF:$AF,$F1496)=0,"",SUMIFS(RawData!$AA:$AA,RawData!$E:$E,$E1496,RawData!$F:$F,"CH"&amp;$D1496,RawData!$AF:$AF,$F1496))</f>
        <v>53.2</v>
      </c>
      <c r="K1496" s="2">
        <f t="shared" si="95"/>
        <v>2.0000000000209184E-2</v>
      </c>
    </row>
    <row r="1497" spans="1:11" x14ac:dyDescent="0.3">
      <c r="A1497" s="2" t="s">
        <v>62</v>
      </c>
      <c r="B1497" s="2" t="str">
        <f>RawData!A1497</f>
        <v>48226H40040</v>
      </c>
      <c r="C1497" s="2" t="str">
        <f>IF(RawData!$B$2="","",RawData!$B$2)</f>
        <v>A2026100620533560886</v>
      </c>
      <c r="D1497" s="2">
        <f t="shared" si="92"/>
        <v>1</v>
      </c>
      <c r="E1497" s="2">
        <f t="shared" si="93"/>
        <v>55</v>
      </c>
      <c r="F1497" s="2">
        <f t="shared" si="94"/>
        <v>170</v>
      </c>
      <c r="G1497" s="2">
        <f>IF(COUNTIFS(RawData!$E:$E,$E1497,RawData!$F:$F,"CH"&amp;$D1497,RawData!$AF:$AF,$F1497)=0,"",SUMIFS(RawData!$P:$P,RawData!$E:$E,$E1497,RawData!$F:$F,"CH"&amp;$D1497,RawData!$AF:$AF,$F1497))</f>
        <v>1273.4000000000001</v>
      </c>
      <c r="H1497" s="2">
        <f>IF(COUNTIFS(RawData!$E:$E,$E1497,RawData!$F:$F,"CH"&amp;$D1497,RawData!$AF:$AF,$F1497)=0,"",SUMIFS(RawData!$T:$T,RawData!$E:$E,$E1497,RawData!$F:$F,"CH"&amp;$D1497,RawData!$AF:$AF,$F1497))</f>
        <v>59.19</v>
      </c>
      <c r="I1497" s="2">
        <f>IF(COUNTIFS(RawData!$E:$E,$E1497,RawData!$F:$F,"CH"&amp;$D1497,RawData!$AF:$AF,$F1497)=0,"",SUMIFS(RawData!$Z:$Z,RawData!$E:$E,$E1497,RawData!$F:$F,"CH"&amp;$D1497,RawData!$AF:$AF,$F1497))</f>
        <v>54.98</v>
      </c>
      <c r="J1497" s="2">
        <f>IF(COUNTIFS(RawData!$E:$E,$E1497,RawData!$F:$F,"CH"&amp;$D1497,RawData!$AF:$AF,$F1497)=0,"",SUMIFS(RawData!$AA:$AA,RawData!$E:$E,$E1497,RawData!$F:$F,"CH"&amp;$D1497,RawData!$AF:$AF,$F1497))</f>
        <v>53.25</v>
      </c>
      <c r="K1497" s="2">
        <f t="shared" si="95"/>
        <v>1.999999999998181E-2</v>
      </c>
    </row>
    <row r="1498" spans="1:11" x14ac:dyDescent="0.3">
      <c r="A1498" s="2" t="s">
        <v>62</v>
      </c>
      <c r="B1498" s="2" t="str">
        <f>RawData!A1498</f>
        <v>48226H40040</v>
      </c>
      <c r="C1498" s="2" t="str">
        <f>IF(RawData!$B$2="","",RawData!$B$2)</f>
        <v>A2026100620533560886</v>
      </c>
      <c r="D1498" s="2">
        <f t="shared" si="92"/>
        <v>1</v>
      </c>
      <c r="E1498" s="2">
        <f t="shared" si="93"/>
        <v>55</v>
      </c>
      <c r="F1498" s="2">
        <f t="shared" si="94"/>
        <v>180</v>
      </c>
      <c r="G1498" s="2">
        <f>IF(COUNTIFS(RawData!$E:$E,$E1498,RawData!$F:$F,"CH"&amp;$D1498,RawData!$AF:$AF,$F1498)=0,"",SUMIFS(RawData!$P:$P,RawData!$E:$E,$E1498,RawData!$F:$F,"CH"&amp;$D1498,RawData!$AF:$AF,$F1498))</f>
        <v>1273.44</v>
      </c>
      <c r="H1498" s="2">
        <f>IF(COUNTIFS(RawData!$E:$E,$E1498,RawData!$F:$F,"CH"&amp;$D1498,RawData!$AF:$AF,$F1498)=0,"",SUMIFS(RawData!$T:$T,RawData!$E:$E,$E1498,RawData!$F:$F,"CH"&amp;$D1498,RawData!$AF:$AF,$F1498))</f>
        <v>58.49</v>
      </c>
      <c r="I1498" s="2">
        <f>IF(COUNTIFS(RawData!$E:$E,$E1498,RawData!$F:$F,"CH"&amp;$D1498,RawData!$AF:$AF,$F1498)=0,"",SUMIFS(RawData!$Z:$Z,RawData!$E:$E,$E1498,RawData!$F:$F,"CH"&amp;$D1498,RawData!$AF:$AF,$F1498))</f>
        <v>55</v>
      </c>
      <c r="J1498" s="2">
        <f>IF(COUNTIFS(RawData!$E:$E,$E1498,RawData!$F:$F,"CH"&amp;$D1498,RawData!$AF:$AF,$F1498)=0,"",SUMIFS(RawData!$AA:$AA,RawData!$E:$E,$E1498,RawData!$F:$F,"CH"&amp;$D1498,RawData!$AF:$AF,$F1498))</f>
        <v>53.33</v>
      </c>
      <c r="K1498" s="2">
        <f t="shared" si="95"/>
        <v>3.999999999996362E-2</v>
      </c>
    </row>
    <row r="1499" spans="1:11" x14ac:dyDescent="0.3">
      <c r="A1499" s="2" t="s">
        <v>62</v>
      </c>
      <c r="B1499" s="2" t="str">
        <f>RawData!A1499</f>
        <v>48226H40040</v>
      </c>
      <c r="C1499" s="2" t="str">
        <f>IF(RawData!$B$2="","",RawData!$B$2)</f>
        <v>A2026100620533560886</v>
      </c>
      <c r="D1499" s="2">
        <f t="shared" si="92"/>
        <v>1</v>
      </c>
      <c r="E1499" s="2">
        <f t="shared" si="93"/>
        <v>55</v>
      </c>
      <c r="F1499" s="2">
        <f t="shared" si="94"/>
        <v>190</v>
      </c>
      <c r="G1499" s="2">
        <f>IF(COUNTIFS(RawData!$E:$E,$E1499,RawData!$F:$F,"CH"&amp;$D1499,RawData!$AF:$AF,$F1499)=0,"",SUMIFS(RawData!$P:$P,RawData!$E:$E,$E1499,RawData!$F:$F,"CH"&amp;$D1499,RawData!$AF:$AF,$F1499))</f>
        <v>1273.46</v>
      </c>
      <c r="H1499" s="2">
        <f>IF(COUNTIFS(RawData!$E:$E,$E1499,RawData!$F:$F,"CH"&amp;$D1499,RawData!$AF:$AF,$F1499)=0,"",SUMIFS(RawData!$T:$T,RawData!$E:$E,$E1499,RawData!$F:$F,"CH"&amp;$D1499,RawData!$AF:$AF,$F1499))</f>
        <v>58.54</v>
      </c>
      <c r="I1499" s="2">
        <f>IF(COUNTIFS(RawData!$E:$E,$E1499,RawData!$F:$F,"CH"&amp;$D1499,RawData!$AF:$AF,$F1499)=0,"",SUMIFS(RawData!$Z:$Z,RawData!$E:$E,$E1499,RawData!$F:$F,"CH"&amp;$D1499,RawData!$AF:$AF,$F1499))</f>
        <v>54.99</v>
      </c>
      <c r="J1499" s="2">
        <f>IF(COUNTIFS(RawData!$E:$E,$E1499,RawData!$F:$F,"CH"&amp;$D1499,RawData!$AF:$AF,$F1499)=0,"",SUMIFS(RawData!$AA:$AA,RawData!$E:$E,$E1499,RawData!$F:$F,"CH"&amp;$D1499,RawData!$AF:$AF,$F1499))</f>
        <v>53.33</v>
      </c>
      <c r="K1499" s="2">
        <f t="shared" si="95"/>
        <v>1.999999999998181E-2</v>
      </c>
    </row>
    <row r="1500" spans="1:11" x14ac:dyDescent="0.3">
      <c r="A1500" s="2" t="s">
        <v>62</v>
      </c>
      <c r="B1500" s="2" t="str">
        <f>RawData!A1500</f>
        <v>48226H40040</v>
      </c>
      <c r="C1500" s="2" t="str">
        <f>IF(RawData!$B$2="","",RawData!$B$2)</f>
        <v>A2026100620533560886</v>
      </c>
      <c r="D1500" s="2">
        <f t="shared" si="92"/>
        <v>1</v>
      </c>
      <c r="E1500" s="2">
        <f t="shared" si="93"/>
        <v>55</v>
      </c>
      <c r="F1500" s="2">
        <f t="shared" si="94"/>
        <v>200</v>
      </c>
      <c r="G1500" s="2">
        <f>IF(COUNTIFS(RawData!$E:$E,$E1500,RawData!$F:$F,"CH"&amp;$D1500,RawData!$AF:$AF,$F1500)=0,"",SUMIFS(RawData!$P:$P,RawData!$E:$E,$E1500,RawData!$F:$F,"CH"&amp;$D1500,RawData!$AF:$AF,$F1500))</f>
        <v>1273.5</v>
      </c>
      <c r="H1500" s="2">
        <f>IF(COUNTIFS(RawData!$E:$E,$E1500,RawData!$F:$F,"CH"&amp;$D1500,RawData!$AF:$AF,$F1500)=0,"",SUMIFS(RawData!$T:$T,RawData!$E:$E,$E1500,RawData!$F:$F,"CH"&amp;$D1500,RawData!$AF:$AF,$F1500))</f>
        <v>59.73</v>
      </c>
      <c r="I1500" s="2">
        <f>IF(COUNTIFS(RawData!$E:$E,$E1500,RawData!$F:$F,"CH"&amp;$D1500,RawData!$AF:$AF,$F1500)=0,"",SUMIFS(RawData!$Z:$Z,RawData!$E:$E,$E1500,RawData!$F:$F,"CH"&amp;$D1500,RawData!$AF:$AF,$F1500))</f>
        <v>55.01</v>
      </c>
      <c r="J1500" s="2">
        <f>IF(COUNTIFS(RawData!$E:$E,$E1500,RawData!$F:$F,"CH"&amp;$D1500,RawData!$AF:$AF,$F1500)=0,"",SUMIFS(RawData!$AA:$AA,RawData!$E:$E,$E1500,RawData!$F:$F,"CH"&amp;$D1500,RawData!$AF:$AF,$F1500))</f>
        <v>53.42</v>
      </c>
      <c r="K1500" s="2">
        <f t="shared" si="95"/>
        <v>3.999999999996362E-2</v>
      </c>
    </row>
    <row r="1501" spans="1:11" x14ac:dyDescent="0.3">
      <c r="A1501" s="2" t="s">
        <v>62</v>
      </c>
      <c r="B1501" s="2" t="str">
        <f>RawData!A1501</f>
        <v>48226H40040</v>
      </c>
      <c r="C1501" s="2" t="str">
        <f>IF(RawData!$B$2="","",RawData!$B$2)</f>
        <v>A2026100620533560886</v>
      </c>
      <c r="D1501" s="2">
        <f t="shared" si="92"/>
        <v>1</v>
      </c>
      <c r="E1501" s="2">
        <f t="shared" si="93"/>
        <v>55</v>
      </c>
      <c r="F1501" s="2">
        <f t="shared" si="94"/>
        <v>210</v>
      </c>
      <c r="G1501" s="2">
        <f>IF(COUNTIFS(RawData!$E:$E,$E1501,RawData!$F:$F,"CH"&amp;$D1501,RawData!$AF:$AF,$F1501)=0,"",SUMIFS(RawData!$P:$P,RawData!$E:$E,$E1501,RawData!$F:$F,"CH"&amp;$D1501,RawData!$AF:$AF,$F1501))</f>
        <v>1273.52</v>
      </c>
      <c r="H1501" s="2">
        <f>IF(COUNTIFS(RawData!$E:$E,$E1501,RawData!$F:$F,"CH"&amp;$D1501,RawData!$AF:$AF,$F1501)=0,"",SUMIFS(RawData!$T:$T,RawData!$E:$E,$E1501,RawData!$F:$F,"CH"&amp;$D1501,RawData!$AF:$AF,$F1501))</f>
        <v>60.04</v>
      </c>
      <c r="I1501" s="2">
        <f>IF(COUNTIFS(RawData!$E:$E,$E1501,RawData!$F:$F,"CH"&amp;$D1501,RawData!$AF:$AF,$F1501)=0,"",SUMIFS(RawData!$Z:$Z,RawData!$E:$E,$E1501,RawData!$F:$F,"CH"&amp;$D1501,RawData!$AF:$AF,$F1501))</f>
        <v>55</v>
      </c>
      <c r="J1501" s="2">
        <f>IF(COUNTIFS(RawData!$E:$E,$E1501,RawData!$F:$F,"CH"&amp;$D1501,RawData!$AF:$AF,$F1501)=0,"",SUMIFS(RawData!$AA:$AA,RawData!$E:$E,$E1501,RawData!$F:$F,"CH"&amp;$D1501,RawData!$AF:$AF,$F1501))</f>
        <v>53.42</v>
      </c>
      <c r="K1501" s="2">
        <f t="shared" si="95"/>
        <v>1.999999999998181E-2</v>
      </c>
    </row>
    <row r="1502" spans="1:11" x14ac:dyDescent="0.3">
      <c r="A1502" s="2" t="s">
        <v>62</v>
      </c>
      <c r="B1502" s="2" t="str">
        <f>RawData!A1502</f>
        <v>48226H40040</v>
      </c>
      <c r="C1502" s="2" t="str">
        <f>IF(RawData!$B$2="","",RawData!$B$2)</f>
        <v>A2026100620533560886</v>
      </c>
      <c r="D1502" s="2">
        <f t="shared" si="92"/>
        <v>1</v>
      </c>
      <c r="E1502" s="2">
        <f t="shared" si="93"/>
        <v>55</v>
      </c>
      <c r="F1502" s="2">
        <f t="shared" si="94"/>
        <v>220</v>
      </c>
      <c r="G1502" s="2">
        <f>IF(COUNTIFS(RawData!$E:$E,$E1502,RawData!$F:$F,"CH"&amp;$D1502,RawData!$AF:$AF,$F1502)=0,"",SUMIFS(RawData!$P:$P,RawData!$E:$E,$E1502,RawData!$F:$F,"CH"&amp;$D1502,RawData!$AF:$AF,$F1502))</f>
        <v>1273.54</v>
      </c>
      <c r="H1502" s="2">
        <f>IF(COUNTIFS(RawData!$E:$E,$E1502,RawData!$F:$F,"CH"&amp;$D1502,RawData!$AF:$AF,$F1502)=0,"",SUMIFS(RawData!$T:$T,RawData!$E:$E,$E1502,RawData!$F:$F,"CH"&amp;$D1502,RawData!$AF:$AF,$F1502))</f>
        <v>59.97</v>
      </c>
      <c r="I1502" s="2">
        <f>IF(COUNTIFS(RawData!$E:$E,$E1502,RawData!$F:$F,"CH"&amp;$D1502,RawData!$AF:$AF,$F1502)=0,"",SUMIFS(RawData!$Z:$Z,RawData!$E:$E,$E1502,RawData!$F:$F,"CH"&amp;$D1502,RawData!$AF:$AF,$F1502))</f>
        <v>55.02</v>
      </c>
      <c r="J1502" s="2">
        <f>IF(COUNTIFS(RawData!$E:$E,$E1502,RawData!$F:$F,"CH"&amp;$D1502,RawData!$AF:$AF,$F1502)=0,"",SUMIFS(RawData!$AA:$AA,RawData!$E:$E,$E1502,RawData!$F:$F,"CH"&amp;$D1502,RawData!$AF:$AF,$F1502))</f>
        <v>53.51</v>
      </c>
      <c r="K1502" s="2">
        <f t="shared" si="95"/>
        <v>1.999999999998181E-2</v>
      </c>
    </row>
    <row r="1503" spans="1:11" x14ac:dyDescent="0.3">
      <c r="A1503" s="2" t="s">
        <v>62</v>
      </c>
      <c r="B1503" s="2" t="str">
        <f>RawData!A1503</f>
        <v>48226H40040</v>
      </c>
      <c r="C1503" s="2" t="str">
        <f>IF(RawData!$B$2="","",RawData!$B$2)</f>
        <v>A2026100620533560886</v>
      </c>
      <c r="D1503" s="2">
        <f t="shared" si="92"/>
        <v>1</v>
      </c>
      <c r="E1503" s="2">
        <f t="shared" si="93"/>
        <v>55</v>
      </c>
      <c r="F1503" s="2">
        <f t="shared" si="94"/>
        <v>230</v>
      </c>
      <c r="G1503" s="2">
        <f>IF(COUNTIFS(RawData!$E:$E,$E1503,RawData!$F:$F,"CH"&amp;$D1503,RawData!$AF:$AF,$F1503)=0,"",SUMIFS(RawData!$P:$P,RawData!$E:$E,$E1503,RawData!$F:$F,"CH"&amp;$D1503,RawData!$AF:$AF,$F1503))</f>
        <v>1273.58</v>
      </c>
      <c r="H1503" s="2">
        <f>IF(COUNTIFS(RawData!$E:$E,$E1503,RawData!$F:$F,"CH"&amp;$D1503,RawData!$AF:$AF,$F1503)=0,"",SUMIFS(RawData!$T:$T,RawData!$E:$E,$E1503,RawData!$F:$F,"CH"&amp;$D1503,RawData!$AF:$AF,$F1503))</f>
        <v>60.22</v>
      </c>
      <c r="I1503" s="2">
        <f>IF(COUNTIFS(RawData!$E:$E,$E1503,RawData!$F:$F,"CH"&amp;$D1503,RawData!$AF:$AF,$F1503)=0,"",SUMIFS(RawData!$Z:$Z,RawData!$E:$E,$E1503,RawData!$F:$F,"CH"&amp;$D1503,RawData!$AF:$AF,$F1503))</f>
        <v>55.02</v>
      </c>
      <c r="J1503" s="2">
        <f>IF(COUNTIFS(RawData!$E:$E,$E1503,RawData!$F:$F,"CH"&amp;$D1503,RawData!$AF:$AF,$F1503)=0,"",SUMIFS(RawData!$AA:$AA,RawData!$E:$E,$E1503,RawData!$F:$F,"CH"&amp;$D1503,RawData!$AF:$AF,$F1503))</f>
        <v>53.6</v>
      </c>
      <c r="K1503" s="2">
        <f t="shared" si="95"/>
        <v>3.999999999996362E-2</v>
      </c>
    </row>
    <row r="1504" spans="1:11" x14ac:dyDescent="0.3">
      <c r="A1504" s="2" t="s">
        <v>62</v>
      </c>
      <c r="B1504" s="2" t="str">
        <f>RawData!A1504</f>
        <v>48226H40040</v>
      </c>
      <c r="C1504" s="2" t="str">
        <f>IF(RawData!$B$2="","",RawData!$B$2)</f>
        <v>A2026100620533560886</v>
      </c>
      <c r="D1504" s="2">
        <f t="shared" si="92"/>
        <v>1</v>
      </c>
      <c r="E1504" s="2">
        <f t="shared" si="93"/>
        <v>55</v>
      </c>
      <c r="F1504" s="2">
        <f t="shared" si="94"/>
        <v>240</v>
      </c>
      <c r="G1504" s="2">
        <f>IF(COUNTIFS(RawData!$E:$E,$E1504,RawData!$F:$F,"CH"&amp;$D1504,RawData!$AF:$AF,$F1504)=0,"",SUMIFS(RawData!$P:$P,RawData!$E:$E,$E1504,RawData!$F:$F,"CH"&amp;$D1504,RawData!$AF:$AF,$F1504))</f>
        <v>1273.6199999999999</v>
      </c>
      <c r="H1504" s="2">
        <f>IF(COUNTIFS(RawData!$E:$E,$E1504,RawData!$F:$F,"CH"&amp;$D1504,RawData!$AF:$AF,$F1504)=0,"",SUMIFS(RawData!$T:$T,RawData!$E:$E,$E1504,RawData!$F:$F,"CH"&amp;$D1504,RawData!$AF:$AF,$F1504))</f>
        <v>60.21</v>
      </c>
      <c r="I1504" s="2">
        <f>IF(COUNTIFS(RawData!$E:$E,$E1504,RawData!$F:$F,"CH"&amp;$D1504,RawData!$AF:$AF,$F1504)=0,"",SUMIFS(RawData!$Z:$Z,RawData!$E:$E,$E1504,RawData!$F:$F,"CH"&amp;$D1504,RawData!$AF:$AF,$F1504))</f>
        <v>54.98</v>
      </c>
      <c r="J1504" s="2">
        <f>IF(COUNTIFS(RawData!$E:$E,$E1504,RawData!$F:$F,"CH"&amp;$D1504,RawData!$AF:$AF,$F1504)=0,"",SUMIFS(RawData!$AA:$AA,RawData!$E:$E,$E1504,RawData!$F:$F,"CH"&amp;$D1504,RawData!$AF:$AF,$F1504))</f>
        <v>53.6</v>
      </c>
      <c r="K1504" s="2">
        <f t="shared" si="95"/>
        <v>3.999999999996362E-2</v>
      </c>
    </row>
    <row r="1505" spans="1:11" x14ac:dyDescent="0.3">
      <c r="A1505" s="2" t="s">
        <v>62</v>
      </c>
      <c r="B1505" s="2" t="str">
        <f>RawData!A1505</f>
        <v>48226H40040</v>
      </c>
      <c r="C1505" s="2" t="str">
        <f>IF(RawData!$B$2="","",RawData!$B$2)</f>
        <v>A2026100620533560886</v>
      </c>
      <c r="D1505" s="2">
        <f t="shared" si="92"/>
        <v>1</v>
      </c>
      <c r="E1505" s="2">
        <f t="shared" si="93"/>
        <v>55</v>
      </c>
      <c r="F1505" s="2">
        <f t="shared" si="94"/>
        <v>250</v>
      </c>
      <c r="G1505" s="2">
        <f>IF(COUNTIFS(RawData!$E:$E,$E1505,RawData!$F:$F,"CH"&amp;$D1505,RawData!$AF:$AF,$F1505)=0,"",SUMIFS(RawData!$P:$P,RawData!$E:$E,$E1505,RawData!$F:$F,"CH"&amp;$D1505,RawData!$AF:$AF,$F1505))</f>
        <v>1273.6400000000001</v>
      </c>
      <c r="H1505" s="2">
        <f>IF(COUNTIFS(RawData!$E:$E,$E1505,RawData!$F:$F,"CH"&amp;$D1505,RawData!$AF:$AF,$F1505)=0,"",SUMIFS(RawData!$T:$T,RawData!$E:$E,$E1505,RawData!$F:$F,"CH"&amp;$D1505,RawData!$AF:$AF,$F1505))</f>
        <v>60.42</v>
      </c>
      <c r="I1505" s="2">
        <f>IF(COUNTIFS(RawData!$E:$E,$E1505,RawData!$F:$F,"CH"&amp;$D1505,RawData!$AF:$AF,$F1505)=0,"",SUMIFS(RawData!$Z:$Z,RawData!$E:$E,$E1505,RawData!$F:$F,"CH"&amp;$D1505,RawData!$AF:$AF,$F1505))</f>
        <v>55.03</v>
      </c>
      <c r="J1505" s="2">
        <f>IF(COUNTIFS(RawData!$E:$E,$E1505,RawData!$F:$F,"CH"&amp;$D1505,RawData!$AF:$AF,$F1505)=0,"",SUMIFS(RawData!$AA:$AA,RawData!$E:$E,$E1505,RawData!$F:$F,"CH"&amp;$D1505,RawData!$AF:$AF,$F1505))</f>
        <v>53.64</v>
      </c>
      <c r="K1505" s="2">
        <f t="shared" si="95"/>
        <v>2.0000000000209184E-2</v>
      </c>
    </row>
    <row r="1506" spans="1:11" x14ac:dyDescent="0.3">
      <c r="A1506" s="2" t="s">
        <v>62</v>
      </c>
      <c r="B1506" s="2" t="str">
        <f>RawData!A1506</f>
        <v>48226H40040</v>
      </c>
      <c r="C1506" s="2" t="str">
        <f>IF(RawData!$B$2="","",RawData!$B$2)</f>
        <v>A2026100620533560886</v>
      </c>
      <c r="D1506" s="2">
        <f t="shared" si="92"/>
        <v>1</v>
      </c>
      <c r="E1506" s="2">
        <f t="shared" si="93"/>
        <v>55</v>
      </c>
      <c r="F1506" s="2">
        <f t="shared" si="94"/>
        <v>260</v>
      </c>
      <c r="G1506" s="2">
        <f>IF(COUNTIFS(RawData!$E:$E,$E1506,RawData!$F:$F,"CH"&amp;$D1506,RawData!$AF:$AF,$F1506)=0,"",SUMIFS(RawData!$P:$P,RawData!$E:$E,$E1506,RawData!$F:$F,"CH"&amp;$D1506,RawData!$AF:$AF,$F1506))</f>
        <v>1273.68</v>
      </c>
      <c r="H1506" s="2">
        <f>IF(COUNTIFS(RawData!$E:$E,$E1506,RawData!$F:$F,"CH"&amp;$D1506,RawData!$AF:$AF,$F1506)=0,"",SUMIFS(RawData!$T:$T,RawData!$E:$E,$E1506,RawData!$F:$F,"CH"&amp;$D1506,RawData!$AF:$AF,$F1506))</f>
        <v>60.53</v>
      </c>
      <c r="I1506" s="2">
        <f>IF(COUNTIFS(RawData!$E:$E,$E1506,RawData!$F:$F,"CH"&amp;$D1506,RawData!$AF:$AF,$F1506)=0,"",SUMIFS(RawData!$Z:$Z,RawData!$E:$E,$E1506,RawData!$F:$F,"CH"&amp;$D1506,RawData!$AF:$AF,$F1506))</f>
        <v>55</v>
      </c>
      <c r="J1506" s="2">
        <f>IF(COUNTIFS(RawData!$E:$E,$E1506,RawData!$F:$F,"CH"&amp;$D1506,RawData!$AF:$AF,$F1506)=0,"",SUMIFS(RawData!$AA:$AA,RawData!$E:$E,$E1506,RawData!$F:$F,"CH"&amp;$D1506,RawData!$AF:$AF,$F1506))</f>
        <v>53.69</v>
      </c>
      <c r="K1506" s="2">
        <f t="shared" si="95"/>
        <v>3.999999999996362E-2</v>
      </c>
    </row>
    <row r="1507" spans="1:11" x14ac:dyDescent="0.3">
      <c r="A1507" s="2" t="s">
        <v>62</v>
      </c>
      <c r="B1507" s="2" t="str">
        <f>RawData!A1507</f>
        <v>48226H40040</v>
      </c>
      <c r="C1507" s="2" t="str">
        <f>IF(RawData!$B$2="","",RawData!$B$2)</f>
        <v>A2026100620533560886</v>
      </c>
      <c r="D1507" s="2">
        <f t="shared" si="92"/>
        <v>1</v>
      </c>
      <c r="E1507" s="2">
        <f t="shared" si="93"/>
        <v>55</v>
      </c>
      <c r="F1507" s="2">
        <f t="shared" si="94"/>
        <v>270</v>
      </c>
      <c r="G1507" s="2">
        <f>IF(COUNTIFS(RawData!$E:$E,$E1507,RawData!$F:$F,"CH"&amp;$D1507,RawData!$AF:$AF,$F1507)=0,"",SUMIFS(RawData!$P:$P,RawData!$E:$E,$E1507,RawData!$F:$F,"CH"&amp;$D1507,RawData!$AF:$AF,$F1507))</f>
        <v>1273.7</v>
      </c>
      <c r="H1507" s="2">
        <f>IF(COUNTIFS(RawData!$E:$E,$E1507,RawData!$F:$F,"CH"&amp;$D1507,RawData!$AF:$AF,$F1507)=0,"",SUMIFS(RawData!$T:$T,RawData!$E:$E,$E1507,RawData!$F:$F,"CH"&amp;$D1507,RawData!$AF:$AF,$F1507))</f>
        <v>60.55</v>
      </c>
      <c r="I1507" s="2">
        <f>IF(COUNTIFS(RawData!$E:$E,$E1507,RawData!$F:$F,"CH"&amp;$D1507,RawData!$AF:$AF,$F1507)=0,"",SUMIFS(RawData!$Z:$Z,RawData!$E:$E,$E1507,RawData!$F:$F,"CH"&amp;$D1507,RawData!$AF:$AF,$F1507))</f>
        <v>55</v>
      </c>
      <c r="J1507" s="2">
        <f>IF(COUNTIFS(RawData!$E:$E,$E1507,RawData!$F:$F,"CH"&amp;$D1507,RawData!$AF:$AF,$F1507)=0,"",SUMIFS(RawData!$AA:$AA,RawData!$E:$E,$E1507,RawData!$F:$F,"CH"&amp;$D1507,RawData!$AF:$AF,$F1507))</f>
        <v>53.78</v>
      </c>
      <c r="K1507" s="2">
        <f t="shared" si="95"/>
        <v>1.999999999998181E-2</v>
      </c>
    </row>
    <row r="1508" spans="1:11" x14ac:dyDescent="0.3">
      <c r="A1508" s="2" t="s">
        <v>62</v>
      </c>
      <c r="B1508" s="2" t="str">
        <f>RawData!A1508</f>
        <v>48226H40040</v>
      </c>
      <c r="C1508" s="2" t="str">
        <f>IF(RawData!$B$2="","",RawData!$B$2)</f>
        <v>A2026100620533560886</v>
      </c>
      <c r="D1508" s="2">
        <f t="shared" si="92"/>
        <v>1</v>
      </c>
      <c r="E1508" s="2">
        <f t="shared" si="93"/>
        <v>55</v>
      </c>
      <c r="F1508" s="2">
        <f t="shared" si="94"/>
        <v>280</v>
      </c>
      <c r="G1508" s="2">
        <f>IF(COUNTIFS(RawData!$E:$E,$E1508,RawData!$F:$F,"CH"&amp;$D1508,RawData!$AF:$AF,$F1508)=0,"",SUMIFS(RawData!$P:$P,RawData!$E:$E,$E1508,RawData!$F:$F,"CH"&amp;$D1508,RawData!$AF:$AF,$F1508))</f>
        <v>1273.74</v>
      </c>
      <c r="H1508" s="2">
        <f>IF(COUNTIFS(RawData!$E:$E,$E1508,RawData!$F:$F,"CH"&amp;$D1508,RawData!$AF:$AF,$F1508)=0,"",SUMIFS(RawData!$T:$T,RawData!$E:$E,$E1508,RawData!$F:$F,"CH"&amp;$D1508,RawData!$AF:$AF,$F1508))</f>
        <v>60.67</v>
      </c>
      <c r="I1508" s="2">
        <f>IF(COUNTIFS(RawData!$E:$E,$E1508,RawData!$F:$F,"CH"&amp;$D1508,RawData!$AF:$AF,$F1508)=0,"",SUMIFS(RawData!$Z:$Z,RawData!$E:$E,$E1508,RawData!$F:$F,"CH"&amp;$D1508,RawData!$AF:$AF,$F1508))</f>
        <v>55.01</v>
      </c>
      <c r="J1508" s="2">
        <f>IF(COUNTIFS(RawData!$E:$E,$E1508,RawData!$F:$F,"CH"&amp;$D1508,RawData!$AF:$AF,$F1508)=0,"",SUMIFS(RawData!$AA:$AA,RawData!$E:$E,$E1508,RawData!$F:$F,"CH"&amp;$D1508,RawData!$AF:$AF,$F1508))</f>
        <v>53.82</v>
      </c>
      <c r="K1508" s="2">
        <f t="shared" si="95"/>
        <v>3.999999999996362E-2</v>
      </c>
    </row>
    <row r="1509" spans="1:11" x14ac:dyDescent="0.3">
      <c r="A1509" s="2" t="s">
        <v>62</v>
      </c>
      <c r="B1509" s="2" t="str">
        <f>RawData!A1509</f>
        <v>48226H40040</v>
      </c>
      <c r="C1509" s="2" t="str">
        <f>IF(RawData!$B$2="","",RawData!$B$2)</f>
        <v>A2026100620533560886</v>
      </c>
      <c r="D1509" s="2">
        <f t="shared" si="92"/>
        <v>1</v>
      </c>
      <c r="E1509" s="2">
        <f t="shared" si="93"/>
        <v>55</v>
      </c>
      <c r="F1509" s="2">
        <f t="shared" si="94"/>
        <v>290</v>
      </c>
      <c r="G1509" s="2">
        <f>IF(COUNTIFS(RawData!$E:$E,$E1509,RawData!$F:$F,"CH"&amp;$D1509,RawData!$AF:$AF,$F1509)=0,"",SUMIFS(RawData!$P:$P,RawData!$E:$E,$E1509,RawData!$F:$F,"CH"&amp;$D1509,RawData!$AF:$AF,$F1509))</f>
        <v>1273.76</v>
      </c>
      <c r="H1509" s="2">
        <f>IF(COUNTIFS(RawData!$E:$E,$E1509,RawData!$F:$F,"CH"&amp;$D1509,RawData!$AF:$AF,$F1509)=0,"",SUMIFS(RawData!$T:$T,RawData!$E:$E,$E1509,RawData!$F:$F,"CH"&amp;$D1509,RawData!$AF:$AF,$F1509))</f>
        <v>60.73</v>
      </c>
      <c r="I1509" s="2">
        <f>IF(COUNTIFS(RawData!$E:$E,$E1509,RawData!$F:$F,"CH"&amp;$D1509,RawData!$AF:$AF,$F1509)=0,"",SUMIFS(RawData!$Z:$Z,RawData!$E:$E,$E1509,RawData!$F:$F,"CH"&amp;$D1509,RawData!$AF:$AF,$F1509))</f>
        <v>55.01</v>
      </c>
      <c r="J1509" s="2">
        <f>IF(COUNTIFS(RawData!$E:$E,$E1509,RawData!$F:$F,"CH"&amp;$D1509,RawData!$AF:$AF,$F1509)=0,"",SUMIFS(RawData!$AA:$AA,RawData!$E:$E,$E1509,RawData!$F:$F,"CH"&amp;$D1509,RawData!$AF:$AF,$F1509))</f>
        <v>53.91</v>
      </c>
      <c r="K1509" s="2">
        <f t="shared" si="95"/>
        <v>1.999999999998181E-2</v>
      </c>
    </row>
    <row r="1510" spans="1:11" x14ac:dyDescent="0.3">
      <c r="A1510" s="2" t="s">
        <v>62</v>
      </c>
      <c r="B1510" s="2" t="str">
        <f>RawData!A1510</f>
        <v>48226H40040</v>
      </c>
      <c r="C1510" s="2" t="str">
        <f>IF(RawData!$B$2="","",RawData!$B$2)</f>
        <v>A2026100620533560886</v>
      </c>
      <c r="D1510" s="2">
        <f t="shared" si="92"/>
        <v>1</v>
      </c>
      <c r="E1510" s="2">
        <f t="shared" si="93"/>
        <v>55</v>
      </c>
      <c r="F1510" s="2">
        <f t="shared" si="94"/>
        <v>300</v>
      </c>
      <c r="G1510" s="2">
        <f>IF(COUNTIFS(RawData!$E:$E,$E1510,RawData!$F:$F,"CH"&amp;$D1510,RawData!$AF:$AF,$F1510)=0,"",SUMIFS(RawData!$P:$P,RawData!$E:$E,$E1510,RawData!$F:$F,"CH"&amp;$D1510,RawData!$AF:$AF,$F1510))</f>
        <v>1273.82</v>
      </c>
      <c r="H1510" s="2">
        <f>IF(COUNTIFS(RawData!$E:$E,$E1510,RawData!$F:$F,"CH"&amp;$D1510,RawData!$AF:$AF,$F1510)=0,"",SUMIFS(RawData!$T:$T,RawData!$E:$E,$E1510,RawData!$F:$F,"CH"&amp;$D1510,RawData!$AF:$AF,$F1510))</f>
        <v>60.8</v>
      </c>
      <c r="I1510" s="2">
        <f>IF(COUNTIFS(RawData!$E:$E,$E1510,RawData!$F:$F,"CH"&amp;$D1510,RawData!$AF:$AF,$F1510)=0,"",SUMIFS(RawData!$Z:$Z,RawData!$E:$E,$E1510,RawData!$F:$F,"CH"&amp;$D1510,RawData!$AF:$AF,$F1510))</f>
        <v>54.98</v>
      </c>
      <c r="J1510" s="2">
        <f>IF(COUNTIFS(RawData!$E:$E,$E1510,RawData!$F:$F,"CH"&amp;$D1510,RawData!$AF:$AF,$F1510)=0,"",SUMIFS(RawData!$AA:$AA,RawData!$E:$E,$E1510,RawData!$F:$F,"CH"&amp;$D1510,RawData!$AF:$AF,$F1510))</f>
        <v>53.87</v>
      </c>
      <c r="K1510" s="2">
        <f t="shared" si="95"/>
        <v>5.999999999994543E-2</v>
      </c>
    </row>
    <row r="1511" spans="1:11" x14ac:dyDescent="0.3">
      <c r="A1511" s="2" t="s">
        <v>62</v>
      </c>
      <c r="B1511" s="2" t="str">
        <f>RawData!A1511</f>
        <v>48226H40040</v>
      </c>
      <c r="C1511" s="2" t="str">
        <f>IF(RawData!$B$2="","",RawData!$B$2)</f>
        <v>A2026100620533560886</v>
      </c>
      <c r="D1511" s="2">
        <f t="shared" si="92"/>
        <v>1</v>
      </c>
      <c r="E1511" s="2">
        <f t="shared" si="93"/>
        <v>55</v>
      </c>
      <c r="F1511" s="2">
        <f t="shared" si="94"/>
        <v>310</v>
      </c>
      <c r="G1511" s="2">
        <f>IF(COUNTIFS(RawData!$E:$E,$E1511,RawData!$F:$F,"CH"&amp;$D1511,RawData!$AF:$AF,$F1511)=0,"",SUMIFS(RawData!$P:$P,RawData!$E:$E,$E1511,RawData!$F:$F,"CH"&amp;$D1511,RawData!$AF:$AF,$F1511))</f>
        <v>1273.8399999999999</v>
      </c>
      <c r="H1511" s="2">
        <f>IF(COUNTIFS(RawData!$E:$E,$E1511,RawData!$F:$F,"CH"&amp;$D1511,RawData!$AF:$AF,$F1511)=0,"",SUMIFS(RawData!$T:$T,RawData!$E:$E,$E1511,RawData!$F:$F,"CH"&amp;$D1511,RawData!$AF:$AF,$F1511))</f>
        <v>60.81</v>
      </c>
      <c r="I1511" s="2">
        <f>IF(COUNTIFS(RawData!$E:$E,$E1511,RawData!$F:$F,"CH"&amp;$D1511,RawData!$AF:$AF,$F1511)=0,"",SUMIFS(RawData!$Z:$Z,RawData!$E:$E,$E1511,RawData!$F:$F,"CH"&amp;$D1511,RawData!$AF:$AF,$F1511))</f>
        <v>55</v>
      </c>
      <c r="J1511" s="2">
        <f>IF(COUNTIFS(RawData!$E:$E,$E1511,RawData!$F:$F,"CH"&amp;$D1511,RawData!$AF:$AF,$F1511)=0,"",SUMIFS(RawData!$AA:$AA,RawData!$E:$E,$E1511,RawData!$F:$F,"CH"&amp;$D1511,RawData!$AF:$AF,$F1511))</f>
        <v>53.96</v>
      </c>
      <c r="K1511" s="2">
        <f t="shared" si="95"/>
        <v>1.999999999998181E-2</v>
      </c>
    </row>
    <row r="1512" spans="1:11" x14ac:dyDescent="0.3">
      <c r="A1512" s="2" t="s">
        <v>62</v>
      </c>
      <c r="B1512" s="2" t="str">
        <f>RawData!A1512</f>
        <v>48226H40040</v>
      </c>
      <c r="C1512" s="2" t="str">
        <f>IF(RawData!$B$2="","",RawData!$B$2)</f>
        <v>A2026100620533560886</v>
      </c>
      <c r="D1512" s="2">
        <f t="shared" si="92"/>
        <v>1</v>
      </c>
      <c r="E1512" s="2">
        <f t="shared" si="93"/>
        <v>55</v>
      </c>
      <c r="F1512" s="2">
        <f t="shared" si="94"/>
        <v>320</v>
      </c>
      <c r="G1512" s="2">
        <f>IF(COUNTIFS(RawData!$E:$E,$E1512,RawData!$F:$F,"CH"&amp;$D1512,RawData!$AF:$AF,$F1512)=0,"",SUMIFS(RawData!$P:$P,RawData!$E:$E,$E1512,RawData!$F:$F,"CH"&amp;$D1512,RawData!$AF:$AF,$F1512))</f>
        <v>1273.8800000000001</v>
      </c>
      <c r="H1512" s="2">
        <f>IF(COUNTIFS(RawData!$E:$E,$E1512,RawData!$F:$F,"CH"&amp;$D1512,RawData!$AF:$AF,$F1512)=0,"",SUMIFS(RawData!$T:$T,RawData!$E:$E,$E1512,RawData!$F:$F,"CH"&amp;$D1512,RawData!$AF:$AF,$F1512))</f>
        <v>60.93</v>
      </c>
      <c r="I1512" s="2">
        <f>IF(COUNTIFS(RawData!$E:$E,$E1512,RawData!$F:$F,"CH"&amp;$D1512,RawData!$AF:$AF,$F1512)=0,"",SUMIFS(RawData!$Z:$Z,RawData!$E:$E,$E1512,RawData!$F:$F,"CH"&amp;$D1512,RawData!$AF:$AF,$F1512))</f>
        <v>55</v>
      </c>
      <c r="J1512" s="2">
        <f>IF(COUNTIFS(RawData!$E:$E,$E1512,RawData!$F:$F,"CH"&amp;$D1512,RawData!$AF:$AF,$F1512)=0,"",SUMIFS(RawData!$AA:$AA,RawData!$E:$E,$E1512,RawData!$F:$F,"CH"&amp;$D1512,RawData!$AF:$AF,$F1512))</f>
        <v>53.91</v>
      </c>
      <c r="K1512" s="2">
        <f t="shared" si="95"/>
        <v>4.0000000000190994E-2</v>
      </c>
    </row>
    <row r="1513" spans="1:11" x14ac:dyDescent="0.3">
      <c r="A1513" s="2" t="s">
        <v>62</v>
      </c>
      <c r="B1513" s="2" t="str">
        <f>RawData!A1513</f>
        <v>48226H40040</v>
      </c>
      <c r="C1513" s="2" t="str">
        <f>IF(RawData!$B$2="","",RawData!$B$2)</f>
        <v>A2026100620533560886</v>
      </c>
      <c r="D1513" s="2">
        <f t="shared" si="92"/>
        <v>1</v>
      </c>
      <c r="E1513" s="2">
        <f t="shared" si="93"/>
        <v>55</v>
      </c>
      <c r="F1513" s="2">
        <f t="shared" si="94"/>
        <v>330</v>
      </c>
      <c r="G1513" s="2">
        <f>IF(COUNTIFS(RawData!$E:$E,$E1513,RawData!$F:$F,"CH"&amp;$D1513,RawData!$AF:$AF,$F1513)=0,"",SUMIFS(RawData!$P:$P,RawData!$E:$E,$E1513,RawData!$F:$F,"CH"&amp;$D1513,RawData!$AF:$AF,$F1513))</f>
        <v>1273.92</v>
      </c>
      <c r="H1513" s="2">
        <f>IF(COUNTIFS(RawData!$E:$E,$E1513,RawData!$F:$F,"CH"&amp;$D1513,RawData!$AF:$AF,$F1513)=0,"",SUMIFS(RawData!$T:$T,RawData!$E:$E,$E1513,RawData!$F:$F,"CH"&amp;$D1513,RawData!$AF:$AF,$F1513))</f>
        <v>61.01</v>
      </c>
      <c r="I1513" s="2">
        <f>IF(COUNTIFS(RawData!$E:$E,$E1513,RawData!$F:$F,"CH"&amp;$D1513,RawData!$AF:$AF,$F1513)=0,"",SUMIFS(RawData!$Z:$Z,RawData!$E:$E,$E1513,RawData!$F:$F,"CH"&amp;$D1513,RawData!$AF:$AF,$F1513))</f>
        <v>55.01</v>
      </c>
      <c r="J1513" s="2">
        <f>IF(COUNTIFS(RawData!$E:$E,$E1513,RawData!$F:$F,"CH"&amp;$D1513,RawData!$AF:$AF,$F1513)=0,"",SUMIFS(RawData!$AA:$AA,RawData!$E:$E,$E1513,RawData!$F:$F,"CH"&amp;$D1513,RawData!$AF:$AF,$F1513))</f>
        <v>54.05</v>
      </c>
      <c r="K1513" s="2">
        <f t="shared" si="95"/>
        <v>3.999999999996362E-2</v>
      </c>
    </row>
    <row r="1514" spans="1:11" x14ac:dyDescent="0.3">
      <c r="A1514" s="2" t="s">
        <v>62</v>
      </c>
      <c r="B1514" s="2" t="str">
        <f>RawData!A1514</f>
        <v>48226H40040</v>
      </c>
      <c r="C1514" s="2" t="str">
        <f>IF(RawData!$B$2="","",RawData!$B$2)</f>
        <v>A2026100620533560886</v>
      </c>
      <c r="D1514" s="2">
        <f t="shared" si="92"/>
        <v>1</v>
      </c>
      <c r="E1514" s="2">
        <f t="shared" si="93"/>
        <v>55</v>
      </c>
      <c r="F1514" s="2">
        <f t="shared" si="94"/>
        <v>340</v>
      </c>
      <c r="G1514" s="2">
        <f>IF(COUNTIFS(RawData!$E:$E,$E1514,RawData!$F:$F,"CH"&amp;$D1514,RawData!$AF:$AF,$F1514)=0,"",SUMIFS(RawData!$P:$P,RawData!$E:$E,$E1514,RawData!$F:$F,"CH"&amp;$D1514,RawData!$AF:$AF,$F1514))</f>
        <v>1273.96</v>
      </c>
      <c r="H1514" s="2">
        <f>IF(COUNTIFS(RawData!$E:$E,$E1514,RawData!$F:$F,"CH"&amp;$D1514,RawData!$AF:$AF,$F1514)=0,"",SUMIFS(RawData!$T:$T,RawData!$E:$E,$E1514,RawData!$F:$F,"CH"&amp;$D1514,RawData!$AF:$AF,$F1514))</f>
        <v>61.06</v>
      </c>
      <c r="I1514" s="2">
        <f>IF(COUNTIFS(RawData!$E:$E,$E1514,RawData!$F:$F,"CH"&amp;$D1514,RawData!$AF:$AF,$F1514)=0,"",SUMIFS(RawData!$Z:$Z,RawData!$E:$E,$E1514,RawData!$F:$F,"CH"&amp;$D1514,RawData!$AF:$AF,$F1514))</f>
        <v>55.01</v>
      </c>
      <c r="J1514" s="2">
        <f>IF(COUNTIFS(RawData!$E:$E,$E1514,RawData!$F:$F,"CH"&amp;$D1514,RawData!$AF:$AF,$F1514)=0,"",SUMIFS(RawData!$AA:$AA,RawData!$E:$E,$E1514,RawData!$F:$F,"CH"&amp;$D1514,RawData!$AF:$AF,$F1514))</f>
        <v>54.05</v>
      </c>
      <c r="K1514" s="2">
        <f t="shared" si="95"/>
        <v>3.999999999996362E-2</v>
      </c>
    </row>
    <row r="1515" spans="1:11" x14ac:dyDescent="0.3">
      <c r="A1515" s="2" t="s">
        <v>62</v>
      </c>
      <c r="B1515" s="2" t="str">
        <f>RawData!A1515</f>
        <v>48226H40040</v>
      </c>
      <c r="C1515" s="2" t="str">
        <f>IF(RawData!$B$2="","",RawData!$B$2)</f>
        <v>A2026100620533560886</v>
      </c>
      <c r="D1515" s="2">
        <f t="shared" si="92"/>
        <v>1</v>
      </c>
      <c r="E1515" s="2">
        <f t="shared" si="93"/>
        <v>55</v>
      </c>
      <c r="F1515" s="2">
        <f t="shared" si="94"/>
        <v>350</v>
      </c>
      <c r="G1515" s="2">
        <f>IF(COUNTIFS(RawData!$E:$E,$E1515,RawData!$F:$F,"CH"&amp;$D1515,RawData!$AF:$AF,$F1515)=0,"",SUMIFS(RawData!$P:$P,RawData!$E:$E,$E1515,RawData!$F:$F,"CH"&amp;$D1515,RawData!$AF:$AF,$F1515))</f>
        <v>1273.98</v>
      </c>
      <c r="H1515" s="2">
        <f>IF(COUNTIFS(RawData!$E:$E,$E1515,RawData!$F:$F,"CH"&amp;$D1515,RawData!$AF:$AF,$F1515)=0,"",SUMIFS(RawData!$T:$T,RawData!$E:$E,$E1515,RawData!$F:$F,"CH"&amp;$D1515,RawData!$AF:$AF,$F1515))</f>
        <v>61.14</v>
      </c>
      <c r="I1515" s="2">
        <f>IF(COUNTIFS(RawData!$E:$E,$E1515,RawData!$F:$F,"CH"&amp;$D1515,RawData!$AF:$AF,$F1515)=0,"",SUMIFS(RawData!$Z:$Z,RawData!$E:$E,$E1515,RawData!$F:$F,"CH"&amp;$D1515,RawData!$AF:$AF,$F1515))</f>
        <v>54.99</v>
      </c>
      <c r="J1515" s="2">
        <f>IF(COUNTIFS(RawData!$E:$E,$E1515,RawData!$F:$F,"CH"&amp;$D1515,RawData!$AF:$AF,$F1515)=0,"",SUMIFS(RawData!$AA:$AA,RawData!$E:$E,$E1515,RawData!$F:$F,"CH"&amp;$D1515,RawData!$AF:$AF,$F1515))</f>
        <v>54.23</v>
      </c>
      <c r="K1515" s="2">
        <f t="shared" si="95"/>
        <v>1.999999999998181E-2</v>
      </c>
    </row>
    <row r="1516" spans="1:11" x14ac:dyDescent="0.3">
      <c r="A1516" s="2" t="s">
        <v>62</v>
      </c>
      <c r="B1516" s="2" t="str">
        <f>RawData!A1516</f>
        <v>48226H40040</v>
      </c>
      <c r="C1516" s="2" t="str">
        <f>IF(RawData!$B$2="","",RawData!$B$2)</f>
        <v>A2026100620533560886</v>
      </c>
      <c r="D1516" s="2">
        <f t="shared" si="92"/>
        <v>1</v>
      </c>
      <c r="E1516" s="2">
        <f t="shared" si="93"/>
        <v>55</v>
      </c>
      <c r="F1516" s="2">
        <f t="shared" si="94"/>
        <v>360</v>
      </c>
      <c r="G1516" s="2">
        <f>IF(COUNTIFS(RawData!$E:$E,$E1516,RawData!$F:$F,"CH"&amp;$D1516,RawData!$AF:$AF,$F1516)=0,"",SUMIFS(RawData!$P:$P,RawData!$E:$E,$E1516,RawData!$F:$F,"CH"&amp;$D1516,RawData!$AF:$AF,$F1516))</f>
        <v>1274.04</v>
      </c>
      <c r="H1516" s="2">
        <f>IF(COUNTIFS(RawData!$E:$E,$E1516,RawData!$F:$F,"CH"&amp;$D1516,RawData!$AF:$AF,$F1516)=0,"",SUMIFS(RawData!$T:$T,RawData!$E:$E,$E1516,RawData!$F:$F,"CH"&amp;$D1516,RawData!$AF:$AF,$F1516))</f>
        <v>61.19</v>
      </c>
      <c r="I1516" s="2">
        <f>IF(COUNTIFS(RawData!$E:$E,$E1516,RawData!$F:$F,"CH"&amp;$D1516,RawData!$AF:$AF,$F1516)=0,"",SUMIFS(RawData!$Z:$Z,RawData!$E:$E,$E1516,RawData!$F:$F,"CH"&amp;$D1516,RawData!$AF:$AF,$F1516))</f>
        <v>55.01</v>
      </c>
      <c r="J1516" s="2">
        <f>IF(COUNTIFS(RawData!$E:$E,$E1516,RawData!$F:$F,"CH"&amp;$D1516,RawData!$AF:$AF,$F1516)=0,"",SUMIFS(RawData!$AA:$AA,RawData!$E:$E,$E1516,RawData!$F:$F,"CH"&amp;$D1516,RawData!$AF:$AF,$F1516))</f>
        <v>54.18</v>
      </c>
      <c r="K1516" s="2">
        <f t="shared" si="95"/>
        <v>5.999999999994543E-2</v>
      </c>
    </row>
    <row r="1517" spans="1:11" x14ac:dyDescent="0.3">
      <c r="A1517" s="2" t="s">
        <v>62</v>
      </c>
      <c r="B1517" s="2" t="str">
        <f>RawData!A1517</f>
        <v>48226H40040</v>
      </c>
      <c r="C1517" s="2" t="str">
        <f>IF(RawData!$B$2="","",RawData!$B$2)</f>
        <v>A2026100620533560886</v>
      </c>
      <c r="D1517" s="2">
        <f t="shared" si="92"/>
        <v>1</v>
      </c>
      <c r="E1517" s="2">
        <f t="shared" si="93"/>
        <v>55</v>
      </c>
      <c r="F1517" s="2">
        <f t="shared" si="94"/>
        <v>370</v>
      </c>
      <c r="G1517" s="2">
        <f>IF(COUNTIFS(RawData!$E:$E,$E1517,RawData!$F:$F,"CH"&amp;$D1517,RawData!$AF:$AF,$F1517)=0,"",SUMIFS(RawData!$P:$P,RawData!$E:$E,$E1517,RawData!$F:$F,"CH"&amp;$D1517,RawData!$AF:$AF,$F1517))</f>
        <v>1274.06</v>
      </c>
      <c r="H1517" s="2">
        <f>IF(COUNTIFS(RawData!$E:$E,$E1517,RawData!$F:$F,"CH"&amp;$D1517,RawData!$AF:$AF,$F1517)=0,"",SUMIFS(RawData!$T:$T,RawData!$E:$E,$E1517,RawData!$F:$F,"CH"&amp;$D1517,RawData!$AF:$AF,$F1517))</f>
        <v>61.15</v>
      </c>
      <c r="I1517" s="2">
        <f>IF(COUNTIFS(RawData!$E:$E,$E1517,RawData!$F:$F,"CH"&amp;$D1517,RawData!$AF:$AF,$F1517)=0,"",SUMIFS(RawData!$Z:$Z,RawData!$E:$E,$E1517,RawData!$F:$F,"CH"&amp;$D1517,RawData!$AF:$AF,$F1517))</f>
        <v>54.99</v>
      </c>
      <c r="J1517" s="2">
        <f>IF(COUNTIFS(RawData!$E:$E,$E1517,RawData!$F:$F,"CH"&amp;$D1517,RawData!$AF:$AF,$F1517)=0,"",SUMIFS(RawData!$AA:$AA,RawData!$E:$E,$E1517,RawData!$F:$F,"CH"&amp;$D1517,RawData!$AF:$AF,$F1517))</f>
        <v>54.18</v>
      </c>
      <c r="K1517" s="2">
        <f t="shared" si="95"/>
        <v>1.999999999998181E-2</v>
      </c>
    </row>
    <row r="1518" spans="1:11" x14ac:dyDescent="0.3">
      <c r="A1518" s="2" t="s">
        <v>62</v>
      </c>
      <c r="B1518" s="2" t="str">
        <f>RawData!A1518</f>
        <v>48226H40040</v>
      </c>
      <c r="C1518" s="2" t="str">
        <f>IF(RawData!$B$2="","",RawData!$B$2)</f>
        <v>A2026100620533560886</v>
      </c>
      <c r="D1518" s="2">
        <f t="shared" si="92"/>
        <v>1</v>
      </c>
      <c r="E1518" s="2">
        <f t="shared" si="93"/>
        <v>55</v>
      </c>
      <c r="F1518" s="2">
        <f t="shared" si="94"/>
        <v>380</v>
      </c>
      <c r="G1518" s="2">
        <f>IF(COUNTIFS(RawData!$E:$E,$E1518,RawData!$F:$F,"CH"&amp;$D1518,RawData!$AF:$AF,$F1518)=0,"",SUMIFS(RawData!$P:$P,RawData!$E:$E,$E1518,RawData!$F:$F,"CH"&amp;$D1518,RawData!$AF:$AF,$F1518))</f>
        <v>1274.0999999999999</v>
      </c>
      <c r="H1518" s="2">
        <f>IF(COUNTIFS(RawData!$E:$E,$E1518,RawData!$F:$F,"CH"&amp;$D1518,RawData!$AF:$AF,$F1518)=0,"",SUMIFS(RawData!$T:$T,RawData!$E:$E,$E1518,RawData!$F:$F,"CH"&amp;$D1518,RawData!$AF:$AF,$F1518))</f>
        <v>61.2</v>
      </c>
      <c r="I1518" s="2">
        <f>IF(COUNTIFS(RawData!$E:$E,$E1518,RawData!$F:$F,"CH"&amp;$D1518,RawData!$AF:$AF,$F1518)=0,"",SUMIFS(RawData!$Z:$Z,RawData!$E:$E,$E1518,RawData!$F:$F,"CH"&amp;$D1518,RawData!$AF:$AF,$F1518))</f>
        <v>55.02</v>
      </c>
      <c r="J1518" s="2">
        <f>IF(COUNTIFS(RawData!$E:$E,$E1518,RawData!$F:$F,"CH"&amp;$D1518,RawData!$AF:$AF,$F1518)=0,"",SUMIFS(RawData!$AA:$AA,RawData!$E:$E,$E1518,RawData!$F:$F,"CH"&amp;$D1518,RawData!$AF:$AF,$F1518))</f>
        <v>54.32</v>
      </c>
      <c r="K1518" s="2">
        <f t="shared" si="95"/>
        <v>3.999999999996362E-2</v>
      </c>
    </row>
    <row r="1519" spans="1:11" x14ac:dyDescent="0.3">
      <c r="A1519" s="2" t="s">
        <v>62</v>
      </c>
      <c r="B1519" s="2" t="str">
        <f>RawData!A1519</f>
        <v>48226H40040</v>
      </c>
      <c r="C1519" s="2" t="str">
        <f>IF(RawData!$B$2="","",RawData!$B$2)</f>
        <v>A2026100620533560886</v>
      </c>
      <c r="D1519" s="2">
        <f t="shared" si="92"/>
        <v>1</v>
      </c>
      <c r="E1519" s="2">
        <f t="shared" si="93"/>
        <v>55</v>
      </c>
      <c r="F1519" s="2">
        <f t="shared" si="94"/>
        <v>390</v>
      </c>
      <c r="G1519" s="2">
        <f>IF(COUNTIFS(RawData!$E:$E,$E1519,RawData!$F:$F,"CH"&amp;$D1519,RawData!$AF:$AF,$F1519)=0,"",SUMIFS(RawData!$P:$P,RawData!$E:$E,$E1519,RawData!$F:$F,"CH"&amp;$D1519,RawData!$AF:$AF,$F1519))</f>
        <v>1274.1400000000001</v>
      </c>
      <c r="H1519" s="2">
        <f>IF(COUNTIFS(RawData!$E:$E,$E1519,RawData!$F:$F,"CH"&amp;$D1519,RawData!$AF:$AF,$F1519)=0,"",SUMIFS(RawData!$T:$T,RawData!$E:$E,$E1519,RawData!$F:$F,"CH"&amp;$D1519,RawData!$AF:$AF,$F1519))</f>
        <v>61.23</v>
      </c>
      <c r="I1519" s="2">
        <f>IF(COUNTIFS(RawData!$E:$E,$E1519,RawData!$F:$F,"CH"&amp;$D1519,RawData!$AF:$AF,$F1519)=0,"",SUMIFS(RawData!$Z:$Z,RawData!$E:$E,$E1519,RawData!$F:$F,"CH"&amp;$D1519,RawData!$AF:$AF,$F1519))</f>
        <v>55.01</v>
      </c>
      <c r="J1519" s="2">
        <f>IF(COUNTIFS(RawData!$E:$E,$E1519,RawData!$F:$F,"CH"&amp;$D1519,RawData!$AF:$AF,$F1519)=0,"",SUMIFS(RawData!$AA:$AA,RawData!$E:$E,$E1519,RawData!$F:$F,"CH"&amp;$D1519,RawData!$AF:$AF,$F1519))</f>
        <v>54.32</v>
      </c>
      <c r="K1519" s="2">
        <f t="shared" si="95"/>
        <v>4.0000000000190994E-2</v>
      </c>
    </row>
    <row r="1520" spans="1:11" x14ac:dyDescent="0.3">
      <c r="A1520" s="2" t="s">
        <v>62</v>
      </c>
      <c r="B1520" s="2" t="str">
        <f>RawData!A1520</f>
        <v>48226H40040</v>
      </c>
      <c r="C1520" s="2" t="str">
        <f>IF(RawData!$B$2="","",RawData!$B$2)</f>
        <v>A2026100620533560886</v>
      </c>
      <c r="D1520" s="2">
        <f t="shared" si="92"/>
        <v>1</v>
      </c>
      <c r="E1520" s="2">
        <f t="shared" si="93"/>
        <v>55</v>
      </c>
      <c r="F1520" s="2">
        <f t="shared" si="94"/>
        <v>400</v>
      </c>
      <c r="G1520" s="2">
        <f>IF(COUNTIFS(RawData!$E:$E,$E1520,RawData!$F:$F,"CH"&amp;$D1520,RawData!$AF:$AF,$F1520)=0,"",SUMIFS(RawData!$P:$P,RawData!$E:$E,$E1520,RawData!$F:$F,"CH"&amp;$D1520,RawData!$AF:$AF,$F1520))</f>
        <v>1274.18</v>
      </c>
      <c r="H1520" s="2">
        <f>IF(COUNTIFS(RawData!$E:$E,$E1520,RawData!$F:$F,"CH"&amp;$D1520,RawData!$AF:$AF,$F1520)=0,"",SUMIFS(RawData!$T:$T,RawData!$E:$E,$E1520,RawData!$F:$F,"CH"&amp;$D1520,RawData!$AF:$AF,$F1520))</f>
        <v>61.34</v>
      </c>
      <c r="I1520" s="2">
        <f>IF(COUNTIFS(RawData!$E:$E,$E1520,RawData!$F:$F,"CH"&amp;$D1520,RawData!$AF:$AF,$F1520)=0,"",SUMIFS(RawData!$Z:$Z,RawData!$E:$E,$E1520,RawData!$F:$F,"CH"&amp;$D1520,RawData!$AF:$AF,$F1520))</f>
        <v>54.99</v>
      </c>
      <c r="J1520" s="2">
        <f>IF(COUNTIFS(RawData!$E:$E,$E1520,RawData!$F:$F,"CH"&amp;$D1520,RawData!$AF:$AF,$F1520)=0,"",SUMIFS(RawData!$AA:$AA,RawData!$E:$E,$E1520,RawData!$F:$F,"CH"&amp;$D1520,RawData!$AF:$AF,$F1520))</f>
        <v>54.41</v>
      </c>
      <c r="K1520" s="2">
        <f t="shared" si="95"/>
        <v>3.999999999996362E-2</v>
      </c>
    </row>
    <row r="1521" spans="1:11" x14ac:dyDescent="0.3">
      <c r="A1521" s="2" t="s">
        <v>63</v>
      </c>
      <c r="B1521" s="2" t="str">
        <f>RawData!A1521</f>
        <v>48226H40040</v>
      </c>
      <c r="C1521" s="2" t="str">
        <f>IF(RawData!$B$2="","",RawData!$B$2)</f>
        <v>A2026100620533560886</v>
      </c>
      <c r="D1521" s="2">
        <f t="shared" si="92"/>
        <v>2</v>
      </c>
      <c r="E1521" s="2">
        <f t="shared" si="93"/>
        <v>55</v>
      </c>
      <c r="F1521" s="2">
        <f t="shared" si="94"/>
        <v>100</v>
      </c>
      <c r="G1521" s="2">
        <f>IF(COUNTIFS(RawData!$E:$E,$E1521,RawData!$F:$F,"CH"&amp;$D1521,RawData!$AF:$AF,$F1521)=0,"",SUMIFS(RawData!$P:$P,RawData!$E:$E,$E1521,RawData!$F:$F,"CH"&amp;$D1521,RawData!$AF:$AF,$F1521))</f>
        <v>1292.98</v>
      </c>
      <c r="H1521" s="2">
        <f>IF(COUNTIFS(RawData!$E:$E,$E1521,RawData!$F:$F,"CH"&amp;$D1521,RawData!$AF:$AF,$F1521)=0,"",SUMIFS(RawData!$T:$T,RawData!$E:$E,$E1521,RawData!$F:$F,"CH"&amp;$D1521,RawData!$AF:$AF,$F1521))</f>
        <v>57.42</v>
      </c>
      <c r="I1521" s="2">
        <f>IF(COUNTIFS(RawData!$E:$E,$E1521,RawData!$F:$F,"CH"&amp;$D1521,RawData!$AF:$AF,$F1521)=0,"",SUMIFS(RawData!$Z:$Z,RawData!$E:$E,$E1521,RawData!$F:$F,"CH"&amp;$D1521,RawData!$AF:$AF,$F1521))</f>
        <v>55.01</v>
      </c>
      <c r="J1521" s="2">
        <f>IF(COUNTIFS(RawData!$E:$E,$E1521,RawData!$F:$F,"CH"&amp;$D1521,RawData!$AF:$AF,$F1521)=0,"",SUMIFS(RawData!$AA:$AA,RawData!$E:$E,$E1521,RawData!$F:$F,"CH"&amp;$D1521,RawData!$AF:$AF,$F1521))</f>
        <v>52.98</v>
      </c>
      <c r="K1521" s="2">
        <f t="shared" si="95"/>
        <v>18.799999999999955</v>
      </c>
    </row>
    <row r="1522" spans="1:11" x14ac:dyDescent="0.3">
      <c r="A1522" s="2" t="s">
        <v>63</v>
      </c>
      <c r="B1522" s="2" t="str">
        <f>RawData!A1522</f>
        <v>48226H40040</v>
      </c>
      <c r="C1522" s="2" t="str">
        <f>IF(RawData!$B$2="","",RawData!$B$2)</f>
        <v>A2026100620533560886</v>
      </c>
      <c r="D1522" s="2">
        <f t="shared" si="92"/>
        <v>2</v>
      </c>
      <c r="E1522" s="2">
        <f t="shared" si="93"/>
        <v>55</v>
      </c>
      <c r="F1522" s="2">
        <f t="shared" si="94"/>
        <v>110</v>
      </c>
      <c r="G1522" s="2">
        <f>IF(COUNTIFS(RawData!$E:$E,$E1522,RawData!$F:$F,"CH"&amp;$D1522,RawData!$AF:$AF,$F1522)=0,"",SUMIFS(RawData!$P:$P,RawData!$E:$E,$E1522,RawData!$F:$F,"CH"&amp;$D1522,RawData!$AF:$AF,$F1522))</f>
        <v>1293</v>
      </c>
      <c r="H1522" s="2">
        <f>IF(COUNTIFS(RawData!$E:$E,$E1522,RawData!$F:$F,"CH"&amp;$D1522,RawData!$AF:$AF,$F1522)=0,"",SUMIFS(RawData!$T:$T,RawData!$E:$E,$E1522,RawData!$F:$F,"CH"&amp;$D1522,RawData!$AF:$AF,$F1522))</f>
        <v>58.4</v>
      </c>
      <c r="I1522" s="2">
        <f>IF(COUNTIFS(RawData!$E:$E,$E1522,RawData!$F:$F,"CH"&amp;$D1522,RawData!$AF:$AF,$F1522)=0,"",SUMIFS(RawData!$Z:$Z,RawData!$E:$E,$E1522,RawData!$F:$F,"CH"&amp;$D1522,RawData!$AF:$AF,$F1522))</f>
        <v>55.01</v>
      </c>
      <c r="J1522" s="2">
        <f>IF(COUNTIFS(RawData!$E:$E,$E1522,RawData!$F:$F,"CH"&amp;$D1522,RawData!$AF:$AF,$F1522)=0,"",SUMIFS(RawData!$AA:$AA,RawData!$E:$E,$E1522,RawData!$F:$F,"CH"&amp;$D1522,RawData!$AF:$AF,$F1522))</f>
        <v>53.02</v>
      </c>
      <c r="K1522" s="2">
        <f t="shared" si="95"/>
        <v>1.999999999998181E-2</v>
      </c>
    </row>
    <row r="1523" spans="1:11" x14ac:dyDescent="0.3">
      <c r="A1523" s="2" t="s">
        <v>63</v>
      </c>
      <c r="B1523" s="2" t="str">
        <f>RawData!A1523</f>
        <v>48226H40040</v>
      </c>
      <c r="C1523" s="2" t="str">
        <f>IF(RawData!$B$2="","",RawData!$B$2)</f>
        <v>A2026100620533560886</v>
      </c>
      <c r="D1523" s="2">
        <f t="shared" si="92"/>
        <v>2</v>
      </c>
      <c r="E1523" s="2">
        <f t="shared" si="93"/>
        <v>55</v>
      </c>
      <c r="F1523" s="2">
        <f t="shared" si="94"/>
        <v>120</v>
      </c>
      <c r="G1523" s="2">
        <f>IF(COUNTIFS(RawData!$E:$E,$E1523,RawData!$F:$F,"CH"&amp;$D1523,RawData!$AF:$AF,$F1523)=0,"",SUMIFS(RawData!$P:$P,RawData!$E:$E,$E1523,RawData!$F:$F,"CH"&amp;$D1523,RawData!$AF:$AF,$F1523))</f>
        <v>1293.02</v>
      </c>
      <c r="H1523" s="2">
        <f>IF(COUNTIFS(RawData!$E:$E,$E1523,RawData!$F:$F,"CH"&amp;$D1523,RawData!$AF:$AF,$F1523)=0,"",SUMIFS(RawData!$T:$T,RawData!$E:$E,$E1523,RawData!$F:$F,"CH"&amp;$D1523,RawData!$AF:$AF,$F1523))</f>
        <v>58.78</v>
      </c>
      <c r="I1523" s="2">
        <f>IF(COUNTIFS(RawData!$E:$E,$E1523,RawData!$F:$F,"CH"&amp;$D1523,RawData!$AF:$AF,$F1523)=0,"",SUMIFS(RawData!$Z:$Z,RawData!$E:$E,$E1523,RawData!$F:$F,"CH"&amp;$D1523,RawData!$AF:$AF,$F1523))</f>
        <v>54.99</v>
      </c>
      <c r="J1523" s="2">
        <f>IF(COUNTIFS(RawData!$E:$E,$E1523,RawData!$F:$F,"CH"&amp;$D1523,RawData!$AF:$AF,$F1523)=0,"",SUMIFS(RawData!$AA:$AA,RawData!$E:$E,$E1523,RawData!$F:$F,"CH"&amp;$D1523,RawData!$AF:$AF,$F1523))</f>
        <v>53.11</v>
      </c>
      <c r="K1523" s="2">
        <f t="shared" si="95"/>
        <v>1.999999999998181E-2</v>
      </c>
    </row>
    <row r="1524" spans="1:11" x14ac:dyDescent="0.3">
      <c r="A1524" s="2" t="s">
        <v>63</v>
      </c>
      <c r="B1524" s="2" t="str">
        <f>RawData!A1524</f>
        <v>48226H40040</v>
      </c>
      <c r="C1524" s="2" t="str">
        <f>IF(RawData!$B$2="","",RawData!$B$2)</f>
        <v>A2026100620533560886</v>
      </c>
      <c r="D1524" s="2">
        <f t="shared" si="92"/>
        <v>2</v>
      </c>
      <c r="E1524" s="2">
        <f t="shared" si="93"/>
        <v>55</v>
      </c>
      <c r="F1524" s="2">
        <f t="shared" si="94"/>
        <v>130</v>
      </c>
      <c r="G1524" s="2">
        <f>IF(COUNTIFS(RawData!$E:$E,$E1524,RawData!$F:$F,"CH"&amp;$D1524,RawData!$AF:$AF,$F1524)=0,"",SUMIFS(RawData!$P:$P,RawData!$E:$E,$E1524,RawData!$F:$F,"CH"&amp;$D1524,RawData!$AF:$AF,$F1524))</f>
        <v>1293.06</v>
      </c>
      <c r="H1524" s="2">
        <f>IF(COUNTIFS(RawData!$E:$E,$E1524,RawData!$F:$F,"CH"&amp;$D1524,RawData!$AF:$AF,$F1524)=0,"",SUMIFS(RawData!$T:$T,RawData!$E:$E,$E1524,RawData!$F:$F,"CH"&amp;$D1524,RawData!$AF:$AF,$F1524))</f>
        <v>59.2</v>
      </c>
      <c r="I1524" s="2">
        <f>IF(COUNTIFS(RawData!$E:$E,$E1524,RawData!$F:$F,"CH"&amp;$D1524,RawData!$AF:$AF,$F1524)=0,"",SUMIFS(RawData!$Z:$Z,RawData!$E:$E,$E1524,RawData!$F:$F,"CH"&amp;$D1524,RawData!$AF:$AF,$F1524))</f>
        <v>55.01</v>
      </c>
      <c r="J1524" s="2">
        <f>IF(COUNTIFS(RawData!$E:$E,$E1524,RawData!$F:$F,"CH"&amp;$D1524,RawData!$AF:$AF,$F1524)=0,"",SUMIFS(RawData!$AA:$AA,RawData!$E:$E,$E1524,RawData!$F:$F,"CH"&amp;$D1524,RawData!$AF:$AF,$F1524))</f>
        <v>53.16</v>
      </c>
      <c r="K1524" s="2">
        <f t="shared" si="95"/>
        <v>3.999999999996362E-2</v>
      </c>
    </row>
    <row r="1525" spans="1:11" x14ac:dyDescent="0.3">
      <c r="A1525" s="2" t="s">
        <v>63</v>
      </c>
      <c r="B1525" s="2" t="str">
        <f>RawData!A1525</f>
        <v>48226H40040</v>
      </c>
      <c r="C1525" s="2" t="str">
        <f>IF(RawData!$B$2="","",RawData!$B$2)</f>
        <v>A2026100620533560886</v>
      </c>
      <c r="D1525" s="2">
        <f t="shared" si="92"/>
        <v>2</v>
      </c>
      <c r="E1525" s="2">
        <f t="shared" si="93"/>
        <v>55</v>
      </c>
      <c r="F1525" s="2">
        <f t="shared" si="94"/>
        <v>140</v>
      </c>
      <c r="G1525" s="2">
        <f>IF(COUNTIFS(RawData!$E:$E,$E1525,RawData!$F:$F,"CH"&amp;$D1525,RawData!$AF:$AF,$F1525)=0,"",SUMIFS(RawData!$P:$P,RawData!$E:$E,$E1525,RawData!$F:$F,"CH"&amp;$D1525,RawData!$AF:$AF,$F1525))</f>
        <v>1293.08</v>
      </c>
      <c r="H1525" s="2">
        <f>IF(COUNTIFS(RawData!$E:$E,$E1525,RawData!$F:$F,"CH"&amp;$D1525,RawData!$AF:$AF,$F1525)=0,"",SUMIFS(RawData!$T:$T,RawData!$E:$E,$E1525,RawData!$F:$F,"CH"&amp;$D1525,RawData!$AF:$AF,$F1525))</f>
        <v>59.52</v>
      </c>
      <c r="I1525" s="2">
        <f>IF(COUNTIFS(RawData!$E:$E,$E1525,RawData!$F:$F,"CH"&amp;$D1525,RawData!$AF:$AF,$F1525)=0,"",SUMIFS(RawData!$Z:$Z,RawData!$E:$E,$E1525,RawData!$F:$F,"CH"&amp;$D1525,RawData!$AF:$AF,$F1525))</f>
        <v>54.99</v>
      </c>
      <c r="J1525" s="2">
        <f>IF(COUNTIFS(RawData!$E:$E,$E1525,RawData!$F:$F,"CH"&amp;$D1525,RawData!$AF:$AF,$F1525)=0,"",SUMIFS(RawData!$AA:$AA,RawData!$E:$E,$E1525,RawData!$F:$F,"CH"&amp;$D1525,RawData!$AF:$AF,$F1525))</f>
        <v>53.16</v>
      </c>
      <c r="K1525" s="2">
        <f t="shared" si="95"/>
        <v>1.999999999998181E-2</v>
      </c>
    </row>
    <row r="1526" spans="1:11" x14ac:dyDescent="0.3">
      <c r="A1526" s="2" t="s">
        <v>63</v>
      </c>
      <c r="B1526" s="2" t="str">
        <f>RawData!A1526</f>
        <v>48226H40040</v>
      </c>
      <c r="C1526" s="2" t="str">
        <f>IF(RawData!$B$2="","",RawData!$B$2)</f>
        <v>A2026100620533560886</v>
      </c>
      <c r="D1526" s="2">
        <f t="shared" si="92"/>
        <v>2</v>
      </c>
      <c r="E1526" s="2">
        <f t="shared" si="93"/>
        <v>55</v>
      </c>
      <c r="F1526" s="2">
        <f t="shared" si="94"/>
        <v>150</v>
      </c>
      <c r="G1526" s="2">
        <f>IF(COUNTIFS(RawData!$E:$E,$E1526,RawData!$F:$F,"CH"&amp;$D1526,RawData!$AF:$AF,$F1526)=0,"",SUMIFS(RawData!$P:$P,RawData!$E:$E,$E1526,RawData!$F:$F,"CH"&amp;$D1526,RawData!$AF:$AF,$F1526))</f>
        <v>1293.0999999999999</v>
      </c>
      <c r="H1526" s="2">
        <f>IF(COUNTIFS(RawData!$E:$E,$E1526,RawData!$F:$F,"CH"&amp;$D1526,RawData!$AF:$AF,$F1526)=0,"",SUMIFS(RawData!$T:$T,RawData!$E:$E,$E1526,RawData!$F:$F,"CH"&amp;$D1526,RawData!$AF:$AF,$F1526))</f>
        <v>59.64</v>
      </c>
      <c r="I1526" s="2">
        <f>IF(COUNTIFS(RawData!$E:$E,$E1526,RawData!$F:$F,"CH"&amp;$D1526,RawData!$AF:$AF,$F1526)=0,"",SUMIFS(RawData!$Z:$Z,RawData!$E:$E,$E1526,RawData!$F:$F,"CH"&amp;$D1526,RawData!$AF:$AF,$F1526))</f>
        <v>55</v>
      </c>
      <c r="J1526" s="2">
        <f>IF(COUNTIFS(RawData!$E:$E,$E1526,RawData!$F:$F,"CH"&amp;$D1526,RawData!$AF:$AF,$F1526)=0,"",SUMIFS(RawData!$AA:$AA,RawData!$E:$E,$E1526,RawData!$F:$F,"CH"&amp;$D1526,RawData!$AF:$AF,$F1526))</f>
        <v>53.25</v>
      </c>
      <c r="K1526" s="2">
        <f t="shared" si="95"/>
        <v>1.999999999998181E-2</v>
      </c>
    </row>
    <row r="1527" spans="1:11" x14ac:dyDescent="0.3">
      <c r="A1527" s="2" t="s">
        <v>63</v>
      </c>
      <c r="B1527" s="2" t="str">
        <f>RawData!A1527</f>
        <v>48226H40040</v>
      </c>
      <c r="C1527" s="2" t="str">
        <f>IF(RawData!$B$2="","",RawData!$B$2)</f>
        <v>A2026100620533560886</v>
      </c>
      <c r="D1527" s="2">
        <f t="shared" si="92"/>
        <v>2</v>
      </c>
      <c r="E1527" s="2">
        <f t="shared" si="93"/>
        <v>55</v>
      </c>
      <c r="F1527" s="2">
        <f t="shared" si="94"/>
        <v>160</v>
      </c>
      <c r="G1527" s="2">
        <f>IF(COUNTIFS(RawData!$E:$E,$E1527,RawData!$F:$F,"CH"&amp;$D1527,RawData!$AF:$AF,$F1527)=0,"",SUMIFS(RawData!$P:$P,RawData!$E:$E,$E1527,RawData!$F:$F,"CH"&amp;$D1527,RawData!$AF:$AF,$F1527))</f>
        <v>1293.1400000000001</v>
      </c>
      <c r="H1527" s="2">
        <f>IF(COUNTIFS(RawData!$E:$E,$E1527,RawData!$F:$F,"CH"&amp;$D1527,RawData!$AF:$AF,$F1527)=0,"",SUMIFS(RawData!$T:$T,RawData!$E:$E,$E1527,RawData!$F:$F,"CH"&amp;$D1527,RawData!$AF:$AF,$F1527))</f>
        <v>59.98</v>
      </c>
      <c r="I1527" s="2">
        <f>IF(COUNTIFS(RawData!$E:$E,$E1527,RawData!$F:$F,"CH"&amp;$D1527,RawData!$AF:$AF,$F1527)=0,"",SUMIFS(RawData!$Z:$Z,RawData!$E:$E,$E1527,RawData!$F:$F,"CH"&amp;$D1527,RawData!$AF:$AF,$F1527))</f>
        <v>54.99</v>
      </c>
      <c r="J1527" s="2">
        <f>IF(COUNTIFS(RawData!$E:$E,$E1527,RawData!$F:$F,"CH"&amp;$D1527,RawData!$AF:$AF,$F1527)=0,"",SUMIFS(RawData!$AA:$AA,RawData!$E:$E,$E1527,RawData!$F:$F,"CH"&amp;$D1527,RawData!$AF:$AF,$F1527))</f>
        <v>53.2</v>
      </c>
      <c r="K1527" s="2">
        <f t="shared" si="95"/>
        <v>4.0000000000190994E-2</v>
      </c>
    </row>
    <row r="1528" spans="1:11" x14ac:dyDescent="0.3">
      <c r="A1528" s="2" t="s">
        <v>63</v>
      </c>
      <c r="B1528" s="2" t="str">
        <f>RawData!A1528</f>
        <v>48226H40040</v>
      </c>
      <c r="C1528" s="2" t="str">
        <f>IF(RawData!$B$2="","",RawData!$B$2)</f>
        <v>A2026100620533560886</v>
      </c>
      <c r="D1528" s="2">
        <f t="shared" si="92"/>
        <v>2</v>
      </c>
      <c r="E1528" s="2">
        <f t="shared" si="93"/>
        <v>55</v>
      </c>
      <c r="F1528" s="2">
        <f t="shared" si="94"/>
        <v>170</v>
      </c>
      <c r="G1528" s="2">
        <f>IF(COUNTIFS(RawData!$E:$E,$E1528,RawData!$F:$F,"CH"&amp;$D1528,RawData!$AF:$AF,$F1528)=0,"",SUMIFS(RawData!$P:$P,RawData!$E:$E,$E1528,RawData!$F:$F,"CH"&amp;$D1528,RawData!$AF:$AF,$F1528))</f>
        <v>1293.1600000000001</v>
      </c>
      <c r="H1528" s="2">
        <f>IF(COUNTIFS(RawData!$E:$E,$E1528,RawData!$F:$F,"CH"&amp;$D1528,RawData!$AF:$AF,$F1528)=0,"",SUMIFS(RawData!$T:$T,RawData!$E:$E,$E1528,RawData!$F:$F,"CH"&amp;$D1528,RawData!$AF:$AF,$F1528))</f>
        <v>60</v>
      </c>
      <c r="I1528" s="2">
        <f>IF(COUNTIFS(RawData!$E:$E,$E1528,RawData!$F:$F,"CH"&amp;$D1528,RawData!$AF:$AF,$F1528)=0,"",SUMIFS(RawData!$Z:$Z,RawData!$E:$E,$E1528,RawData!$F:$F,"CH"&amp;$D1528,RawData!$AF:$AF,$F1528))</f>
        <v>54.98</v>
      </c>
      <c r="J1528" s="2">
        <f>IF(COUNTIFS(RawData!$E:$E,$E1528,RawData!$F:$F,"CH"&amp;$D1528,RawData!$AF:$AF,$F1528)=0,"",SUMIFS(RawData!$AA:$AA,RawData!$E:$E,$E1528,RawData!$F:$F,"CH"&amp;$D1528,RawData!$AF:$AF,$F1528))</f>
        <v>53.25</v>
      </c>
      <c r="K1528" s="2">
        <f t="shared" si="95"/>
        <v>1.999999999998181E-2</v>
      </c>
    </row>
    <row r="1529" spans="1:11" x14ac:dyDescent="0.3">
      <c r="A1529" s="2" t="s">
        <v>63</v>
      </c>
      <c r="B1529" s="2" t="str">
        <f>RawData!A1529</f>
        <v>48226H40040</v>
      </c>
      <c r="C1529" s="2" t="str">
        <f>IF(RawData!$B$2="","",RawData!$B$2)</f>
        <v>A2026100620533560886</v>
      </c>
      <c r="D1529" s="2">
        <f t="shared" si="92"/>
        <v>2</v>
      </c>
      <c r="E1529" s="2">
        <f t="shared" si="93"/>
        <v>55</v>
      </c>
      <c r="F1529" s="2">
        <f t="shared" si="94"/>
        <v>180</v>
      </c>
      <c r="G1529" s="2">
        <f>IF(COUNTIFS(RawData!$E:$E,$E1529,RawData!$F:$F,"CH"&amp;$D1529,RawData!$AF:$AF,$F1529)=0,"",SUMIFS(RawData!$P:$P,RawData!$E:$E,$E1529,RawData!$F:$F,"CH"&amp;$D1529,RawData!$AF:$AF,$F1529))</f>
        <v>1293.18</v>
      </c>
      <c r="H1529" s="2">
        <f>IF(COUNTIFS(RawData!$E:$E,$E1529,RawData!$F:$F,"CH"&amp;$D1529,RawData!$AF:$AF,$F1529)=0,"",SUMIFS(RawData!$T:$T,RawData!$E:$E,$E1529,RawData!$F:$F,"CH"&amp;$D1529,RawData!$AF:$AF,$F1529))</f>
        <v>60.15</v>
      </c>
      <c r="I1529" s="2">
        <f>IF(COUNTIFS(RawData!$E:$E,$E1529,RawData!$F:$F,"CH"&amp;$D1529,RawData!$AF:$AF,$F1529)=0,"",SUMIFS(RawData!$Z:$Z,RawData!$E:$E,$E1529,RawData!$F:$F,"CH"&amp;$D1529,RawData!$AF:$AF,$F1529))</f>
        <v>55</v>
      </c>
      <c r="J1529" s="2">
        <f>IF(COUNTIFS(RawData!$E:$E,$E1529,RawData!$F:$F,"CH"&amp;$D1529,RawData!$AF:$AF,$F1529)=0,"",SUMIFS(RawData!$AA:$AA,RawData!$E:$E,$E1529,RawData!$F:$F,"CH"&amp;$D1529,RawData!$AF:$AF,$F1529))</f>
        <v>53.33</v>
      </c>
      <c r="K1529" s="2">
        <f t="shared" si="95"/>
        <v>1.999999999998181E-2</v>
      </c>
    </row>
    <row r="1530" spans="1:11" x14ac:dyDescent="0.3">
      <c r="A1530" s="2" t="s">
        <v>63</v>
      </c>
      <c r="B1530" s="2" t="str">
        <f>RawData!A1530</f>
        <v>48226H40040</v>
      </c>
      <c r="C1530" s="2" t="str">
        <f>IF(RawData!$B$2="","",RawData!$B$2)</f>
        <v>A2026100620533560886</v>
      </c>
      <c r="D1530" s="2">
        <f t="shared" si="92"/>
        <v>2</v>
      </c>
      <c r="E1530" s="2">
        <f t="shared" si="93"/>
        <v>55</v>
      </c>
      <c r="F1530" s="2">
        <f t="shared" si="94"/>
        <v>190</v>
      </c>
      <c r="G1530" s="2">
        <f>IF(COUNTIFS(RawData!$E:$E,$E1530,RawData!$F:$F,"CH"&amp;$D1530,RawData!$AF:$AF,$F1530)=0,"",SUMIFS(RawData!$P:$P,RawData!$E:$E,$E1530,RawData!$F:$F,"CH"&amp;$D1530,RawData!$AF:$AF,$F1530))</f>
        <v>1293.22</v>
      </c>
      <c r="H1530" s="2">
        <f>IF(COUNTIFS(RawData!$E:$E,$E1530,RawData!$F:$F,"CH"&amp;$D1530,RawData!$AF:$AF,$F1530)=0,"",SUMIFS(RawData!$T:$T,RawData!$E:$E,$E1530,RawData!$F:$F,"CH"&amp;$D1530,RawData!$AF:$AF,$F1530))</f>
        <v>60.36</v>
      </c>
      <c r="I1530" s="2">
        <f>IF(COUNTIFS(RawData!$E:$E,$E1530,RawData!$F:$F,"CH"&amp;$D1530,RawData!$AF:$AF,$F1530)=0,"",SUMIFS(RawData!$Z:$Z,RawData!$E:$E,$E1530,RawData!$F:$F,"CH"&amp;$D1530,RawData!$AF:$AF,$F1530))</f>
        <v>54.99</v>
      </c>
      <c r="J1530" s="2">
        <f>IF(COUNTIFS(RawData!$E:$E,$E1530,RawData!$F:$F,"CH"&amp;$D1530,RawData!$AF:$AF,$F1530)=0,"",SUMIFS(RawData!$AA:$AA,RawData!$E:$E,$E1530,RawData!$F:$F,"CH"&amp;$D1530,RawData!$AF:$AF,$F1530))</f>
        <v>53.33</v>
      </c>
      <c r="K1530" s="2">
        <f t="shared" si="95"/>
        <v>3.999999999996362E-2</v>
      </c>
    </row>
    <row r="1531" spans="1:11" x14ac:dyDescent="0.3">
      <c r="A1531" s="2" t="s">
        <v>63</v>
      </c>
      <c r="B1531" s="2" t="str">
        <f>RawData!A1531</f>
        <v>48226H40040</v>
      </c>
      <c r="C1531" s="2" t="str">
        <f>IF(RawData!$B$2="","",RawData!$B$2)</f>
        <v>A2026100620533560886</v>
      </c>
      <c r="D1531" s="2">
        <f t="shared" si="92"/>
        <v>2</v>
      </c>
      <c r="E1531" s="2">
        <f t="shared" si="93"/>
        <v>55</v>
      </c>
      <c r="F1531" s="2">
        <f t="shared" si="94"/>
        <v>200</v>
      </c>
      <c r="G1531" s="2">
        <f>IF(COUNTIFS(RawData!$E:$E,$E1531,RawData!$F:$F,"CH"&amp;$D1531,RawData!$AF:$AF,$F1531)=0,"",SUMIFS(RawData!$P:$P,RawData!$E:$E,$E1531,RawData!$F:$F,"CH"&amp;$D1531,RawData!$AF:$AF,$F1531))</f>
        <v>1293.24</v>
      </c>
      <c r="H1531" s="2">
        <f>IF(COUNTIFS(RawData!$E:$E,$E1531,RawData!$F:$F,"CH"&amp;$D1531,RawData!$AF:$AF,$F1531)=0,"",SUMIFS(RawData!$T:$T,RawData!$E:$E,$E1531,RawData!$F:$F,"CH"&amp;$D1531,RawData!$AF:$AF,$F1531))</f>
        <v>60.45</v>
      </c>
      <c r="I1531" s="2">
        <f>IF(COUNTIFS(RawData!$E:$E,$E1531,RawData!$F:$F,"CH"&amp;$D1531,RawData!$AF:$AF,$F1531)=0,"",SUMIFS(RawData!$Z:$Z,RawData!$E:$E,$E1531,RawData!$F:$F,"CH"&amp;$D1531,RawData!$AF:$AF,$F1531))</f>
        <v>55.01</v>
      </c>
      <c r="J1531" s="2">
        <f>IF(COUNTIFS(RawData!$E:$E,$E1531,RawData!$F:$F,"CH"&amp;$D1531,RawData!$AF:$AF,$F1531)=0,"",SUMIFS(RawData!$AA:$AA,RawData!$E:$E,$E1531,RawData!$F:$F,"CH"&amp;$D1531,RawData!$AF:$AF,$F1531))</f>
        <v>53.42</v>
      </c>
      <c r="K1531" s="2">
        <f t="shared" si="95"/>
        <v>1.999999999998181E-2</v>
      </c>
    </row>
    <row r="1532" spans="1:11" x14ac:dyDescent="0.3">
      <c r="A1532" s="2" t="s">
        <v>63</v>
      </c>
      <c r="B1532" s="2" t="str">
        <f>RawData!A1532</f>
        <v>48226H40040</v>
      </c>
      <c r="C1532" s="2" t="str">
        <f>IF(RawData!$B$2="","",RawData!$B$2)</f>
        <v>A2026100620533560886</v>
      </c>
      <c r="D1532" s="2">
        <f t="shared" si="92"/>
        <v>2</v>
      </c>
      <c r="E1532" s="2">
        <f t="shared" si="93"/>
        <v>55</v>
      </c>
      <c r="F1532" s="2">
        <f t="shared" si="94"/>
        <v>210</v>
      </c>
      <c r="G1532" s="2">
        <f>IF(COUNTIFS(RawData!$E:$E,$E1532,RawData!$F:$F,"CH"&amp;$D1532,RawData!$AF:$AF,$F1532)=0,"",SUMIFS(RawData!$P:$P,RawData!$E:$E,$E1532,RawData!$F:$F,"CH"&amp;$D1532,RawData!$AF:$AF,$F1532))</f>
        <v>1293.28</v>
      </c>
      <c r="H1532" s="2">
        <f>IF(COUNTIFS(RawData!$E:$E,$E1532,RawData!$F:$F,"CH"&amp;$D1532,RawData!$AF:$AF,$F1532)=0,"",SUMIFS(RawData!$T:$T,RawData!$E:$E,$E1532,RawData!$F:$F,"CH"&amp;$D1532,RawData!$AF:$AF,$F1532))</f>
        <v>60.51</v>
      </c>
      <c r="I1532" s="2">
        <f>IF(COUNTIFS(RawData!$E:$E,$E1532,RawData!$F:$F,"CH"&amp;$D1532,RawData!$AF:$AF,$F1532)=0,"",SUMIFS(RawData!$Z:$Z,RawData!$E:$E,$E1532,RawData!$F:$F,"CH"&amp;$D1532,RawData!$AF:$AF,$F1532))</f>
        <v>55</v>
      </c>
      <c r="J1532" s="2">
        <f>IF(COUNTIFS(RawData!$E:$E,$E1532,RawData!$F:$F,"CH"&amp;$D1532,RawData!$AF:$AF,$F1532)=0,"",SUMIFS(RawData!$AA:$AA,RawData!$E:$E,$E1532,RawData!$F:$F,"CH"&amp;$D1532,RawData!$AF:$AF,$F1532))</f>
        <v>53.42</v>
      </c>
      <c r="K1532" s="2">
        <f t="shared" si="95"/>
        <v>3.999999999996362E-2</v>
      </c>
    </row>
    <row r="1533" spans="1:11" x14ac:dyDescent="0.3">
      <c r="A1533" s="2" t="s">
        <v>63</v>
      </c>
      <c r="B1533" s="2" t="str">
        <f>RawData!A1533</f>
        <v>48226H40040</v>
      </c>
      <c r="C1533" s="2" t="str">
        <f>IF(RawData!$B$2="","",RawData!$B$2)</f>
        <v>A2026100620533560886</v>
      </c>
      <c r="D1533" s="2">
        <f t="shared" si="92"/>
        <v>2</v>
      </c>
      <c r="E1533" s="2">
        <f t="shared" si="93"/>
        <v>55</v>
      </c>
      <c r="F1533" s="2">
        <f t="shared" si="94"/>
        <v>220</v>
      </c>
      <c r="G1533" s="2">
        <f>IF(COUNTIFS(RawData!$E:$E,$E1533,RawData!$F:$F,"CH"&amp;$D1533,RawData!$AF:$AF,$F1533)=0,"",SUMIFS(RawData!$P:$P,RawData!$E:$E,$E1533,RawData!$F:$F,"CH"&amp;$D1533,RawData!$AF:$AF,$F1533))</f>
        <v>1293.3</v>
      </c>
      <c r="H1533" s="2">
        <f>IF(COUNTIFS(RawData!$E:$E,$E1533,RawData!$F:$F,"CH"&amp;$D1533,RawData!$AF:$AF,$F1533)=0,"",SUMIFS(RawData!$T:$T,RawData!$E:$E,$E1533,RawData!$F:$F,"CH"&amp;$D1533,RawData!$AF:$AF,$F1533))</f>
        <v>60.87</v>
      </c>
      <c r="I1533" s="2">
        <f>IF(COUNTIFS(RawData!$E:$E,$E1533,RawData!$F:$F,"CH"&amp;$D1533,RawData!$AF:$AF,$F1533)=0,"",SUMIFS(RawData!$Z:$Z,RawData!$E:$E,$E1533,RawData!$F:$F,"CH"&amp;$D1533,RawData!$AF:$AF,$F1533))</f>
        <v>55.02</v>
      </c>
      <c r="J1533" s="2">
        <f>IF(COUNTIFS(RawData!$E:$E,$E1533,RawData!$F:$F,"CH"&amp;$D1533,RawData!$AF:$AF,$F1533)=0,"",SUMIFS(RawData!$AA:$AA,RawData!$E:$E,$E1533,RawData!$F:$F,"CH"&amp;$D1533,RawData!$AF:$AF,$F1533))</f>
        <v>53.51</v>
      </c>
      <c r="K1533" s="2">
        <f t="shared" si="95"/>
        <v>1.999999999998181E-2</v>
      </c>
    </row>
    <row r="1534" spans="1:11" x14ac:dyDescent="0.3">
      <c r="A1534" s="2" t="s">
        <v>63</v>
      </c>
      <c r="B1534" s="2" t="str">
        <f>RawData!A1534</f>
        <v>48226H40040</v>
      </c>
      <c r="C1534" s="2" t="str">
        <f>IF(RawData!$B$2="","",RawData!$B$2)</f>
        <v>A2026100620533560886</v>
      </c>
      <c r="D1534" s="2">
        <f t="shared" si="92"/>
        <v>2</v>
      </c>
      <c r="E1534" s="2">
        <f t="shared" si="93"/>
        <v>55</v>
      </c>
      <c r="F1534" s="2">
        <f t="shared" si="94"/>
        <v>230</v>
      </c>
      <c r="G1534" s="2">
        <f>IF(COUNTIFS(RawData!$E:$E,$E1534,RawData!$F:$F,"CH"&amp;$D1534,RawData!$AF:$AF,$F1534)=0,"",SUMIFS(RawData!$P:$P,RawData!$E:$E,$E1534,RawData!$F:$F,"CH"&amp;$D1534,RawData!$AF:$AF,$F1534))</f>
        <v>1293.3399999999999</v>
      </c>
      <c r="H1534" s="2">
        <f>IF(COUNTIFS(RawData!$E:$E,$E1534,RawData!$F:$F,"CH"&amp;$D1534,RawData!$AF:$AF,$F1534)=0,"",SUMIFS(RawData!$T:$T,RawData!$E:$E,$E1534,RawData!$F:$F,"CH"&amp;$D1534,RawData!$AF:$AF,$F1534))</f>
        <v>60.75</v>
      </c>
      <c r="I1534" s="2">
        <f>IF(COUNTIFS(RawData!$E:$E,$E1534,RawData!$F:$F,"CH"&amp;$D1534,RawData!$AF:$AF,$F1534)=0,"",SUMIFS(RawData!$Z:$Z,RawData!$E:$E,$E1534,RawData!$F:$F,"CH"&amp;$D1534,RawData!$AF:$AF,$F1534))</f>
        <v>55.02</v>
      </c>
      <c r="J1534" s="2">
        <f>IF(COUNTIFS(RawData!$E:$E,$E1534,RawData!$F:$F,"CH"&amp;$D1534,RawData!$AF:$AF,$F1534)=0,"",SUMIFS(RawData!$AA:$AA,RawData!$E:$E,$E1534,RawData!$F:$F,"CH"&amp;$D1534,RawData!$AF:$AF,$F1534))</f>
        <v>53.6</v>
      </c>
      <c r="K1534" s="2">
        <f t="shared" si="95"/>
        <v>3.999999999996362E-2</v>
      </c>
    </row>
    <row r="1535" spans="1:11" x14ac:dyDescent="0.3">
      <c r="A1535" s="2" t="s">
        <v>63</v>
      </c>
      <c r="B1535" s="2" t="str">
        <f>RawData!A1535</f>
        <v>48226H40040</v>
      </c>
      <c r="C1535" s="2" t="str">
        <f>IF(RawData!$B$2="","",RawData!$B$2)</f>
        <v>A2026100620533560886</v>
      </c>
      <c r="D1535" s="2">
        <f t="shared" si="92"/>
        <v>2</v>
      </c>
      <c r="E1535" s="2">
        <f t="shared" si="93"/>
        <v>55</v>
      </c>
      <c r="F1535" s="2">
        <f t="shared" si="94"/>
        <v>240</v>
      </c>
      <c r="G1535" s="2">
        <f>IF(COUNTIFS(RawData!$E:$E,$E1535,RawData!$F:$F,"CH"&amp;$D1535,RawData!$AF:$AF,$F1535)=0,"",SUMIFS(RawData!$P:$P,RawData!$E:$E,$E1535,RawData!$F:$F,"CH"&amp;$D1535,RawData!$AF:$AF,$F1535))</f>
        <v>1293.3599999999999</v>
      </c>
      <c r="H1535" s="2">
        <f>IF(COUNTIFS(RawData!$E:$E,$E1535,RawData!$F:$F,"CH"&amp;$D1535,RawData!$AF:$AF,$F1535)=0,"",SUMIFS(RawData!$T:$T,RawData!$E:$E,$E1535,RawData!$F:$F,"CH"&amp;$D1535,RawData!$AF:$AF,$F1535))</f>
        <v>60.99</v>
      </c>
      <c r="I1535" s="2">
        <f>IF(COUNTIFS(RawData!$E:$E,$E1535,RawData!$F:$F,"CH"&amp;$D1535,RawData!$AF:$AF,$F1535)=0,"",SUMIFS(RawData!$Z:$Z,RawData!$E:$E,$E1535,RawData!$F:$F,"CH"&amp;$D1535,RawData!$AF:$AF,$F1535))</f>
        <v>54.98</v>
      </c>
      <c r="J1535" s="2">
        <f>IF(COUNTIFS(RawData!$E:$E,$E1535,RawData!$F:$F,"CH"&amp;$D1535,RawData!$AF:$AF,$F1535)=0,"",SUMIFS(RawData!$AA:$AA,RawData!$E:$E,$E1535,RawData!$F:$F,"CH"&amp;$D1535,RawData!$AF:$AF,$F1535))</f>
        <v>53.6</v>
      </c>
      <c r="K1535" s="2">
        <f t="shared" si="95"/>
        <v>1.999999999998181E-2</v>
      </c>
    </row>
    <row r="1536" spans="1:11" x14ac:dyDescent="0.3">
      <c r="A1536" s="2" t="s">
        <v>63</v>
      </c>
      <c r="B1536" s="2" t="str">
        <f>RawData!A1536</f>
        <v>48226H40040</v>
      </c>
      <c r="C1536" s="2" t="str">
        <f>IF(RawData!$B$2="","",RawData!$B$2)</f>
        <v>A2026100620533560886</v>
      </c>
      <c r="D1536" s="2">
        <f t="shared" si="92"/>
        <v>2</v>
      </c>
      <c r="E1536" s="2">
        <f t="shared" si="93"/>
        <v>55</v>
      </c>
      <c r="F1536" s="2">
        <f t="shared" si="94"/>
        <v>250</v>
      </c>
      <c r="G1536" s="2">
        <f>IF(COUNTIFS(RawData!$E:$E,$E1536,RawData!$F:$F,"CH"&amp;$D1536,RawData!$AF:$AF,$F1536)=0,"",SUMIFS(RawData!$P:$P,RawData!$E:$E,$E1536,RawData!$F:$F,"CH"&amp;$D1536,RawData!$AF:$AF,$F1536))</f>
        <v>1293.4000000000001</v>
      </c>
      <c r="H1536" s="2">
        <f>IF(COUNTIFS(RawData!$E:$E,$E1536,RawData!$F:$F,"CH"&amp;$D1536,RawData!$AF:$AF,$F1536)=0,"",SUMIFS(RawData!$T:$T,RawData!$E:$E,$E1536,RawData!$F:$F,"CH"&amp;$D1536,RawData!$AF:$AF,$F1536))</f>
        <v>61.02</v>
      </c>
      <c r="I1536" s="2">
        <f>IF(COUNTIFS(RawData!$E:$E,$E1536,RawData!$F:$F,"CH"&amp;$D1536,RawData!$AF:$AF,$F1536)=0,"",SUMIFS(RawData!$Z:$Z,RawData!$E:$E,$E1536,RawData!$F:$F,"CH"&amp;$D1536,RawData!$AF:$AF,$F1536))</f>
        <v>55.03</v>
      </c>
      <c r="J1536" s="2">
        <f>IF(COUNTIFS(RawData!$E:$E,$E1536,RawData!$F:$F,"CH"&amp;$D1536,RawData!$AF:$AF,$F1536)=0,"",SUMIFS(RawData!$AA:$AA,RawData!$E:$E,$E1536,RawData!$F:$F,"CH"&amp;$D1536,RawData!$AF:$AF,$F1536))</f>
        <v>53.64</v>
      </c>
      <c r="K1536" s="2">
        <f t="shared" si="95"/>
        <v>4.0000000000190994E-2</v>
      </c>
    </row>
    <row r="1537" spans="1:11" x14ac:dyDescent="0.3">
      <c r="A1537" s="2" t="s">
        <v>63</v>
      </c>
      <c r="B1537" s="2" t="str">
        <f>RawData!A1537</f>
        <v>48226H40040</v>
      </c>
      <c r="C1537" s="2" t="str">
        <f>IF(RawData!$B$2="","",RawData!$B$2)</f>
        <v>A2026100620533560886</v>
      </c>
      <c r="D1537" s="2">
        <f t="shared" si="92"/>
        <v>2</v>
      </c>
      <c r="E1537" s="2">
        <f t="shared" si="93"/>
        <v>55</v>
      </c>
      <c r="F1537" s="2">
        <f t="shared" si="94"/>
        <v>260</v>
      </c>
      <c r="G1537" s="2">
        <f>IF(COUNTIFS(RawData!$E:$E,$E1537,RawData!$F:$F,"CH"&amp;$D1537,RawData!$AF:$AF,$F1537)=0,"",SUMIFS(RawData!$P:$P,RawData!$E:$E,$E1537,RawData!$F:$F,"CH"&amp;$D1537,RawData!$AF:$AF,$F1537))</f>
        <v>1293.44</v>
      </c>
      <c r="H1537" s="2">
        <f>IF(COUNTIFS(RawData!$E:$E,$E1537,RawData!$F:$F,"CH"&amp;$D1537,RawData!$AF:$AF,$F1537)=0,"",SUMIFS(RawData!$T:$T,RawData!$E:$E,$E1537,RawData!$F:$F,"CH"&amp;$D1537,RawData!$AF:$AF,$F1537))</f>
        <v>61.12</v>
      </c>
      <c r="I1537" s="2">
        <f>IF(COUNTIFS(RawData!$E:$E,$E1537,RawData!$F:$F,"CH"&amp;$D1537,RawData!$AF:$AF,$F1537)=0,"",SUMIFS(RawData!$Z:$Z,RawData!$E:$E,$E1537,RawData!$F:$F,"CH"&amp;$D1537,RawData!$AF:$AF,$F1537))</f>
        <v>55</v>
      </c>
      <c r="J1537" s="2">
        <f>IF(COUNTIFS(RawData!$E:$E,$E1537,RawData!$F:$F,"CH"&amp;$D1537,RawData!$AF:$AF,$F1537)=0,"",SUMIFS(RawData!$AA:$AA,RawData!$E:$E,$E1537,RawData!$F:$F,"CH"&amp;$D1537,RawData!$AF:$AF,$F1537))</f>
        <v>53.69</v>
      </c>
      <c r="K1537" s="2">
        <f t="shared" si="95"/>
        <v>3.999999999996362E-2</v>
      </c>
    </row>
    <row r="1538" spans="1:11" x14ac:dyDescent="0.3">
      <c r="A1538" s="2" t="s">
        <v>63</v>
      </c>
      <c r="B1538" s="2" t="str">
        <f>RawData!A1538</f>
        <v>48226H40040</v>
      </c>
      <c r="C1538" s="2" t="str">
        <f>IF(RawData!$B$2="","",RawData!$B$2)</f>
        <v>A2026100620533560886</v>
      </c>
      <c r="D1538" s="2">
        <f t="shared" si="92"/>
        <v>2</v>
      </c>
      <c r="E1538" s="2">
        <f t="shared" si="93"/>
        <v>55</v>
      </c>
      <c r="F1538" s="2">
        <f t="shared" si="94"/>
        <v>270</v>
      </c>
      <c r="G1538" s="2">
        <f>IF(COUNTIFS(RawData!$E:$E,$E1538,RawData!$F:$F,"CH"&amp;$D1538,RawData!$AF:$AF,$F1538)=0,"",SUMIFS(RawData!$P:$P,RawData!$E:$E,$E1538,RawData!$F:$F,"CH"&amp;$D1538,RawData!$AF:$AF,$F1538))</f>
        <v>1293.46</v>
      </c>
      <c r="H1538" s="2">
        <f>IF(COUNTIFS(RawData!$E:$E,$E1538,RawData!$F:$F,"CH"&amp;$D1538,RawData!$AF:$AF,$F1538)=0,"",SUMIFS(RawData!$T:$T,RawData!$E:$E,$E1538,RawData!$F:$F,"CH"&amp;$D1538,RawData!$AF:$AF,$F1538))</f>
        <v>61.2</v>
      </c>
      <c r="I1538" s="2">
        <f>IF(COUNTIFS(RawData!$E:$E,$E1538,RawData!$F:$F,"CH"&amp;$D1538,RawData!$AF:$AF,$F1538)=0,"",SUMIFS(RawData!$Z:$Z,RawData!$E:$E,$E1538,RawData!$F:$F,"CH"&amp;$D1538,RawData!$AF:$AF,$F1538))</f>
        <v>55</v>
      </c>
      <c r="J1538" s="2">
        <f>IF(COUNTIFS(RawData!$E:$E,$E1538,RawData!$F:$F,"CH"&amp;$D1538,RawData!$AF:$AF,$F1538)=0,"",SUMIFS(RawData!$AA:$AA,RawData!$E:$E,$E1538,RawData!$F:$F,"CH"&amp;$D1538,RawData!$AF:$AF,$F1538))</f>
        <v>53.78</v>
      </c>
      <c r="K1538" s="2">
        <f t="shared" si="95"/>
        <v>1.999999999998181E-2</v>
      </c>
    </row>
    <row r="1539" spans="1:11" x14ac:dyDescent="0.3">
      <c r="A1539" s="2" t="s">
        <v>63</v>
      </c>
      <c r="B1539" s="2" t="str">
        <f>RawData!A1539</f>
        <v>48226H40040</v>
      </c>
      <c r="C1539" s="2" t="str">
        <f>IF(RawData!$B$2="","",RawData!$B$2)</f>
        <v>A2026100620533560886</v>
      </c>
      <c r="D1539" s="2">
        <f t="shared" ref="D1539:D1602" si="96">MOD(INT((ROW()-2)/31),4)+1</f>
        <v>2</v>
      </c>
      <c r="E1539" s="2">
        <f t="shared" ref="E1539:E1602" si="97">-5+5*INT((ROW()-2)/124)</f>
        <v>55</v>
      </c>
      <c r="F1539" s="2">
        <f t="shared" ref="F1539:F1602" si="98">100+10*MOD(ROW()-2,31)</f>
        <v>280</v>
      </c>
      <c r="G1539" s="2">
        <f>IF(COUNTIFS(RawData!$E:$E,$E1539,RawData!$F:$F,"CH"&amp;$D1539,RawData!$AF:$AF,$F1539)=0,"",SUMIFS(RawData!$P:$P,RawData!$E:$E,$E1539,RawData!$F:$F,"CH"&amp;$D1539,RawData!$AF:$AF,$F1539))</f>
        <v>1293.5</v>
      </c>
      <c r="H1539" s="2">
        <f>IF(COUNTIFS(RawData!$E:$E,$E1539,RawData!$F:$F,"CH"&amp;$D1539,RawData!$AF:$AF,$F1539)=0,"",SUMIFS(RawData!$T:$T,RawData!$E:$E,$E1539,RawData!$F:$F,"CH"&amp;$D1539,RawData!$AF:$AF,$F1539))</f>
        <v>61.21</v>
      </c>
      <c r="I1539" s="2">
        <f>IF(COUNTIFS(RawData!$E:$E,$E1539,RawData!$F:$F,"CH"&amp;$D1539,RawData!$AF:$AF,$F1539)=0,"",SUMIFS(RawData!$Z:$Z,RawData!$E:$E,$E1539,RawData!$F:$F,"CH"&amp;$D1539,RawData!$AF:$AF,$F1539))</f>
        <v>55.01</v>
      </c>
      <c r="J1539" s="2">
        <f>IF(COUNTIFS(RawData!$E:$E,$E1539,RawData!$F:$F,"CH"&amp;$D1539,RawData!$AF:$AF,$F1539)=0,"",SUMIFS(RawData!$AA:$AA,RawData!$E:$E,$E1539,RawData!$F:$F,"CH"&amp;$D1539,RawData!$AF:$AF,$F1539))</f>
        <v>53.82</v>
      </c>
      <c r="K1539" s="2">
        <f t="shared" si="95"/>
        <v>3.999999999996362E-2</v>
      </c>
    </row>
    <row r="1540" spans="1:11" x14ac:dyDescent="0.3">
      <c r="A1540" s="2" t="s">
        <v>63</v>
      </c>
      <c r="B1540" s="2" t="str">
        <f>RawData!A1540</f>
        <v>48226H40040</v>
      </c>
      <c r="C1540" s="2" t="str">
        <f>IF(RawData!$B$2="","",RawData!$B$2)</f>
        <v>A2026100620533560886</v>
      </c>
      <c r="D1540" s="2">
        <f t="shared" si="96"/>
        <v>2</v>
      </c>
      <c r="E1540" s="2">
        <f t="shared" si="97"/>
        <v>55</v>
      </c>
      <c r="F1540" s="2">
        <f t="shared" si="98"/>
        <v>290</v>
      </c>
      <c r="G1540" s="2">
        <f>IF(COUNTIFS(RawData!$E:$E,$E1540,RawData!$F:$F,"CH"&amp;$D1540,RawData!$AF:$AF,$F1540)=0,"",SUMIFS(RawData!$P:$P,RawData!$E:$E,$E1540,RawData!$F:$F,"CH"&amp;$D1540,RawData!$AF:$AF,$F1540))</f>
        <v>1293.54</v>
      </c>
      <c r="H1540" s="2">
        <f>IF(COUNTIFS(RawData!$E:$E,$E1540,RawData!$F:$F,"CH"&amp;$D1540,RawData!$AF:$AF,$F1540)=0,"",SUMIFS(RawData!$T:$T,RawData!$E:$E,$E1540,RawData!$F:$F,"CH"&amp;$D1540,RawData!$AF:$AF,$F1540))</f>
        <v>61.16</v>
      </c>
      <c r="I1540" s="2">
        <f>IF(COUNTIFS(RawData!$E:$E,$E1540,RawData!$F:$F,"CH"&amp;$D1540,RawData!$AF:$AF,$F1540)=0,"",SUMIFS(RawData!$Z:$Z,RawData!$E:$E,$E1540,RawData!$F:$F,"CH"&amp;$D1540,RawData!$AF:$AF,$F1540))</f>
        <v>55.01</v>
      </c>
      <c r="J1540" s="2">
        <f>IF(COUNTIFS(RawData!$E:$E,$E1540,RawData!$F:$F,"CH"&amp;$D1540,RawData!$AF:$AF,$F1540)=0,"",SUMIFS(RawData!$AA:$AA,RawData!$E:$E,$E1540,RawData!$F:$F,"CH"&amp;$D1540,RawData!$AF:$AF,$F1540))</f>
        <v>53.91</v>
      </c>
      <c r="K1540" s="2">
        <f t="shared" ref="K1540:K1603" si="99">G1540-G1539</f>
        <v>3.999999999996362E-2</v>
      </c>
    </row>
    <row r="1541" spans="1:11" x14ac:dyDescent="0.3">
      <c r="A1541" s="2" t="s">
        <v>63</v>
      </c>
      <c r="B1541" s="2" t="str">
        <f>RawData!A1541</f>
        <v>48226H40040</v>
      </c>
      <c r="C1541" s="2" t="str">
        <f>IF(RawData!$B$2="","",RawData!$B$2)</f>
        <v>A2026100620533560886</v>
      </c>
      <c r="D1541" s="2">
        <f t="shared" si="96"/>
        <v>2</v>
      </c>
      <c r="E1541" s="2">
        <f t="shared" si="97"/>
        <v>55</v>
      </c>
      <c r="F1541" s="2">
        <f t="shared" si="98"/>
        <v>300</v>
      </c>
      <c r="G1541" s="2">
        <f>IF(COUNTIFS(RawData!$E:$E,$E1541,RawData!$F:$F,"CH"&amp;$D1541,RawData!$AF:$AF,$F1541)=0,"",SUMIFS(RawData!$P:$P,RawData!$E:$E,$E1541,RawData!$F:$F,"CH"&amp;$D1541,RawData!$AF:$AF,$F1541))</f>
        <v>1293.58</v>
      </c>
      <c r="H1541" s="2">
        <f>IF(COUNTIFS(RawData!$E:$E,$E1541,RawData!$F:$F,"CH"&amp;$D1541,RawData!$AF:$AF,$F1541)=0,"",SUMIFS(RawData!$T:$T,RawData!$E:$E,$E1541,RawData!$F:$F,"CH"&amp;$D1541,RawData!$AF:$AF,$F1541))</f>
        <v>61.31</v>
      </c>
      <c r="I1541" s="2">
        <f>IF(COUNTIFS(RawData!$E:$E,$E1541,RawData!$F:$F,"CH"&amp;$D1541,RawData!$AF:$AF,$F1541)=0,"",SUMIFS(RawData!$Z:$Z,RawData!$E:$E,$E1541,RawData!$F:$F,"CH"&amp;$D1541,RawData!$AF:$AF,$F1541))</f>
        <v>54.98</v>
      </c>
      <c r="J1541" s="2">
        <f>IF(COUNTIFS(RawData!$E:$E,$E1541,RawData!$F:$F,"CH"&amp;$D1541,RawData!$AF:$AF,$F1541)=0,"",SUMIFS(RawData!$AA:$AA,RawData!$E:$E,$E1541,RawData!$F:$F,"CH"&amp;$D1541,RawData!$AF:$AF,$F1541))</f>
        <v>53.87</v>
      </c>
      <c r="K1541" s="2">
        <f t="shared" si="99"/>
        <v>3.999999999996362E-2</v>
      </c>
    </row>
    <row r="1542" spans="1:11" x14ac:dyDescent="0.3">
      <c r="A1542" s="2" t="s">
        <v>63</v>
      </c>
      <c r="B1542" s="2" t="str">
        <f>RawData!A1542</f>
        <v>48226H40040</v>
      </c>
      <c r="C1542" s="2" t="str">
        <f>IF(RawData!$B$2="","",RawData!$B$2)</f>
        <v>A2026100620533560886</v>
      </c>
      <c r="D1542" s="2">
        <f t="shared" si="96"/>
        <v>2</v>
      </c>
      <c r="E1542" s="2">
        <f t="shared" si="97"/>
        <v>55</v>
      </c>
      <c r="F1542" s="2">
        <f t="shared" si="98"/>
        <v>310</v>
      </c>
      <c r="G1542" s="2">
        <f>IF(COUNTIFS(RawData!$E:$E,$E1542,RawData!$F:$F,"CH"&amp;$D1542,RawData!$AF:$AF,$F1542)=0,"",SUMIFS(RawData!$P:$P,RawData!$E:$E,$E1542,RawData!$F:$F,"CH"&amp;$D1542,RawData!$AF:$AF,$F1542))</f>
        <v>1293.5999999999999</v>
      </c>
      <c r="H1542" s="2">
        <f>IF(COUNTIFS(RawData!$E:$E,$E1542,RawData!$F:$F,"CH"&amp;$D1542,RawData!$AF:$AF,$F1542)=0,"",SUMIFS(RawData!$T:$T,RawData!$E:$E,$E1542,RawData!$F:$F,"CH"&amp;$D1542,RawData!$AF:$AF,$F1542))</f>
        <v>61.47</v>
      </c>
      <c r="I1542" s="2">
        <f>IF(COUNTIFS(RawData!$E:$E,$E1542,RawData!$F:$F,"CH"&amp;$D1542,RawData!$AF:$AF,$F1542)=0,"",SUMIFS(RawData!$Z:$Z,RawData!$E:$E,$E1542,RawData!$F:$F,"CH"&amp;$D1542,RawData!$AF:$AF,$F1542))</f>
        <v>55</v>
      </c>
      <c r="J1542" s="2">
        <f>IF(COUNTIFS(RawData!$E:$E,$E1542,RawData!$F:$F,"CH"&amp;$D1542,RawData!$AF:$AF,$F1542)=0,"",SUMIFS(RawData!$AA:$AA,RawData!$E:$E,$E1542,RawData!$F:$F,"CH"&amp;$D1542,RawData!$AF:$AF,$F1542))</f>
        <v>53.96</v>
      </c>
      <c r="K1542" s="2">
        <f t="shared" si="99"/>
        <v>1.999999999998181E-2</v>
      </c>
    </row>
    <row r="1543" spans="1:11" x14ac:dyDescent="0.3">
      <c r="A1543" s="2" t="s">
        <v>63</v>
      </c>
      <c r="B1543" s="2" t="str">
        <f>RawData!A1543</f>
        <v>48226H40040</v>
      </c>
      <c r="C1543" s="2" t="str">
        <f>IF(RawData!$B$2="","",RawData!$B$2)</f>
        <v>A2026100620533560886</v>
      </c>
      <c r="D1543" s="2">
        <f t="shared" si="96"/>
        <v>2</v>
      </c>
      <c r="E1543" s="2">
        <f t="shared" si="97"/>
        <v>55</v>
      </c>
      <c r="F1543" s="2">
        <f t="shared" si="98"/>
        <v>320</v>
      </c>
      <c r="G1543" s="2">
        <f>IF(COUNTIFS(RawData!$E:$E,$E1543,RawData!$F:$F,"CH"&amp;$D1543,RawData!$AF:$AF,$F1543)=0,"",SUMIFS(RawData!$P:$P,RawData!$E:$E,$E1543,RawData!$F:$F,"CH"&amp;$D1543,RawData!$AF:$AF,$F1543))</f>
        <v>1293.6400000000001</v>
      </c>
      <c r="H1543" s="2">
        <f>IF(COUNTIFS(RawData!$E:$E,$E1543,RawData!$F:$F,"CH"&amp;$D1543,RawData!$AF:$AF,$F1543)=0,"",SUMIFS(RawData!$T:$T,RawData!$E:$E,$E1543,RawData!$F:$F,"CH"&amp;$D1543,RawData!$AF:$AF,$F1543))</f>
        <v>61.44</v>
      </c>
      <c r="I1543" s="2">
        <f>IF(COUNTIFS(RawData!$E:$E,$E1543,RawData!$F:$F,"CH"&amp;$D1543,RawData!$AF:$AF,$F1543)=0,"",SUMIFS(RawData!$Z:$Z,RawData!$E:$E,$E1543,RawData!$F:$F,"CH"&amp;$D1543,RawData!$AF:$AF,$F1543))</f>
        <v>55</v>
      </c>
      <c r="J1543" s="2">
        <f>IF(COUNTIFS(RawData!$E:$E,$E1543,RawData!$F:$F,"CH"&amp;$D1543,RawData!$AF:$AF,$F1543)=0,"",SUMIFS(RawData!$AA:$AA,RawData!$E:$E,$E1543,RawData!$F:$F,"CH"&amp;$D1543,RawData!$AF:$AF,$F1543))</f>
        <v>53.91</v>
      </c>
      <c r="K1543" s="2">
        <f t="shared" si="99"/>
        <v>4.0000000000190994E-2</v>
      </c>
    </row>
    <row r="1544" spans="1:11" x14ac:dyDescent="0.3">
      <c r="A1544" s="2" t="s">
        <v>63</v>
      </c>
      <c r="B1544" s="2" t="str">
        <f>RawData!A1544</f>
        <v>48226H40040</v>
      </c>
      <c r="C1544" s="2" t="str">
        <f>IF(RawData!$B$2="","",RawData!$B$2)</f>
        <v>A2026100620533560886</v>
      </c>
      <c r="D1544" s="2">
        <f t="shared" si="96"/>
        <v>2</v>
      </c>
      <c r="E1544" s="2">
        <f t="shared" si="97"/>
        <v>55</v>
      </c>
      <c r="F1544" s="2">
        <f t="shared" si="98"/>
        <v>330</v>
      </c>
      <c r="G1544" s="2">
        <f>IF(COUNTIFS(RawData!$E:$E,$E1544,RawData!$F:$F,"CH"&amp;$D1544,RawData!$AF:$AF,$F1544)=0,"",SUMIFS(RawData!$P:$P,RawData!$E:$E,$E1544,RawData!$F:$F,"CH"&amp;$D1544,RawData!$AF:$AF,$F1544))</f>
        <v>1293.68</v>
      </c>
      <c r="H1544" s="2">
        <f>IF(COUNTIFS(RawData!$E:$E,$E1544,RawData!$F:$F,"CH"&amp;$D1544,RawData!$AF:$AF,$F1544)=0,"",SUMIFS(RawData!$T:$T,RawData!$E:$E,$E1544,RawData!$F:$F,"CH"&amp;$D1544,RawData!$AF:$AF,$F1544))</f>
        <v>61.46</v>
      </c>
      <c r="I1544" s="2">
        <f>IF(COUNTIFS(RawData!$E:$E,$E1544,RawData!$F:$F,"CH"&amp;$D1544,RawData!$AF:$AF,$F1544)=0,"",SUMIFS(RawData!$Z:$Z,RawData!$E:$E,$E1544,RawData!$F:$F,"CH"&amp;$D1544,RawData!$AF:$AF,$F1544))</f>
        <v>55.01</v>
      </c>
      <c r="J1544" s="2">
        <f>IF(COUNTIFS(RawData!$E:$E,$E1544,RawData!$F:$F,"CH"&amp;$D1544,RawData!$AF:$AF,$F1544)=0,"",SUMIFS(RawData!$AA:$AA,RawData!$E:$E,$E1544,RawData!$F:$F,"CH"&amp;$D1544,RawData!$AF:$AF,$F1544))</f>
        <v>54.05</v>
      </c>
      <c r="K1544" s="2">
        <f t="shared" si="99"/>
        <v>3.999999999996362E-2</v>
      </c>
    </row>
    <row r="1545" spans="1:11" x14ac:dyDescent="0.3">
      <c r="A1545" s="2" t="s">
        <v>63</v>
      </c>
      <c r="B1545" s="2" t="str">
        <f>RawData!A1545</f>
        <v>48226H40040</v>
      </c>
      <c r="C1545" s="2" t="str">
        <f>IF(RawData!$B$2="","",RawData!$B$2)</f>
        <v>A2026100620533560886</v>
      </c>
      <c r="D1545" s="2">
        <f t="shared" si="96"/>
        <v>2</v>
      </c>
      <c r="E1545" s="2">
        <f t="shared" si="97"/>
        <v>55</v>
      </c>
      <c r="F1545" s="2">
        <f t="shared" si="98"/>
        <v>340</v>
      </c>
      <c r="G1545" s="2">
        <f>IF(COUNTIFS(RawData!$E:$E,$E1545,RawData!$F:$F,"CH"&amp;$D1545,RawData!$AF:$AF,$F1545)=0,"",SUMIFS(RawData!$P:$P,RawData!$E:$E,$E1545,RawData!$F:$F,"CH"&amp;$D1545,RawData!$AF:$AF,$F1545))</f>
        <v>1293.72</v>
      </c>
      <c r="H1545" s="2">
        <f>IF(COUNTIFS(RawData!$E:$E,$E1545,RawData!$F:$F,"CH"&amp;$D1545,RawData!$AF:$AF,$F1545)=0,"",SUMIFS(RawData!$T:$T,RawData!$E:$E,$E1545,RawData!$F:$F,"CH"&amp;$D1545,RawData!$AF:$AF,$F1545))</f>
        <v>61.48</v>
      </c>
      <c r="I1545" s="2">
        <f>IF(COUNTIFS(RawData!$E:$E,$E1545,RawData!$F:$F,"CH"&amp;$D1545,RawData!$AF:$AF,$F1545)=0,"",SUMIFS(RawData!$Z:$Z,RawData!$E:$E,$E1545,RawData!$F:$F,"CH"&amp;$D1545,RawData!$AF:$AF,$F1545))</f>
        <v>55.01</v>
      </c>
      <c r="J1545" s="2">
        <f>IF(COUNTIFS(RawData!$E:$E,$E1545,RawData!$F:$F,"CH"&amp;$D1545,RawData!$AF:$AF,$F1545)=0,"",SUMIFS(RawData!$AA:$AA,RawData!$E:$E,$E1545,RawData!$F:$F,"CH"&amp;$D1545,RawData!$AF:$AF,$F1545))</f>
        <v>54.05</v>
      </c>
      <c r="K1545" s="2">
        <f t="shared" si="99"/>
        <v>3.999999999996362E-2</v>
      </c>
    </row>
    <row r="1546" spans="1:11" x14ac:dyDescent="0.3">
      <c r="A1546" s="2" t="s">
        <v>63</v>
      </c>
      <c r="B1546" s="2" t="str">
        <f>RawData!A1546</f>
        <v>48226H40040</v>
      </c>
      <c r="C1546" s="2" t="str">
        <f>IF(RawData!$B$2="","",RawData!$B$2)</f>
        <v>A2026100620533560886</v>
      </c>
      <c r="D1546" s="2">
        <f t="shared" si="96"/>
        <v>2</v>
      </c>
      <c r="E1546" s="2">
        <f t="shared" si="97"/>
        <v>55</v>
      </c>
      <c r="F1546" s="2">
        <f t="shared" si="98"/>
        <v>350</v>
      </c>
      <c r="G1546" s="2">
        <f>IF(COUNTIFS(RawData!$E:$E,$E1546,RawData!$F:$F,"CH"&amp;$D1546,RawData!$AF:$AF,$F1546)=0,"",SUMIFS(RawData!$P:$P,RawData!$E:$E,$E1546,RawData!$F:$F,"CH"&amp;$D1546,RawData!$AF:$AF,$F1546))</f>
        <v>1293.76</v>
      </c>
      <c r="H1546" s="2">
        <f>IF(COUNTIFS(RawData!$E:$E,$E1546,RawData!$F:$F,"CH"&amp;$D1546,RawData!$AF:$AF,$F1546)=0,"",SUMIFS(RawData!$T:$T,RawData!$E:$E,$E1546,RawData!$F:$F,"CH"&amp;$D1546,RawData!$AF:$AF,$F1546))</f>
        <v>61.61</v>
      </c>
      <c r="I1546" s="2">
        <f>IF(COUNTIFS(RawData!$E:$E,$E1546,RawData!$F:$F,"CH"&amp;$D1546,RawData!$AF:$AF,$F1546)=0,"",SUMIFS(RawData!$Z:$Z,RawData!$E:$E,$E1546,RawData!$F:$F,"CH"&amp;$D1546,RawData!$AF:$AF,$F1546))</f>
        <v>54.99</v>
      </c>
      <c r="J1546" s="2">
        <f>IF(COUNTIFS(RawData!$E:$E,$E1546,RawData!$F:$F,"CH"&amp;$D1546,RawData!$AF:$AF,$F1546)=0,"",SUMIFS(RawData!$AA:$AA,RawData!$E:$E,$E1546,RawData!$F:$F,"CH"&amp;$D1546,RawData!$AF:$AF,$F1546))</f>
        <v>54.23</v>
      </c>
      <c r="K1546" s="2">
        <f t="shared" si="99"/>
        <v>3.999999999996362E-2</v>
      </c>
    </row>
    <row r="1547" spans="1:11" x14ac:dyDescent="0.3">
      <c r="A1547" s="2" t="s">
        <v>63</v>
      </c>
      <c r="B1547" s="2" t="str">
        <f>RawData!A1547</f>
        <v>48226H40040</v>
      </c>
      <c r="C1547" s="2" t="str">
        <f>IF(RawData!$B$2="","",RawData!$B$2)</f>
        <v>A2026100620533560886</v>
      </c>
      <c r="D1547" s="2">
        <f t="shared" si="96"/>
        <v>2</v>
      </c>
      <c r="E1547" s="2">
        <f t="shared" si="97"/>
        <v>55</v>
      </c>
      <c r="F1547" s="2">
        <f t="shared" si="98"/>
        <v>360</v>
      </c>
      <c r="G1547" s="2">
        <f>IF(COUNTIFS(RawData!$E:$E,$E1547,RawData!$F:$F,"CH"&amp;$D1547,RawData!$AF:$AF,$F1547)=0,"",SUMIFS(RawData!$P:$P,RawData!$E:$E,$E1547,RawData!$F:$F,"CH"&amp;$D1547,RawData!$AF:$AF,$F1547))</f>
        <v>1293.8</v>
      </c>
      <c r="H1547" s="2">
        <f>IF(COUNTIFS(RawData!$E:$E,$E1547,RawData!$F:$F,"CH"&amp;$D1547,RawData!$AF:$AF,$F1547)=0,"",SUMIFS(RawData!$T:$T,RawData!$E:$E,$E1547,RawData!$F:$F,"CH"&amp;$D1547,RawData!$AF:$AF,$F1547))</f>
        <v>61.66</v>
      </c>
      <c r="I1547" s="2">
        <f>IF(COUNTIFS(RawData!$E:$E,$E1547,RawData!$F:$F,"CH"&amp;$D1547,RawData!$AF:$AF,$F1547)=0,"",SUMIFS(RawData!$Z:$Z,RawData!$E:$E,$E1547,RawData!$F:$F,"CH"&amp;$D1547,RawData!$AF:$AF,$F1547))</f>
        <v>55.01</v>
      </c>
      <c r="J1547" s="2">
        <f>IF(COUNTIFS(RawData!$E:$E,$E1547,RawData!$F:$F,"CH"&amp;$D1547,RawData!$AF:$AF,$F1547)=0,"",SUMIFS(RawData!$AA:$AA,RawData!$E:$E,$E1547,RawData!$F:$F,"CH"&amp;$D1547,RawData!$AF:$AF,$F1547))</f>
        <v>54.18</v>
      </c>
      <c r="K1547" s="2">
        <f t="shared" si="99"/>
        <v>3.999999999996362E-2</v>
      </c>
    </row>
    <row r="1548" spans="1:11" x14ac:dyDescent="0.3">
      <c r="A1548" s="2" t="s">
        <v>63</v>
      </c>
      <c r="B1548" s="2" t="str">
        <f>RawData!A1548</f>
        <v>48226H40040</v>
      </c>
      <c r="C1548" s="2" t="str">
        <f>IF(RawData!$B$2="","",RawData!$B$2)</f>
        <v>A2026100620533560886</v>
      </c>
      <c r="D1548" s="2">
        <f t="shared" si="96"/>
        <v>2</v>
      </c>
      <c r="E1548" s="2">
        <f t="shared" si="97"/>
        <v>55</v>
      </c>
      <c r="F1548" s="2">
        <f t="shared" si="98"/>
        <v>370</v>
      </c>
      <c r="G1548" s="2">
        <f>IF(COUNTIFS(RawData!$E:$E,$E1548,RawData!$F:$F,"CH"&amp;$D1548,RawData!$AF:$AF,$F1548)=0,"",SUMIFS(RawData!$P:$P,RawData!$E:$E,$E1548,RawData!$F:$F,"CH"&amp;$D1548,RawData!$AF:$AF,$F1548))</f>
        <v>1293.82</v>
      </c>
      <c r="H1548" s="2">
        <f>IF(COUNTIFS(RawData!$E:$E,$E1548,RawData!$F:$F,"CH"&amp;$D1548,RawData!$AF:$AF,$F1548)=0,"",SUMIFS(RawData!$T:$T,RawData!$E:$E,$E1548,RawData!$F:$F,"CH"&amp;$D1548,RawData!$AF:$AF,$F1548))</f>
        <v>61.71</v>
      </c>
      <c r="I1548" s="2">
        <f>IF(COUNTIFS(RawData!$E:$E,$E1548,RawData!$F:$F,"CH"&amp;$D1548,RawData!$AF:$AF,$F1548)=0,"",SUMIFS(RawData!$Z:$Z,RawData!$E:$E,$E1548,RawData!$F:$F,"CH"&amp;$D1548,RawData!$AF:$AF,$F1548))</f>
        <v>54.99</v>
      </c>
      <c r="J1548" s="2">
        <f>IF(COUNTIFS(RawData!$E:$E,$E1548,RawData!$F:$F,"CH"&amp;$D1548,RawData!$AF:$AF,$F1548)=0,"",SUMIFS(RawData!$AA:$AA,RawData!$E:$E,$E1548,RawData!$F:$F,"CH"&amp;$D1548,RawData!$AF:$AF,$F1548))</f>
        <v>54.18</v>
      </c>
      <c r="K1548" s="2">
        <f t="shared" si="99"/>
        <v>1.999999999998181E-2</v>
      </c>
    </row>
    <row r="1549" spans="1:11" x14ac:dyDescent="0.3">
      <c r="A1549" s="2" t="s">
        <v>63</v>
      </c>
      <c r="B1549" s="2" t="str">
        <f>RawData!A1549</f>
        <v>48226H40040</v>
      </c>
      <c r="C1549" s="2" t="str">
        <f>IF(RawData!$B$2="","",RawData!$B$2)</f>
        <v>A2026100620533560886</v>
      </c>
      <c r="D1549" s="2">
        <f t="shared" si="96"/>
        <v>2</v>
      </c>
      <c r="E1549" s="2">
        <f t="shared" si="97"/>
        <v>55</v>
      </c>
      <c r="F1549" s="2">
        <f t="shared" si="98"/>
        <v>380</v>
      </c>
      <c r="G1549" s="2">
        <f>IF(COUNTIFS(RawData!$E:$E,$E1549,RawData!$F:$F,"CH"&amp;$D1549,RawData!$AF:$AF,$F1549)=0,"",SUMIFS(RawData!$P:$P,RawData!$E:$E,$E1549,RawData!$F:$F,"CH"&amp;$D1549,RawData!$AF:$AF,$F1549))</f>
        <v>1293.8800000000001</v>
      </c>
      <c r="H1549" s="2">
        <f>IF(COUNTIFS(RawData!$E:$E,$E1549,RawData!$F:$F,"CH"&amp;$D1549,RawData!$AF:$AF,$F1549)=0,"",SUMIFS(RawData!$T:$T,RawData!$E:$E,$E1549,RawData!$F:$F,"CH"&amp;$D1549,RawData!$AF:$AF,$F1549))</f>
        <v>61.66</v>
      </c>
      <c r="I1549" s="2">
        <f>IF(COUNTIFS(RawData!$E:$E,$E1549,RawData!$F:$F,"CH"&amp;$D1549,RawData!$AF:$AF,$F1549)=0,"",SUMIFS(RawData!$Z:$Z,RawData!$E:$E,$E1549,RawData!$F:$F,"CH"&amp;$D1549,RawData!$AF:$AF,$F1549))</f>
        <v>55.02</v>
      </c>
      <c r="J1549" s="2">
        <f>IF(COUNTIFS(RawData!$E:$E,$E1549,RawData!$F:$F,"CH"&amp;$D1549,RawData!$AF:$AF,$F1549)=0,"",SUMIFS(RawData!$AA:$AA,RawData!$E:$E,$E1549,RawData!$F:$F,"CH"&amp;$D1549,RawData!$AF:$AF,$F1549))</f>
        <v>54.32</v>
      </c>
      <c r="K1549" s="2">
        <f t="shared" si="99"/>
        <v>6.0000000000172804E-2</v>
      </c>
    </row>
    <row r="1550" spans="1:11" x14ac:dyDescent="0.3">
      <c r="A1550" s="2" t="s">
        <v>63</v>
      </c>
      <c r="B1550" s="2" t="str">
        <f>RawData!A1550</f>
        <v>48226H40040</v>
      </c>
      <c r="C1550" s="2" t="str">
        <f>IF(RawData!$B$2="","",RawData!$B$2)</f>
        <v>A2026100620533560886</v>
      </c>
      <c r="D1550" s="2">
        <f t="shared" si="96"/>
        <v>2</v>
      </c>
      <c r="E1550" s="2">
        <f t="shared" si="97"/>
        <v>55</v>
      </c>
      <c r="F1550" s="2">
        <f t="shared" si="98"/>
        <v>390</v>
      </c>
      <c r="G1550" s="2">
        <f>IF(COUNTIFS(RawData!$E:$E,$E1550,RawData!$F:$F,"CH"&amp;$D1550,RawData!$AF:$AF,$F1550)=0,"",SUMIFS(RawData!$P:$P,RawData!$E:$E,$E1550,RawData!$F:$F,"CH"&amp;$D1550,RawData!$AF:$AF,$F1550))</f>
        <v>1293.92</v>
      </c>
      <c r="H1550" s="2">
        <f>IF(COUNTIFS(RawData!$E:$E,$E1550,RawData!$F:$F,"CH"&amp;$D1550,RawData!$AF:$AF,$F1550)=0,"",SUMIFS(RawData!$T:$T,RawData!$E:$E,$E1550,RawData!$F:$F,"CH"&amp;$D1550,RawData!$AF:$AF,$F1550))</f>
        <v>61.73</v>
      </c>
      <c r="I1550" s="2">
        <f>IF(COUNTIFS(RawData!$E:$E,$E1550,RawData!$F:$F,"CH"&amp;$D1550,RawData!$AF:$AF,$F1550)=0,"",SUMIFS(RawData!$Z:$Z,RawData!$E:$E,$E1550,RawData!$F:$F,"CH"&amp;$D1550,RawData!$AF:$AF,$F1550))</f>
        <v>55.01</v>
      </c>
      <c r="J1550" s="2">
        <f>IF(COUNTIFS(RawData!$E:$E,$E1550,RawData!$F:$F,"CH"&amp;$D1550,RawData!$AF:$AF,$F1550)=0,"",SUMIFS(RawData!$AA:$AA,RawData!$E:$E,$E1550,RawData!$F:$F,"CH"&amp;$D1550,RawData!$AF:$AF,$F1550))</f>
        <v>54.32</v>
      </c>
      <c r="K1550" s="2">
        <f t="shared" si="99"/>
        <v>3.999999999996362E-2</v>
      </c>
    </row>
    <row r="1551" spans="1:11" x14ac:dyDescent="0.3">
      <c r="A1551" s="2" t="s">
        <v>63</v>
      </c>
      <c r="B1551" s="2" t="str">
        <f>RawData!A1551</f>
        <v>48226H40040</v>
      </c>
      <c r="C1551" s="2" t="str">
        <f>IF(RawData!$B$2="","",RawData!$B$2)</f>
        <v>A2026100620533560886</v>
      </c>
      <c r="D1551" s="2">
        <f t="shared" si="96"/>
        <v>2</v>
      </c>
      <c r="E1551" s="2">
        <f t="shared" si="97"/>
        <v>55</v>
      </c>
      <c r="F1551" s="2">
        <f t="shared" si="98"/>
        <v>400</v>
      </c>
      <c r="G1551" s="2">
        <f>IF(COUNTIFS(RawData!$E:$E,$E1551,RawData!$F:$F,"CH"&amp;$D1551,RawData!$AF:$AF,$F1551)=0,"",SUMIFS(RawData!$P:$P,RawData!$E:$E,$E1551,RawData!$F:$F,"CH"&amp;$D1551,RawData!$AF:$AF,$F1551))</f>
        <v>1293.96</v>
      </c>
      <c r="H1551" s="2">
        <f>IF(COUNTIFS(RawData!$E:$E,$E1551,RawData!$F:$F,"CH"&amp;$D1551,RawData!$AF:$AF,$F1551)=0,"",SUMIFS(RawData!$T:$T,RawData!$E:$E,$E1551,RawData!$F:$F,"CH"&amp;$D1551,RawData!$AF:$AF,$F1551))</f>
        <v>61.77</v>
      </c>
      <c r="I1551" s="2">
        <f>IF(COUNTIFS(RawData!$E:$E,$E1551,RawData!$F:$F,"CH"&amp;$D1551,RawData!$AF:$AF,$F1551)=0,"",SUMIFS(RawData!$Z:$Z,RawData!$E:$E,$E1551,RawData!$F:$F,"CH"&amp;$D1551,RawData!$AF:$AF,$F1551))</f>
        <v>54.99</v>
      </c>
      <c r="J1551" s="2">
        <f>IF(COUNTIFS(RawData!$E:$E,$E1551,RawData!$F:$F,"CH"&amp;$D1551,RawData!$AF:$AF,$F1551)=0,"",SUMIFS(RawData!$AA:$AA,RawData!$E:$E,$E1551,RawData!$F:$F,"CH"&amp;$D1551,RawData!$AF:$AF,$F1551))</f>
        <v>54.41</v>
      </c>
      <c r="K1551" s="2">
        <f t="shared" si="99"/>
        <v>3.999999999996362E-2</v>
      </c>
    </row>
    <row r="1552" spans="1:11" x14ac:dyDescent="0.3">
      <c r="A1552" s="2" t="s">
        <v>64</v>
      </c>
      <c r="B1552" s="2" t="str">
        <f>RawData!A1552</f>
        <v>48226H40040</v>
      </c>
      <c r="C1552" s="2" t="str">
        <f>IF(RawData!$B$2="","",RawData!$B$2)</f>
        <v>A2026100620533560886</v>
      </c>
      <c r="D1552" s="2">
        <f t="shared" si="96"/>
        <v>3</v>
      </c>
      <c r="E1552" s="2">
        <f t="shared" si="97"/>
        <v>55</v>
      </c>
      <c r="F1552" s="2">
        <f t="shared" si="98"/>
        <v>100</v>
      </c>
      <c r="G1552" s="2">
        <f>IF(COUNTIFS(RawData!$E:$E,$E1552,RawData!$F:$F,"CH"&amp;$D1552,RawData!$AF:$AF,$F1552)=0,"",SUMIFS(RawData!$P:$P,RawData!$E:$E,$E1552,RawData!$F:$F,"CH"&amp;$D1552,RawData!$AF:$AF,$F1552))</f>
        <v>1313.38</v>
      </c>
      <c r="H1552" s="2">
        <f>IF(COUNTIFS(RawData!$E:$E,$E1552,RawData!$F:$F,"CH"&amp;$D1552,RawData!$AF:$AF,$F1552)=0,"",SUMIFS(RawData!$T:$T,RawData!$E:$E,$E1552,RawData!$F:$F,"CH"&amp;$D1552,RawData!$AF:$AF,$F1552))</f>
        <v>51.54</v>
      </c>
      <c r="I1552" s="2">
        <f>IF(COUNTIFS(RawData!$E:$E,$E1552,RawData!$F:$F,"CH"&amp;$D1552,RawData!$AF:$AF,$F1552)=0,"",SUMIFS(RawData!$Z:$Z,RawData!$E:$E,$E1552,RawData!$F:$F,"CH"&amp;$D1552,RawData!$AF:$AF,$F1552))</f>
        <v>55.01</v>
      </c>
      <c r="J1552" s="2">
        <f>IF(COUNTIFS(RawData!$E:$E,$E1552,RawData!$F:$F,"CH"&amp;$D1552,RawData!$AF:$AF,$F1552)=0,"",SUMIFS(RawData!$AA:$AA,RawData!$E:$E,$E1552,RawData!$F:$F,"CH"&amp;$D1552,RawData!$AF:$AF,$F1552))</f>
        <v>52.98</v>
      </c>
      <c r="K1552" s="2">
        <f t="shared" si="99"/>
        <v>19.420000000000073</v>
      </c>
    </row>
    <row r="1553" spans="1:11" x14ac:dyDescent="0.3">
      <c r="A1553" s="2" t="s">
        <v>64</v>
      </c>
      <c r="B1553" s="2" t="str">
        <f>RawData!A1553</f>
        <v>48226H40040</v>
      </c>
      <c r="C1553" s="2" t="str">
        <f>IF(RawData!$B$2="","",RawData!$B$2)</f>
        <v>A2026100620533560886</v>
      </c>
      <c r="D1553" s="2">
        <f t="shared" si="96"/>
        <v>3</v>
      </c>
      <c r="E1553" s="2">
        <f t="shared" si="97"/>
        <v>55</v>
      </c>
      <c r="F1553" s="2">
        <f t="shared" si="98"/>
        <v>110</v>
      </c>
      <c r="G1553" s="2">
        <f>IF(COUNTIFS(RawData!$E:$E,$E1553,RawData!$F:$F,"CH"&amp;$D1553,RawData!$AF:$AF,$F1553)=0,"",SUMIFS(RawData!$P:$P,RawData!$E:$E,$E1553,RawData!$F:$F,"CH"&amp;$D1553,RawData!$AF:$AF,$F1553))</f>
        <v>1313.42</v>
      </c>
      <c r="H1553" s="2">
        <f>IF(COUNTIFS(RawData!$E:$E,$E1553,RawData!$F:$F,"CH"&amp;$D1553,RawData!$AF:$AF,$F1553)=0,"",SUMIFS(RawData!$T:$T,RawData!$E:$E,$E1553,RawData!$F:$F,"CH"&amp;$D1553,RawData!$AF:$AF,$F1553))</f>
        <v>52.11</v>
      </c>
      <c r="I1553" s="2">
        <f>IF(COUNTIFS(RawData!$E:$E,$E1553,RawData!$F:$F,"CH"&amp;$D1553,RawData!$AF:$AF,$F1553)=0,"",SUMIFS(RawData!$Z:$Z,RawData!$E:$E,$E1553,RawData!$F:$F,"CH"&amp;$D1553,RawData!$AF:$AF,$F1553))</f>
        <v>55.01</v>
      </c>
      <c r="J1553" s="2">
        <f>IF(COUNTIFS(RawData!$E:$E,$E1553,RawData!$F:$F,"CH"&amp;$D1553,RawData!$AF:$AF,$F1553)=0,"",SUMIFS(RawData!$AA:$AA,RawData!$E:$E,$E1553,RawData!$F:$F,"CH"&amp;$D1553,RawData!$AF:$AF,$F1553))</f>
        <v>53.02</v>
      </c>
      <c r="K1553" s="2">
        <f t="shared" si="99"/>
        <v>3.999999999996362E-2</v>
      </c>
    </row>
    <row r="1554" spans="1:11" x14ac:dyDescent="0.3">
      <c r="A1554" s="2" t="s">
        <v>64</v>
      </c>
      <c r="B1554" s="2" t="str">
        <f>RawData!A1554</f>
        <v>48226H40040</v>
      </c>
      <c r="C1554" s="2" t="str">
        <f>IF(RawData!$B$2="","",RawData!$B$2)</f>
        <v>A2026100620533560886</v>
      </c>
      <c r="D1554" s="2">
        <f t="shared" si="96"/>
        <v>3</v>
      </c>
      <c r="E1554" s="2">
        <f t="shared" si="97"/>
        <v>55</v>
      </c>
      <c r="F1554" s="2">
        <f t="shared" si="98"/>
        <v>120</v>
      </c>
      <c r="G1554" s="2">
        <f>IF(COUNTIFS(RawData!$E:$E,$E1554,RawData!$F:$F,"CH"&amp;$D1554,RawData!$AF:$AF,$F1554)=0,"",SUMIFS(RawData!$P:$P,RawData!$E:$E,$E1554,RawData!$F:$F,"CH"&amp;$D1554,RawData!$AF:$AF,$F1554))</f>
        <v>1313.44</v>
      </c>
      <c r="H1554" s="2">
        <f>IF(COUNTIFS(RawData!$E:$E,$E1554,RawData!$F:$F,"CH"&amp;$D1554,RawData!$AF:$AF,$F1554)=0,"",SUMIFS(RawData!$T:$T,RawData!$E:$E,$E1554,RawData!$F:$F,"CH"&amp;$D1554,RawData!$AF:$AF,$F1554))</f>
        <v>52.44</v>
      </c>
      <c r="I1554" s="2">
        <f>IF(COUNTIFS(RawData!$E:$E,$E1554,RawData!$F:$F,"CH"&amp;$D1554,RawData!$AF:$AF,$F1554)=0,"",SUMIFS(RawData!$Z:$Z,RawData!$E:$E,$E1554,RawData!$F:$F,"CH"&amp;$D1554,RawData!$AF:$AF,$F1554))</f>
        <v>54.99</v>
      </c>
      <c r="J1554" s="2">
        <f>IF(COUNTIFS(RawData!$E:$E,$E1554,RawData!$F:$F,"CH"&amp;$D1554,RawData!$AF:$AF,$F1554)=0,"",SUMIFS(RawData!$AA:$AA,RawData!$E:$E,$E1554,RawData!$F:$F,"CH"&amp;$D1554,RawData!$AF:$AF,$F1554))</f>
        <v>53.11</v>
      </c>
      <c r="K1554" s="2">
        <f t="shared" si="99"/>
        <v>1.999999999998181E-2</v>
      </c>
    </row>
    <row r="1555" spans="1:11" x14ac:dyDescent="0.3">
      <c r="A1555" s="2" t="s">
        <v>64</v>
      </c>
      <c r="B1555" s="2" t="str">
        <f>RawData!A1555</f>
        <v>48226H40040</v>
      </c>
      <c r="C1555" s="2" t="str">
        <f>IF(RawData!$B$2="","",RawData!$B$2)</f>
        <v>A2026100620533560886</v>
      </c>
      <c r="D1555" s="2">
        <f t="shared" si="96"/>
        <v>3</v>
      </c>
      <c r="E1555" s="2">
        <f t="shared" si="97"/>
        <v>55</v>
      </c>
      <c r="F1555" s="2">
        <f t="shared" si="98"/>
        <v>130</v>
      </c>
      <c r="G1555" s="2">
        <f>IF(COUNTIFS(RawData!$E:$E,$E1555,RawData!$F:$F,"CH"&amp;$D1555,RawData!$AF:$AF,$F1555)=0,"",SUMIFS(RawData!$P:$P,RawData!$E:$E,$E1555,RawData!$F:$F,"CH"&amp;$D1555,RawData!$AF:$AF,$F1555))</f>
        <v>1313.46</v>
      </c>
      <c r="H1555" s="2">
        <f>IF(COUNTIFS(RawData!$E:$E,$E1555,RawData!$F:$F,"CH"&amp;$D1555,RawData!$AF:$AF,$F1555)=0,"",SUMIFS(RawData!$T:$T,RawData!$E:$E,$E1555,RawData!$F:$F,"CH"&amp;$D1555,RawData!$AF:$AF,$F1555))</f>
        <v>52.76</v>
      </c>
      <c r="I1555" s="2">
        <f>IF(COUNTIFS(RawData!$E:$E,$E1555,RawData!$F:$F,"CH"&amp;$D1555,RawData!$AF:$AF,$F1555)=0,"",SUMIFS(RawData!$Z:$Z,RawData!$E:$E,$E1555,RawData!$F:$F,"CH"&amp;$D1555,RawData!$AF:$AF,$F1555))</f>
        <v>55.01</v>
      </c>
      <c r="J1555" s="2">
        <f>IF(COUNTIFS(RawData!$E:$E,$E1555,RawData!$F:$F,"CH"&amp;$D1555,RawData!$AF:$AF,$F1555)=0,"",SUMIFS(RawData!$AA:$AA,RawData!$E:$E,$E1555,RawData!$F:$F,"CH"&amp;$D1555,RawData!$AF:$AF,$F1555))</f>
        <v>53.16</v>
      </c>
      <c r="K1555" s="2">
        <f t="shared" si="99"/>
        <v>1.999999999998181E-2</v>
      </c>
    </row>
    <row r="1556" spans="1:11" x14ac:dyDescent="0.3">
      <c r="A1556" s="2" t="s">
        <v>64</v>
      </c>
      <c r="B1556" s="2" t="str">
        <f>RawData!A1556</f>
        <v>48226H40040</v>
      </c>
      <c r="C1556" s="2" t="str">
        <f>IF(RawData!$B$2="","",RawData!$B$2)</f>
        <v>A2026100620533560886</v>
      </c>
      <c r="D1556" s="2">
        <f t="shared" si="96"/>
        <v>3</v>
      </c>
      <c r="E1556" s="2">
        <f t="shared" si="97"/>
        <v>55</v>
      </c>
      <c r="F1556" s="2">
        <f t="shared" si="98"/>
        <v>140</v>
      </c>
      <c r="G1556" s="2">
        <f>IF(COUNTIFS(RawData!$E:$E,$E1556,RawData!$F:$F,"CH"&amp;$D1556,RawData!$AF:$AF,$F1556)=0,"",SUMIFS(RawData!$P:$P,RawData!$E:$E,$E1556,RawData!$F:$F,"CH"&amp;$D1556,RawData!$AF:$AF,$F1556))</f>
        <v>1313.48</v>
      </c>
      <c r="H1556" s="2">
        <f>IF(COUNTIFS(RawData!$E:$E,$E1556,RawData!$F:$F,"CH"&amp;$D1556,RawData!$AF:$AF,$F1556)=0,"",SUMIFS(RawData!$T:$T,RawData!$E:$E,$E1556,RawData!$F:$F,"CH"&amp;$D1556,RawData!$AF:$AF,$F1556))</f>
        <v>53.01</v>
      </c>
      <c r="I1556" s="2">
        <f>IF(COUNTIFS(RawData!$E:$E,$E1556,RawData!$F:$F,"CH"&amp;$D1556,RawData!$AF:$AF,$F1556)=0,"",SUMIFS(RawData!$Z:$Z,RawData!$E:$E,$E1556,RawData!$F:$F,"CH"&amp;$D1556,RawData!$AF:$AF,$F1556))</f>
        <v>54.99</v>
      </c>
      <c r="J1556" s="2">
        <f>IF(COUNTIFS(RawData!$E:$E,$E1556,RawData!$F:$F,"CH"&amp;$D1556,RawData!$AF:$AF,$F1556)=0,"",SUMIFS(RawData!$AA:$AA,RawData!$E:$E,$E1556,RawData!$F:$F,"CH"&amp;$D1556,RawData!$AF:$AF,$F1556))</f>
        <v>53.16</v>
      </c>
      <c r="K1556" s="2">
        <f t="shared" si="99"/>
        <v>1.999999999998181E-2</v>
      </c>
    </row>
    <row r="1557" spans="1:11" x14ac:dyDescent="0.3">
      <c r="A1557" s="2" t="s">
        <v>64</v>
      </c>
      <c r="B1557" s="2" t="str">
        <f>RawData!A1557</f>
        <v>48226H40040</v>
      </c>
      <c r="C1557" s="2" t="str">
        <f>IF(RawData!$B$2="","",RawData!$B$2)</f>
        <v>A2026100620533560886</v>
      </c>
      <c r="D1557" s="2">
        <f t="shared" si="96"/>
        <v>3</v>
      </c>
      <c r="E1557" s="2">
        <f t="shared" si="97"/>
        <v>55</v>
      </c>
      <c r="F1557" s="2">
        <f t="shared" si="98"/>
        <v>150</v>
      </c>
      <c r="G1557" s="2">
        <f>IF(COUNTIFS(RawData!$E:$E,$E1557,RawData!$F:$F,"CH"&amp;$D1557,RawData!$AF:$AF,$F1557)=0,"",SUMIFS(RawData!$P:$P,RawData!$E:$E,$E1557,RawData!$F:$F,"CH"&amp;$D1557,RawData!$AF:$AF,$F1557))</f>
        <v>1313.52</v>
      </c>
      <c r="H1557" s="2">
        <f>IF(COUNTIFS(RawData!$E:$E,$E1557,RawData!$F:$F,"CH"&amp;$D1557,RawData!$AF:$AF,$F1557)=0,"",SUMIFS(RawData!$T:$T,RawData!$E:$E,$E1557,RawData!$F:$F,"CH"&amp;$D1557,RawData!$AF:$AF,$F1557))</f>
        <v>53.36</v>
      </c>
      <c r="I1557" s="2">
        <f>IF(COUNTIFS(RawData!$E:$E,$E1557,RawData!$F:$F,"CH"&amp;$D1557,RawData!$AF:$AF,$F1557)=0,"",SUMIFS(RawData!$Z:$Z,RawData!$E:$E,$E1557,RawData!$F:$F,"CH"&amp;$D1557,RawData!$AF:$AF,$F1557))</f>
        <v>55</v>
      </c>
      <c r="J1557" s="2">
        <f>IF(COUNTIFS(RawData!$E:$E,$E1557,RawData!$F:$F,"CH"&amp;$D1557,RawData!$AF:$AF,$F1557)=0,"",SUMIFS(RawData!$AA:$AA,RawData!$E:$E,$E1557,RawData!$F:$F,"CH"&amp;$D1557,RawData!$AF:$AF,$F1557))</f>
        <v>53.25</v>
      </c>
      <c r="K1557" s="2">
        <f t="shared" si="99"/>
        <v>3.999999999996362E-2</v>
      </c>
    </row>
    <row r="1558" spans="1:11" x14ac:dyDescent="0.3">
      <c r="A1558" s="2" t="s">
        <v>64</v>
      </c>
      <c r="B1558" s="2" t="str">
        <f>RawData!A1558</f>
        <v>48226H40040</v>
      </c>
      <c r="C1558" s="2" t="str">
        <f>IF(RawData!$B$2="","",RawData!$B$2)</f>
        <v>A2026100620533560886</v>
      </c>
      <c r="D1558" s="2">
        <f t="shared" si="96"/>
        <v>3</v>
      </c>
      <c r="E1558" s="2">
        <f t="shared" si="97"/>
        <v>55</v>
      </c>
      <c r="F1558" s="2">
        <f t="shared" si="98"/>
        <v>160</v>
      </c>
      <c r="G1558" s="2">
        <f>IF(COUNTIFS(RawData!$E:$E,$E1558,RawData!$F:$F,"CH"&amp;$D1558,RawData!$AF:$AF,$F1558)=0,"",SUMIFS(RawData!$P:$P,RawData!$E:$E,$E1558,RawData!$F:$F,"CH"&amp;$D1558,RawData!$AF:$AF,$F1558))</f>
        <v>1313.54</v>
      </c>
      <c r="H1558" s="2">
        <f>IF(COUNTIFS(RawData!$E:$E,$E1558,RawData!$F:$F,"CH"&amp;$D1558,RawData!$AF:$AF,$F1558)=0,"",SUMIFS(RawData!$T:$T,RawData!$E:$E,$E1558,RawData!$F:$F,"CH"&amp;$D1558,RawData!$AF:$AF,$F1558))</f>
        <v>53.48</v>
      </c>
      <c r="I1558" s="2">
        <f>IF(COUNTIFS(RawData!$E:$E,$E1558,RawData!$F:$F,"CH"&amp;$D1558,RawData!$AF:$AF,$F1558)=0,"",SUMIFS(RawData!$Z:$Z,RawData!$E:$E,$E1558,RawData!$F:$F,"CH"&amp;$D1558,RawData!$AF:$AF,$F1558))</f>
        <v>54.99</v>
      </c>
      <c r="J1558" s="2">
        <f>IF(COUNTIFS(RawData!$E:$E,$E1558,RawData!$F:$F,"CH"&amp;$D1558,RawData!$AF:$AF,$F1558)=0,"",SUMIFS(RawData!$AA:$AA,RawData!$E:$E,$E1558,RawData!$F:$F,"CH"&amp;$D1558,RawData!$AF:$AF,$F1558))</f>
        <v>53.2</v>
      </c>
      <c r="K1558" s="2">
        <f t="shared" si="99"/>
        <v>1.999999999998181E-2</v>
      </c>
    </row>
    <row r="1559" spans="1:11" x14ac:dyDescent="0.3">
      <c r="A1559" s="2" t="s">
        <v>64</v>
      </c>
      <c r="B1559" s="2" t="str">
        <f>RawData!A1559</f>
        <v>48226H40040</v>
      </c>
      <c r="C1559" s="2" t="str">
        <f>IF(RawData!$B$2="","",RawData!$B$2)</f>
        <v>A2026100620533560886</v>
      </c>
      <c r="D1559" s="2">
        <f t="shared" si="96"/>
        <v>3</v>
      </c>
      <c r="E1559" s="2">
        <f t="shared" si="97"/>
        <v>55</v>
      </c>
      <c r="F1559" s="2">
        <f t="shared" si="98"/>
        <v>170</v>
      </c>
      <c r="G1559" s="2">
        <f>IF(COUNTIFS(RawData!$E:$E,$E1559,RawData!$F:$F,"CH"&amp;$D1559,RawData!$AF:$AF,$F1559)=0,"",SUMIFS(RawData!$P:$P,RawData!$E:$E,$E1559,RawData!$F:$F,"CH"&amp;$D1559,RawData!$AF:$AF,$F1559))</f>
        <v>1313.56</v>
      </c>
      <c r="H1559" s="2">
        <f>IF(COUNTIFS(RawData!$E:$E,$E1559,RawData!$F:$F,"CH"&amp;$D1559,RawData!$AF:$AF,$F1559)=0,"",SUMIFS(RawData!$T:$T,RawData!$E:$E,$E1559,RawData!$F:$F,"CH"&amp;$D1559,RawData!$AF:$AF,$F1559))</f>
        <v>53.77</v>
      </c>
      <c r="I1559" s="2">
        <f>IF(COUNTIFS(RawData!$E:$E,$E1559,RawData!$F:$F,"CH"&amp;$D1559,RawData!$AF:$AF,$F1559)=0,"",SUMIFS(RawData!$Z:$Z,RawData!$E:$E,$E1559,RawData!$F:$F,"CH"&amp;$D1559,RawData!$AF:$AF,$F1559))</f>
        <v>54.98</v>
      </c>
      <c r="J1559" s="2">
        <f>IF(COUNTIFS(RawData!$E:$E,$E1559,RawData!$F:$F,"CH"&amp;$D1559,RawData!$AF:$AF,$F1559)=0,"",SUMIFS(RawData!$AA:$AA,RawData!$E:$E,$E1559,RawData!$F:$F,"CH"&amp;$D1559,RawData!$AF:$AF,$F1559))</f>
        <v>53.25</v>
      </c>
      <c r="K1559" s="2">
        <f t="shared" si="99"/>
        <v>1.999999999998181E-2</v>
      </c>
    </row>
    <row r="1560" spans="1:11" x14ac:dyDescent="0.3">
      <c r="A1560" s="2" t="s">
        <v>64</v>
      </c>
      <c r="B1560" s="2" t="str">
        <f>RawData!A1560</f>
        <v>48226H40040</v>
      </c>
      <c r="C1560" s="2" t="str">
        <f>IF(RawData!$B$2="","",RawData!$B$2)</f>
        <v>A2026100620533560886</v>
      </c>
      <c r="D1560" s="2">
        <f t="shared" si="96"/>
        <v>3</v>
      </c>
      <c r="E1560" s="2">
        <f t="shared" si="97"/>
        <v>55</v>
      </c>
      <c r="F1560" s="2">
        <f t="shared" si="98"/>
        <v>180</v>
      </c>
      <c r="G1560" s="2">
        <f>IF(COUNTIFS(RawData!$E:$E,$E1560,RawData!$F:$F,"CH"&amp;$D1560,RawData!$AF:$AF,$F1560)=0,"",SUMIFS(RawData!$P:$P,RawData!$E:$E,$E1560,RawData!$F:$F,"CH"&amp;$D1560,RawData!$AF:$AF,$F1560))</f>
        <v>1313.6</v>
      </c>
      <c r="H1560" s="2">
        <f>IF(COUNTIFS(RawData!$E:$E,$E1560,RawData!$F:$F,"CH"&amp;$D1560,RawData!$AF:$AF,$F1560)=0,"",SUMIFS(RawData!$T:$T,RawData!$E:$E,$E1560,RawData!$F:$F,"CH"&amp;$D1560,RawData!$AF:$AF,$F1560))</f>
        <v>53.94</v>
      </c>
      <c r="I1560" s="2">
        <f>IF(COUNTIFS(RawData!$E:$E,$E1560,RawData!$F:$F,"CH"&amp;$D1560,RawData!$AF:$AF,$F1560)=0,"",SUMIFS(RawData!$Z:$Z,RawData!$E:$E,$E1560,RawData!$F:$F,"CH"&amp;$D1560,RawData!$AF:$AF,$F1560))</f>
        <v>55</v>
      </c>
      <c r="J1560" s="2">
        <f>IF(COUNTIFS(RawData!$E:$E,$E1560,RawData!$F:$F,"CH"&amp;$D1560,RawData!$AF:$AF,$F1560)=0,"",SUMIFS(RawData!$AA:$AA,RawData!$E:$E,$E1560,RawData!$F:$F,"CH"&amp;$D1560,RawData!$AF:$AF,$F1560))</f>
        <v>53.33</v>
      </c>
      <c r="K1560" s="2">
        <f t="shared" si="99"/>
        <v>3.999999999996362E-2</v>
      </c>
    </row>
    <row r="1561" spans="1:11" x14ac:dyDescent="0.3">
      <c r="A1561" s="2" t="s">
        <v>64</v>
      </c>
      <c r="B1561" s="2" t="str">
        <f>RawData!A1561</f>
        <v>48226H40040</v>
      </c>
      <c r="C1561" s="2" t="str">
        <f>IF(RawData!$B$2="","",RawData!$B$2)</f>
        <v>A2026100620533560886</v>
      </c>
      <c r="D1561" s="2">
        <f t="shared" si="96"/>
        <v>3</v>
      </c>
      <c r="E1561" s="2">
        <f t="shared" si="97"/>
        <v>55</v>
      </c>
      <c r="F1561" s="2">
        <f t="shared" si="98"/>
        <v>190</v>
      </c>
      <c r="G1561" s="2">
        <f>IF(COUNTIFS(RawData!$E:$E,$E1561,RawData!$F:$F,"CH"&amp;$D1561,RawData!$AF:$AF,$F1561)=0,"",SUMIFS(RawData!$P:$P,RawData!$E:$E,$E1561,RawData!$F:$F,"CH"&amp;$D1561,RawData!$AF:$AF,$F1561))</f>
        <v>1313.64</v>
      </c>
      <c r="H1561" s="2">
        <f>IF(COUNTIFS(RawData!$E:$E,$E1561,RawData!$F:$F,"CH"&amp;$D1561,RawData!$AF:$AF,$F1561)=0,"",SUMIFS(RawData!$T:$T,RawData!$E:$E,$E1561,RawData!$F:$F,"CH"&amp;$D1561,RawData!$AF:$AF,$F1561))</f>
        <v>54.13</v>
      </c>
      <c r="I1561" s="2">
        <f>IF(COUNTIFS(RawData!$E:$E,$E1561,RawData!$F:$F,"CH"&amp;$D1561,RawData!$AF:$AF,$F1561)=0,"",SUMIFS(RawData!$Z:$Z,RawData!$E:$E,$E1561,RawData!$F:$F,"CH"&amp;$D1561,RawData!$AF:$AF,$F1561))</f>
        <v>54.99</v>
      </c>
      <c r="J1561" s="2">
        <f>IF(COUNTIFS(RawData!$E:$E,$E1561,RawData!$F:$F,"CH"&amp;$D1561,RawData!$AF:$AF,$F1561)=0,"",SUMIFS(RawData!$AA:$AA,RawData!$E:$E,$E1561,RawData!$F:$F,"CH"&amp;$D1561,RawData!$AF:$AF,$F1561))</f>
        <v>53.33</v>
      </c>
      <c r="K1561" s="2">
        <f t="shared" si="99"/>
        <v>4.0000000000190994E-2</v>
      </c>
    </row>
    <row r="1562" spans="1:11" x14ac:dyDescent="0.3">
      <c r="A1562" s="2" t="s">
        <v>64</v>
      </c>
      <c r="B1562" s="2" t="str">
        <f>RawData!A1562</f>
        <v>48226H40040</v>
      </c>
      <c r="C1562" s="2" t="str">
        <f>IF(RawData!$B$2="","",RawData!$B$2)</f>
        <v>A2026100620533560886</v>
      </c>
      <c r="D1562" s="2">
        <f t="shared" si="96"/>
        <v>3</v>
      </c>
      <c r="E1562" s="2">
        <f t="shared" si="97"/>
        <v>55</v>
      </c>
      <c r="F1562" s="2">
        <f t="shared" si="98"/>
        <v>200</v>
      </c>
      <c r="G1562" s="2">
        <f>IF(COUNTIFS(RawData!$E:$E,$E1562,RawData!$F:$F,"CH"&amp;$D1562,RawData!$AF:$AF,$F1562)=0,"",SUMIFS(RawData!$P:$P,RawData!$E:$E,$E1562,RawData!$F:$F,"CH"&amp;$D1562,RawData!$AF:$AF,$F1562))</f>
        <v>1313.66</v>
      </c>
      <c r="H1562" s="2">
        <f>IF(COUNTIFS(RawData!$E:$E,$E1562,RawData!$F:$F,"CH"&amp;$D1562,RawData!$AF:$AF,$F1562)=0,"",SUMIFS(RawData!$T:$T,RawData!$E:$E,$E1562,RawData!$F:$F,"CH"&amp;$D1562,RawData!$AF:$AF,$F1562))</f>
        <v>54.32</v>
      </c>
      <c r="I1562" s="2">
        <f>IF(COUNTIFS(RawData!$E:$E,$E1562,RawData!$F:$F,"CH"&amp;$D1562,RawData!$AF:$AF,$F1562)=0,"",SUMIFS(RawData!$Z:$Z,RawData!$E:$E,$E1562,RawData!$F:$F,"CH"&amp;$D1562,RawData!$AF:$AF,$F1562))</f>
        <v>55.01</v>
      </c>
      <c r="J1562" s="2">
        <f>IF(COUNTIFS(RawData!$E:$E,$E1562,RawData!$F:$F,"CH"&amp;$D1562,RawData!$AF:$AF,$F1562)=0,"",SUMIFS(RawData!$AA:$AA,RawData!$E:$E,$E1562,RawData!$F:$F,"CH"&amp;$D1562,RawData!$AF:$AF,$F1562))</f>
        <v>53.42</v>
      </c>
      <c r="K1562" s="2">
        <f t="shared" si="99"/>
        <v>1.999999999998181E-2</v>
      </c>
    </row>
    <row r="1563" spans="1:11" x14ac:dyDescent="0.3">
      <c r="A1563" s="2" t="s">
        <v>64</v>
      </c>
      <c r="B1563" s="2" t="str">
        <f>RawData!A1563</f>
        <v>48226H40040</v>
      </c>
      <c r="C1563" s="2" t="str">
        <f>IF(RawData!$B$2="","",RawData!$B$2)</f>
        <v>A2026100620533560886</v>
      </c>
      <c r="D1563" s="2">
        <f t="shared" si="96"/>
        <v>3</v>
      </c>
      <c r="E1563" s="2">
        <f t="shared" si="97"/>
        <v>55</v>
      </c>
      <c r="F1563" s="2">
        <f t="shared" si="98"/>
        <v>210</v>
      </c>
      <c r="G1563" s="2">
        <f>IF(COUNTIFS(RawData!$E:$E,$E1563,RawData!$F:$F,"CH"&amp;$D1563,RawData!$AF:$AF,$F1563)=0,"",SUMIFS(RawData!$P:$P,RawData!$E:$E,$E1563,RawData!$F:$F,"CH"&amp;$D1563,RawData!$AF:$AF,$F1563))</f>
        <v>1313.7</v>
      </c>
      <c r="H1563" s="2">
        <f>IF(COUNTIFS(RawData!$E:$E,$E1563,RawData!$F:$F,"CH"&amp;$D1563,RawData!$AF:$AF,$F1563)=0,"",SUMIFS(RawData!$T:$T,RawData!$E:$E,$E1563,RawData!$F:$F,"CH"&amp;$D1563,RawData!$AF:$AF,$F1563))</f>
        <v>54.44</v>
      </c>
      <c r="I1563" s="2">
        <f>IF(COUNTIFS(RawData!$E:$E,$E1563,RawData!$F:$F,"CH"&amp;$D1563,RawData!$AF:$AF,$F1563)=0,"",SUMIFS(RawData!$Z:$Z,RawData!$E:$E,$E1563,RawData!$F:$F,"CH"&amp;$D1563,RawData!$AF:$AF,$F1563))</f>
        <v>55</v>
      </c>
      <c r="J1563" s="2">
        <f>IF(COUNTIFS(RawData!$E:$E,$E1563,RawData!$F:$F,"CH"&amp;$D1563,RawData!$AF:$AF,$F1563)=0,"",SUMIFS(RawData!$AA:$AA,RawData!$E:$E,$E1563,RawData!$F:$F,"CH"&amp;$D1563,RawData!$AF:$AF,$F1563))</f>
        <v>53.42</v>
      </c>
      <c r="K1563" s="2">
        <f t="shared" si="99"/>
        <v>3.999999999996362E-2</v>
      </c>
    </row>
    <row r="1564" spans="1:11" x14ac:dyDescent="0.3">
      <c r="A1564" s="2" t="s">
        <v>64</v>
      </c>
      <c r="B1564" s="2" t="str">
        <f>RawData!A1564</f>
        <v>48226H40040</v>
      </c>
      <c r="C1564" s="2" t="str">
        <f>IF(RawData!$B$2="","",RawData!$B$2)</f>
        <v>A2026100620533560886</v>
      </c>
      <c r="D1564" s="2">
        <f t="shared" si="96"/>
        <v>3</v>
      </c>
      <c r="E1564" s="2">
        <f t="shared" si="97"/>
        <v>55</v>
      </c>
      <c r="F1564" s="2">
        <f t="shared" si="98"/>
        <v>220</v>
      </c>
      <c r="G1564" s="2">
        <f>IF(COUNTIFS(RawData!$E:$E,$E1564,RawData!$F:$F,"CH"&amp;$D1564,RawData!$AF:$AF,$F1564)=0,"",SUMIFS(RawData!$P:$P,RawData!$E:$E,$E1564,RawData!$F:$F,"CH"&amp;$D1564,RawData!$AF:$AF,$F1564))</f>
        <v>1313.72</v>
      </c>
      <c r="H1564" s="2">
        <f>IF(COUNTIFS(RawData!$E:$E,$E1564,RawData!$F:$F,"CH"&amp;$D1564,RawData!$AF:$AF,$F1564)=0,"",SUMIFS(RawData!$T:$T,RawData!$E:$E,$E1564,RawData!$F:$F,"CH"&amp;$D1564,RawData!$AF:$AF,$F1564))</f>
        <v>54.63</v>
      </c>
      <c r="I1564" s="2">
        <f>IF(COUNTIFS(RawData!$E:$E,$E1564,RawData!$F:$F,"CH"&amp;$D1564,RawData!$AF:$AF,$F1564)=0,"",SUMIFS(RawData!$Z:$Z,RawData!$E:$E,$E1564,RawData!$F:$F,"CH"&amp;$D1564,RawData!$AF:$AF,$F1564))</f>
        <v>55.02</v>
      </c>
      <c r="J1564" s="2">
        <f>IF(COUNTIFS(RawData!$E:$E,$E1564,RawData!$F:$F,"CH"&amp;$D1564,RawData!$AF:$AF,$F1564)=0,"",SUMIFS(RawData!$AA:$AA,RawData!$E:$E,$E1564,RawData!$F:$F,"CH"&amp;$D1564,RawData!$AF:$AF,$F1564))</f>
        <v>53.51</v>
      </c>
      <c r="K1564" s="2">
        <f t="shared" si="99"/>
        <v>1.999999999998181E-2</v>
      </c>
    </row>
    <row r="1565" spans="1:11" x14ac:dyDescent="0.3">
      <c r="A1565" s="2" t="s">
        <v>64</v>
      </c>
      <c r="B1565" s="2" t="str">
        <f>RawData!A1565</f>
        <v>48226H40040</v>
      </c>
      <c r="C1565" s="2" t="str">
        <f>IF(RawData!$B$2="","",RawData!$B$2)</f>
        <v>A2026100620533560886</v>
      </c>
      <c r="D1565" s="2">
        <f t="shared" si="96"/>
        <v>3</v>
      </c>
      <c r="E1565" s="2">
        <f t="shared" si="97"/>
        <v>55</v>
      </c>
      <c r="F1565" s="2">
        <f t="shared" si="98"/>
        <v>230</v>
      </c>
      <c r="G1565" s="2">
        <f>IF(COUNTIFS(RawData!$E:$E,$E1565,RawData!$F:$F,"CH"&amp;$D1565,RawData!$AF:$AF,$F1565)=0,"",SUMIFS(RawData!$P:$P,RawData!$E:$E,$E1565,RawData!$F:$F,"CH"&amp;$D1565,RawData!$AF:$AF,$F1565))</f>
        <v>1313.76</v>
      </c>
      <c r="H1565" s="2">
        <f>IF(COUNTIFS(RawData!$E:$E,$E1565,RawData!$F:$F,"CH"&amp;$D1565,RawData!$AF:$AF,$F1565)=0,"",SUMIFS(RawData!$T:$T,RawData!$E:$E,$E1565,RawData!$F:$F,"CH"&amp;$D1565,RawData!$AF:$AF,$F1565))</f>
        <v>54.67</v>
      </c>
      <c r="I1565" s="2">
        <f>IF(COUNTIFS(RawData!$E:$E,$E1565,RawData!$F:$F,"CH"&amp;$D1565,RawData!$AF:$AF,$F1565)=0,"",SUMIFS(RawData!$Z:$Z,RawData!$E:$E,$E1565,RawData!$F:$F,"CH"&amp;$D1565,RawData!$AF:$AF,$F1565))</f>
        <v>55.02</v>
      </c>
      <c r="J1565" s="2">
        <f>IF(COUNTIFS(RawData!$E:$E,$E1565,RawData!$F:$F,"CH"&amp;$D1565,RawData!$AF:$AF,$F1565)=0,"",SUMIFS(RawData!$AA:$AA,RawData!$E:$E,$E1565,RawData!$F:$F,"CH"&amp;$D1565,RawData!$AF:$AF,$F1565))</f>
        <v>53.6</v>
      </c>
      <c r="K1565" s="2">
        <f t="shared" si="99"/>
        <v>3.999999999996362E-2</v>
      </c>
    </row>
    <row r="1566" spans="1:11" x14ac:dyDescent="0.3">
      <c r="A1566" s="2" t="s">
        <v>64</v>
      </c>
      <c r="B1566" s="2" t="str">
        <f>RawData!A1566</f>
        <v>48226H40040</v>
      </c>
      <c r="C1566" s="2" t="str">
        <f>IF(RawData!$B$2="","",RawData!$B$2)</f>
        <v>A2026100620533560886</v>
      </c>
      <c r="D1566" s="2">
        <f t="shared" si="96"/>
        <v>3</v>
      </c>
      <c r="E1566" s="2">
        <f t="shared" si="97"/>
        <v>55</v>
      </c>
      <c r="F1566" s="2">
        <f t="shared" si="98"/>
        <v>240</v>
      </c>
      <c r="G1566" s="2">
        <f>IF(COUNTIFS(RawData!$E:$E,$E1566,RawData!$F:$F,"CH"&amp;$D1566,RawData!$AF:$AF,$F1566)=0,"",SUMIFS(RawData!$P:$P,RawData!$E:$E,$E1566,RawData!$F:$F,"CH"&amp;$D1566,RawData!$AF:$AF,$F1566))</f>
        <v>1313.78</v>
      </c>
      <c r="H1566" s="2">
        <f>IF(COUNTIFS(RawData!$E:$E,$E1566,RawData!$F:$F,"CH"&amp;$D1566,RawData!$AF:$AF,$F1566)=0,"",SUMIFS(RawData!$T:$T,RawData!$E:$E,$E1566,RawData!$F:$F,"CH"&amp;$D1566,RawData!$AF:$AF,$F1566))</f>
        <v>54.85</v>
      </c>
      <c r="I1566" s="2">
        <f>IF(COUNTIFS(RawData!$E:$E,$E1566,RawData!$F:$F,"CH"&amp;$D1566,RawData!$AF:$AF,$F1566)=0,"",SUMIFS(RawData!$Z:$Z,RawData!$E:$E,$E1566,RawData!$F:$F,"CH"&amp;$D1566,RawData!$AF:$AF,$F1566))</f>
        <v>54.98</v>
      </c>
      <c r="J1566" s="2">
        <f>IF(COUNTIFS(RawData!$E:$E,$E1566,RawData!$F:$F,"CH"&amp;$D1566,RawData!$AF:$AF,$F1566)=0,"",SUMIFS(RawData!$AA:$AA,RawData!$E:$E,$E1566,RawData!$F:$F,"CH"&amp;$D1566,RawData!$AF:$AF,$F1566))</f>
        <v>53.6</v>
      </c>
      <c r="K1566" s="2">
        <f t="shared" si="99"/>
        <v>1.999999999998181E-2</v>
      </c>
    </row>
    <row r="1567" spans="1:11" x14ac:dyDescent="0.3">
      <c r="A1567" s="2" t="s">
        <v>64</v>
      </c>
      <c r="B1567" s="2" t="str">
        <f>RawData!A1567</f>
        <v>48226H40040</v>
      </c>
      <c r="C1567" s="2" t="str">
        <f>IF(RawData!$B$2="","",RawData!$B$2)</f>
        <v>A2026100620533560886</v>
      </c>
      <c r="D1567" s="2">
        <f t="shared" si="96"/>
        <v>3</v>
      </c>
      <c r="E1567" s="2">
        <f t="shared" si="97"/>
        <v>55</v>
      </c>
      <c r="F1567" s="2">
        <f t="shared" si="98"/>
        <v>250</v>
      </c>
      <c r="G1567" s="2">
        <f>IF(COUNTIFS(RawData!$E:$E,$E1567,RawData!$F:$F,"CH"&amp;$D1567,RawData!$AF:$AF,$F1567)=0,"",SUMIFS(RawData!$P:$P,RawData!$E:$E,$E1567,RawData!$F:$F,"CH"&amp;$D1567,RawData!$AF:$AF,$F1567))</f>
        <v>1313.82</v>
      </c>
      <c r="H1567" s="2">
        <f>IF(COUNTIFS(RawData!$E:$E,$E1567,RawData!$F:$F,"CH"&amp;$D1567,RawData!$AF:$AF,$F1567)=0,"",SUMIFS(RawData!$T:$T,RawData!$E:$E,$E1567,RawData!$F:$F,"CH"&amp;$D1567,RawData!$AF:$AF,$F1567))</f>
        <v>55</v>
      </c>
      <c r="I1567" s="2">
        <f>IF(COUNTIFS(RawData!$E:$E,$E1567,RawData!$F:$F,"CH"&amp;$D1567,RawData!$AF:$AF,$F1567)=0,"",SUMIFS(RawData!$Z:$Z,RawData!$E:$E,$E1567,RawData!$F:$F,"CH"&amp;$D1567,RawData!$AF:$AF,$F1567))</f>
        <v>55.03</v>
      </c>
      <c r="J1567" s="2">
        <f>IF(COUNTIFS(RawData!$E:$E,$E1567,RawData!$F:$F,"CH"&amp;$D1567,RawData!$AF:$AF,$F1567)=0,"",SUMIFS(RawData!$AA:$AA,RawData!$E:$E,$E1567,RawData!$F:$F,"CH"&amp;$D1567,RawData!$AF:$AF,$F1567))</f>
        <v>53.64</v>
      </c>
      <c r="K1567" s="2">
        <f t="shared" si="99"/>
        <v>3.999999999996362E-2</v>
      </c>
    </row>
    <row r="1568" spans="1:11" x14ac:dyDescent="0.3">
      <c r="A1568" s="2" t="s">
        <v>64</v>
      </c>
      <c r="B1568" s="2" t="str">
        <f>RawData!A1568</f>
        <v>48226H40040</v>
      </c>
      <c r="C1568" s="2" t="str">
        <f>IF(RawData!$B$2="","",RawData!$B$2)</f>
        <v>A2026100620533560886</v>
      </c>
      <c r="D1568" s="2">
        <f t="shared" si="96"/>
        <v>3</v>
      </c>
      <c r="E1568" s="2">
        <f t="shared" si="97"/>
        <v>55</v>
      </c>
      <c r="F1568" s="2">
        <f t="shared" si="98"/>
        <v>260</v>
      </c>
      <c r="G1568" s="2">
        <f>IF(COUNTIFS(RawData!$E:$E,$E1568,RawData!$F:$F,"CH"&amp;$D1568,RawData!$AF:$AF,$F1568)=0,"",SUMIFS(RawData!$P:$P,RawData!$E:$E,$E1568,RawData!$F:$F,"CH"&amp;$D1568,RawData!$AF:$AF,$F1568))</f>
        <v>1313.86</v>
      </c>
      <c r="H1568" s="2">
        <f>IF(COUNTIFS(RawData!$E:$E,$E1568,RawData!$F:$F,"CH"&amp;$D1568,RawData!$AF:$AF,$F1568)=0,"",SUMIFS(RawData!$T:$T,RawData!$E:$E,$E1568,RawData!$F:$F,"CH"&amp;$D1568,RawData!$AF:$AF,$F1568))</f>
        <v>55.02</v>
      </c>
      <c r="I1568" s="2">
        <f>IF(COUNTIFS(RawData!$E:$E,$E1568,RawData!$F:$F,"CH"&amp;$D1568,RawData!$AF:$AF,$F1568)=0,"",SUMIFS(RawData!$Z:$Z,RawData!$E:$E,$E1568,RawData!$F:$F,"CH"&amp;$D1568,RawData!$AF:$AF,$F1568))</f>
        <v>55</v>
      </c>
      <c r="J1568" s="2">
        <f>IF(COUNTIFS(RawData!$E:$E,$E1568,RawData!$F:$F,"CH"&amp;$D1568,RawData!$AF:$AF,$F1568)=0,"",SUMIFS(RawData!$AA:$AA,RawData!$E:$E,$E1568,RawData!$F:$F,"CH"&amp;$D1568,RawData!$AF:$AF,$F1568))</f>
        <v>53.69</v>
      </c>
      <c r="K1568" s="2">
        <f t="shared" si="99"/>
        <v>3.999999999996362E-2</v>
      </c>
    </row>
    <row r="1569" spans="1:11" x14ac:dyDescent="0.3">
      <c r="A1569" s="2" t="s">
        <v>64</v>
      </c>
      <c r="B1569" s="2" t="str">
        <f>RawData!A1569</f>
        <v>48226H40040</v>
      </c>
      <c r="C1569" s="2" t="str">
        <f>IF(RawData!$B$2="","",RawData!$B$2)</f>
        <v>A2026100620533560886</v>
      </c>
      <c r="D1569" s="2">
        <f t="shared" si="96"/>
        <v>3</v>
      </c>
      <c r="E1569" s="2">
        <f t="shared" si="97"/>
        <v>55</v>
      </c>
      <c r="F1569" s="2">
        <f t="shared" si="98"/>
        <v>270</v>
      </c>
      <c r="G1569" s="2">
        <f>IF(COUNTIFS(RawData!$E:$E,$E1569,RawData!$F:$F,"CH"&amp;$D1569,RawData!$AF:$AF,$F1569)=0,"",SUMIFS(RawData!$P:$P,RawData!$E:$E,$E1569,RawData!$F:$F,"CH"&amp;$D1569,RawData!$AF:$AF,$F1569))</f>
        <v>1313.9</v>
      </c>
      <c r="H1569" s="2">
        <f>IF(COUNTIFS(RawData!$E:$E,$E1569,RawData!$F:$F,"CH"&amp;$D1569,RawData!$AF:$AF,$F1569)=0,"",SUMIFS(RawData!$T:$T,RawData!$E:$E,$E1569,RawData!$F:$F,"CH"&amp;$D1569,RawData!$AF:$AF,$F1569))</f>
        <v>55.15</v>
      </c>
      <c r="I1569" s="2">
        <f>IF(COUNTIFS(RawData!$E:$E,$E1569,RawData!$F:$F,"CH"&amp;$D1569,RawData!$AF:$AF,$F1569)=0,"",SUMIFS(RawData!$Z:$Z,RawData!$E:$E,$E1569,RawData!$F:$F,"CH"&amp;$D1569,RawData!$AF:$AF,$F1569))</f>
        <v>55</v>
      </c>
      <c r="J1569" s="2">
        <f>IF(COUNTIFS(RawData!$E:$E,$E1569,RawData!$F:$F,"CH"&amp;$D1569,RawData!$AF:$AF,$F1569)=0,"",SUMIFS(RawData!$AA:$AA,RawData!$E:$E,$E1569,RawData!$F:$F,"CH"&amp;$D1569,RawData!$AF:$AF,$F1569))</f>
        <v>53.78</v>
      </c>
      <c r="K1569" s="2">
        <f t="shared" si="99"/>
        <v>4.0000000000190994E-2</v>
      </c>
    </row>
    <row r="1570" spans="1:11" x14ac:dyDescent="0.3">
      <c r="A1570" s="2" t="s">
        <v>64</v>
      </c>
      <c r="B1570" s="2" t="str">
        <f>RawData!A1570</f>
        <v>48226H40040</v>
      </c>
      <c r="C1570" s="2" t="str">
        <f>IF(RawData!$B$2="","",RawData!$B$2)</f>
        <v>A2026100620533560886</v>
      </c>
      <c r="D1570" s="2">
        <f t="shared" si="96"/>
        <v>3</v>
      </c>
      <c r="E1570" s="2">
        <f t="shared" si="97"/>
        <v>55</v>
      </c>
      <c r="F1570" s="2">
        <f t="shared" si="98"/>
        <v>280</v>
      </c>
      <c r="G1570" s="2">
        <f>IF(COUNTIFS(RawData!$E:$E,$E1570,RawData!$F:$F,"CH"&amp;$D1570,RawData!$AF:$AF,$F1570)=0,"",SUMIFS(RawData!$P:$P,RawData!$E:$E,$E1570,RawData!$F:$F,"CH"&amp;$D1570,RawData!$AF:$AF,$F1570))</f>
        <v>1313.92</v>
      </c>
      <c r="H1570" s="2">
        <f>IF(COUNTIFS(RawData!$E:$E,$E1570,RawData!$F:$F,"CH"&amp;$D1570,RawData!$AF:$AF,$F1570)=0,"",SUMIFS(RawData!$T:$T,RawData!$E:$E,$E1570,RawData!$F:$F,"CH"&amp;$D1570,RawData!$AF:$AF,$F1570))</f>
        <v>55.21</v>
      </c>
      <c r="I1570" s="2">
        <f>IF(COUNTIFS(RawData!$E:$E,$E1570,RawData!$F:$F,"CH"&amp;$D1570,RawData!$AF:$AF,$F1570)=0,"",SUMIFS(RawData!$Z:$Z,RawData!$E:$E,$E1570,RawData!$F:$F,"CH"&amp;$D1570,RawData!$AF:$AF,$F1570))</f>
        <v>55.01</v>
      </c>
      <c r="J1570" s="2">
        <f>IF(COUNTIFS(RawData!$E:$E,$E1570,RawData!$F:$F,"CH"&amp;$D1570,RawData!$AF:$AF,$F1570)=0,"",SUMIFS(RawData!$AA:$AA,RawData!$E:$E,$E1570,RawData!$F:$F,"CH"&amp;$D1570,RawData!$AF:$AF,$F1570))</f>
        <v>53.82</v>
      </c>
      <c r="K1570" s="2">
        <f t="shared" si="99"/>
        <v>1.999999999998181E-2</v>
      </c>
    </row>
    <row r="1571" spans="1:11" x14ac:dyDescent="0.3">
      <c r="A1571" s="2" t="s">
        <v>64</v>
      </c>
      <c r="B1571" s="2" t="str">
        <f>RawData!A1571</f>
        <v>48226H40040</v>
      </c>
      <c r="C1571" s="2" t="str">
        <f>IF(RawData!$B$2="","",RawData!$B$2)</f>
        <v>A2026100620533560886</v>
      </c>
      <c r="D1571" s="2">
        <f t="shared" si="96"/>
        <v>3</v>
      </c>
      <c r="E1571" s="2">
        <f t="shared" si="97"/>
        <v>55</v>
      </c>
      <c r="F1571" s="2">
        <f t="shared" si="98"/>
        <v>290</v>
      </c>
      <c r="G1571" s="2">
        <f>IF(COUNTIFS(RawData!$E:$E,$E1571,RawData!$F:$F,"CH"&amp;$D1571,RawData!$AF:$AF,$F1571)=0,"",SUMIFS(RawData!$P:$P,RawData!$E:$E,$E1571,RawData!$F:$F,"CH"&amp;$D1571,RawData!$AF:$AF,$F1571))</f>
        <v>1313.96</v>
      </c>
      <c r="H1571" s="2">
        <f>IF(COUNTIFS(RawData!$E:$E,$E1571,RawData!$F:$F,"CH"&amp;$D1571,RawData!$AF:$AF,$F1571)=0,"",SUMIFS(RawData!$T:$T,RawData!$E:$E,$E1571,RawData!$F:$F,"CH"&amp;$D1571,RawData!$AF:$AF,$F1571))</f>
        <v>55.32</v>
      </c>
      <c r="I1571" s="2">
        <f>IF(COUNTIFS(RawData!$E:$E,$E1571,RawData!$F:$F,"CH"&amp;$D1571,RawData!$AF:$AF,$F1571)=0,"",SUMIFS(RawData!$Z:$Z,RawData!$E:$E,$E1571,RawData!$F:$F,"CH"&amp;$D1571,RawData!$AF:$AF,$F1571))</f>
        <v>55.01</v>
      </c>
      <c r="J1571" s="2">
        <f>IF(COUNTIFS(RawData!$E:$E,$E1571,RawData!$F:$F,"CH"&amp;$D1571,RawData!$AF:$AF,$F1571)=0,"",SUMIFS(RawData!$AA:$AA,RawData!$E:$E,$E1571,RawData!$F:$F,"CH"&amp;$D1571,RawData!$AF:$AF,$F1571))</f>
        <v>53.91</v>
      </c>
      <c r="K1571" s="2">
        <f t="shared" si="99"/>
        <v>3.999999999996362E-2</v>
      </c>
    </row>
    <row r="1572" spans="1:11" x14ac:dyDescent="0.3">
      <c r="A1572" s="2" t="s">
        <v>64</v>
      </c>
      <c r="B1572" s="2" t="str">
        <f>RawData!A1572</f>
        <v>48226H40040</v>
      </c>
      <c r="C1572" s="2" t="str">
        <f>IF(RawData!$B$2="","",RawData!$B$2)</f>
        <v>A2026100620533560886</v>
      </c>
      <c r="D1572" s="2">
        <f t="shared" si="96"/>
        <v>3</v>
      </c>
      <c r="E1572" s="2">
        <f t="shared" si="97"/>
        <v>55</v>
      </c>
      <c r="F1572" s="2">
        <f t="shared" si="98"/>
        <v>300</v>
      </c>
      <c r="G1572" s="2">
        <f>IF(COUNTIFS(RawData!$E:$E,$E1572,RawData!$F:$F,"CH"&amp;$D1572,RawData!$AF:$AF,$F1572)=0,"",SUMIFS(RawData!$P:$P,RawData!$E:$E,$E1572,RawData!$F:$F,"CH"&amp;$D1572,RawData!$AF:$AF,$F1572))</f>
        <v>1314</v>
      </c>
      <c r="H1572" s="2">
        <f>IF(COUNTIFS(RawData!$E:$E,$E1572,RawData!$F:$F,"CH"&amp;$D1572,RawData!$AF:$AF,$F1572)=0,"",SUMIFS(RawData!$T:$T,RawData!$E:$E,$E1572,RawData!$F:$F,"CH"&amp;$D1572,RawData!$AF:$AF,$F1572))</f>
        <v>55.41</v>
      </c>
      <c r="I1572" s="2">
        <f>IF(COUNTIFS(RawData!$E:$E,$E1572,RawData!$F:$F,"CH"&amp;$D1572,RawData!$AF:$AF,$F1572)=0,"",SUMIFS(RawData!$Z:$Z,RawData!$E:$E,$E1572,RawData!$F:$F,"CH"&amp;$D1572,RawData!$AF:$AF,$F1572))</f>
        <v>54.98</v>
      </c>
      <c r="J1572" s="2">
        <f>IF(COUNTIFS(RawData!$E:$E,$E1572,RawData!$F:$F,"CH"&amp;$D1572,RawData!$AF:$AF,$F1572)=0,"",SUMIFS(RawData!$AA:$AA,RawData!$E:$E,$E1572,RawData!$F:$F,"CH"&amp;$D1572,RawData!$AF:$AF,$F1572))</f>
        <v>53.87</v>
      </c>
      <c r="K1572" s="2">
        <f t="shared" si="99"/>
        <v>3.999999999996362E-2</v>
      </c>
    </row>
    <row r="1573" spans="1:11" x14ac:dyDescent="0.3">
      <c r="A1573" s="2" t="s">
        <v>64</v>
      </c>
      <c r="B1573" s="2" t="str">
        <f>RawData!A1573</f>
        <v>48226H40040</v>
      </c>
      <c r="C1573" s="2" t="str">
        <f>IF(RawData!$B$2="","",RawData!$B$2)</f>
        <v>A2026100620533560886</v>
      </c>
      <c r="D1573" s="2">
        <f t="shared" si="96"/>
        <v>3</v>
      </c>
      <c r="E1573" s="2">
        <f t="shared" si="97"/>
        <v>55</v>
      </c>
      <c r="F1573" s="2">
        <f t="shared" si="98"/>
        <v>310</v>
      </c>
      <c r="G1573" s="2">
        <f>IF(COUNTIFS(RawData!$E:$E,$E1573,RawData!$F:$F,"CH"&amp;$D1573,RawData!$AF:$AF,$F1573)=0,"",SUMIFS(RawData!$P:$P,RawData!$E:$E,$E1573,RawData!$F:$F,"CH"&amp;$D1573,RawData!$AF:$AF,$F1573))</f>
        <v>1314.02</v>
      </c>
      <c r="H1573" s="2">
        <f>IF(COUNTIFS(RawData!$E:$E,$E1573,RawData!$F:$F,"CH"&amp;$D1573,RawData!$AF:$AF,$F1573)=0,"",SUMIFS(RawData!$T:$T,RawData!$E:$E,$E1573,RawData!$F:$F,"CH"&amp;$D1573,RawData!$AF:$AF,$F1573))</f>
        <v>55.5</v>
      </c>
      <c r="I1573" s="2">
        <f>IF(COUNTIFS(RawData!$E:$E,$E1573,RawData!$F:$F,"CH"&amp;$D1573,RawData!$AF:$AF,$F1573)=0,"",SUMIFS(RawData!$Z:$Z,RawData!$E:$E,$E1573,RawData!$F:$F,"CH"&amp;$D1573,RawData!$AF:$AF,$F1573))</f>
        <v>55</v>
      </c>
      <c r="J1573" s="2">
        <f>IF(COUNTIFS(RawData!$E:$E,$E1573,RawData!$F:$F,"CH"&amp;$D1573,RawData!$AF:$AF,$F1573)=0,"",SUMIFS(RawData!$AA:$AA,RawData!$E:$E,$E1573,RawData!$F:$F,"CH"&amp;$D1573,RawData!$AF:$AF,$F1573))</f>
        <v>53.96</v>
      </c>
      <c r="K1573" s="2">
        <f t="shared" si="99"/>
        <v>1.999999999998181E-2</v>
      </c>
    </row>
    <row r="1574" spans="1:11" x14ac:dyDescent="0.3">
      <c r="A1574" s="2" t="s">
        <v>64</v>
      </c>
      <c r="B1574" s="2" t="str">
        <f>RawData!A1574</f>
        <v>48226H40040</v>
      </c>
      <c r="C1574" s="2" t="str">
        <f>IF(RawData!$B$2="","",RawData!$B$2)</f>
        <v>A2026100620533560886</v>
      </c>
      <c r="D1574" s="2">
        <f t="shared" si="96"/>
        <v>3</v>
      </c>
      <c r="E1574" s="2">
        <f t="shared" si="97"/>
        <v>55</v>
      </c>
      <c r="F1574" s="2">
        <f t="shared" si="98"/>
        <v>320</v>
      </c>
      <c r="G1574" s="2">
        <f>IF(COUNTIFS(RawData!$E:$E,$E1574,RawData!$F:$F,"CH"&amp;$D1574,RawData!$AF:$AF,$F1574)=0,"",SUMIFS(RawData!$P:$P,RawData!$E:$E,$E1574,RawData!$F:$F,"CH"&amp;$D1574,RawData!$AF:$AF,$F1574))</f>
        <v>1314.06</v>
      </c>
      <c r="H1574" s="2">
        <f>IF(COUNTIFS(RawData!$E:$E,$E1574,RawData!$F:$F,"CH"&amp;$D1574,RawData!$AF:$AF,$F1574)=0,"",SUMIFS(RawData!$T:$T,RawData!$E:$E,$E1574,RawData!$F:$F,"CH"&amp;$D1574,RawData!$AF:$AF,$F1574))</f>
        <v>55.61</v>
      </c>
      <c r="I1574" s="2">
        <f>IF(COUNTIFS(RawData!$E:$E,$E1574,RawData!$F:$F,"CH"&amp;$D1574,RawData!$AF:$AF,$F1574)=0,"",SUMIFS(RawData!$Z:$Z,RawData!$E:$E,$E1574,RawData!$F:$F,"CH"&amp;$D1574,RawData!$AF:$AF,$F1574))</f>
        <v>55</v>
      </c>
      <c r="J1574" s="2">
        <f>IF(COUNTIFS(RawData!$E:$E,$E1574,RawData!$F:$F,"CH"&amp;$D1574,RawData!$AF:$AF,$F1574)=0,"",SUMIFS(RawData!$AA:$AA,RawData!$E:$E,$E1574,RawData!$F:$F,"CH"&amp;$D1574,RawData!$AF:$AF,$F1574))</f>
        <v>53.91</v>
      </c>
      <c r="K1574" s="2">
        <f t="shared" si="99"/>
        <v>3.999999999996362E-2</v>
      </c>
    </row>
    <row r="1575" spans="1:11" x14ac:dyDescent="0.3">
      <c r="A1575" s="2" t="s">
        <v>64</v>
      </c>
      <c r="B1575" s="2" t="str">
        <f>RawData!A1575</f>
        <v>48226H40040</v>
      </c>
      <c r="C1575" s="2" t="str">
        <f>IF(RawData!$B$2="","",RawData!$B$2)</f>
        <v>A2026100620533560886</v>
      </c>
      <c r="D1575" s="2">
        <f t="shared" si="96"/>
        <v>3</v>
      </c>
      <c r="E1575" s="2">
        <f t="shared" si="97"/>
        <v>55</v>
      </c>
      <c r="F1575" s="2">
        <f t="shared" si="98"/>
        <v>330</v>
      </c>
      <c r="G1575" s="2">
        <f>IF(COUNTIFS(RawData!$E:$E,$E1575,RawData!$F:$F,"CH"&amp;$D1575,RawData!$AF:$AF,$F1575)=0,"",SUMIFS(RawData!$P:$P,RawData!$E:$E,$E1575,RawData!$F:$F,"CH"&amp;$D1575,RawData!$AF:$AF,$F1575))</f>
        <v>1314.1</v>
      </c>
      <c r="H1575" s="2">
        <f>IF(COUNTIFS(RawData!$E:$E,$E1575,RawData!$F:$F,"CH"&amp;$D1575,RawData!$AF:$AF,$F1575)=0,"",SUMIFS(RawData!$T:$T,RawData!$E:$E,$E1575,RawData!$F:$F,"CH"&amp;$D1575,RawData!$AF:$AF,$F1575))</f>
        <v>55.64</v>
      </c>
      <c r="I1575" s="2">
        <f>IF(COUNTIFS(RawData!$E:$E,$E1575,RawData!$F:$F,"CH"&amp;$D1575,RawData!$AF:$AF,$F1575)=0,"",SUMIFS(RawData!$Z:$Z,RawData!$E:$E,$E1575,RawData!$F:$F,"CH"&amp;$D1575,RawData!$AF:$AF,$F1575))</f>
        <v>55.01</v>
      </c>
      <c r="J1575" s="2">
        <f>IF(COUNTIFS(RawData!$E:$E,$E1575,RawData!$F:$F,"CH"&amp;$D1575,RawData!$AF:$AF,$F1575)=0,"",SUMIFS(RawData!$AA:$AA,RawData!$E:$E,$E1575,RawData!$F:$F,"CH"&amp;$D1575,RawData!$AF:$AF,$F1575))</f>
        <v>54.05</v>
      </c>
      <c r="K1575" s="2">
        <f t="shared" si="99"/>
        <v>3.999999999996362E-2</v>
      </c>
    </row>
    <row r="1576" spans="1:11" x14ac:dyDescent="0.3">
      <c r="A1576" s="2" t="s">
        <v>64</v>
      </c>
      <c r="B1576" s="2" t="str">
        <f>RawData!A1576</f>
        <v>48226H40040</v>
      </c>
      <c r="C1576" s="2" t="str">
        <f>IF(RawData!$B$2="","",RawData!$B$2)</f>
        <v>A2026100620533560886</v>
      </c>
      <c r="D1576" s="2">
        <f t="shared" si="96"/>
        <v>3</v>
      </c>
      <c r="E1576" s="2">
        <f t="shared" si="97"/>
        <v>55</v>
      </c>
      <c r="F1576" s="2">
        <f t="shared" si="98"/>
        <v>340</v>
      </c>
      <c r="G1576" s="2">
        <f>IF(COUNTIFS(RawData!$E:$E,$E1576,RawData!$F:$F,"CH"&amp;$D1576,RawData!$AF:$AF,$F1576)=0,"",SUMIFS(RawData!$P:$P,RawData!$E:$E,$E1576,RawData!$F:$F,"CH"&amp;$D1576,RawData!$AF:$AF,$F1576))</f>
        <v>1314.12</v>
      </c>
      <c r="H1576" s="2">
        <f>IF(COUNTIFS(RawData!$E:$E,$E1576,RawData!$F:$F,"CH"&amp;$D1576,RawData!$AF:$AF,$F1576)=0,"",SUMIFS(RawData!$T:$T,RawData!$E:$E,$E1576,RawData!$F:$F,"CH"&amp;$D1576,RawData!$AF:$AF,$F1576))</f>
        <v>55.69</v>
      </c>
      <c r="I1576" s="2">
        <f>IF(COUNTIFS(RawData!$E:$E,$E1576,RawData!$F:$F,"CH"&amp;$D1576,RawData!$AF:$AF,$F1576)=0,"",SUMIFS(RawData!$Z:$Z,RawData!$E:$E,$E1576,RawData!$F:$F,"CH"&amp;$D1576,RawData!$AF:$AF,$F1576))</f>
        <v>55.01</v>
      </c>
      <c r="J1576" s="2">
        <f>IF(COUNTIFS(RawData!$E:$E,$E1576,RawData!$F:$F,"CH"&amp;$D1576,RawData!$AF:$AF,$F1576)=0,"",SUMIFS(RawData!$AA:$AA,RawData!$E:$E,$E1576,RawData!$F:$F,"CH"&amp;$D1576,RawData!$AF:$AF,$F1576))</f>
        <v>54.05</v>
      </c>
      <c r="K1576" s="2">
        <f t="shared" si="99"/>
        <v>1.999999999998181E-2</v>
      </c>
    </row>
    <row r="1577" spans="1:11" x14ac:dyDescent="0.3">
      <c r="A1577" s="2" t="s">
        <v>64</v>
      </c>
      <c r="B1577" s="2" t="str">
        <f>RawData!A1577</f>
        <v>48226H40040</v>
      </c>
      <c r="C1577" s="2" t="str">
        <f>IF(RawData!$B$2="","",RawData!$B$2)</f>
        <v>A2026100620533560886</v>
      </c>
      <c r="D1577" s="2">
        <f t="shared" si="96"/>
        <v>3</v>
      </c>
      <c r="E1577" s="2">
        <f t="shared" si="97"/>
        <v>55</v>
      </c>
      <c r="F1577" s="2">
        <f t="shared" si="98"/>
        <v>350</v>
      </c>
      <c r="G1577" s="2">
        <f>IF(COUNTIFS(RawData!$E:$E,$E1577,RawData!$F:$F,"CH"&amp;$D1577,RawData!$AF:$AF,$F1577)=0,"",SUMIFS(RawData!$P:$P,RawData!$E:$E,$E1577,RawData!$F:$F,"CH"&amp;$D1577,RawData!$AF:$AF,$F1577))</f>
        <v>1314.18</v>
      </c>
      <c r="H1577" s="2">
        <f>IF(COUNTIFS(RawData!$E:$E,$E1577,RawData!$F:$F,"CH"&amp;$D1577,RawData!$AF:$AF,$F1577)=0,"",SUMIFS(RawData!$T:$T,RawData!$E:$E,$E1577,RawData!$F:$F,"CH"&amp;$D1577,RawData!$AF:$AF,$F1577))</f>
        <v>55.72</v>
      </c>
      <c r="I1577" s="2">
        <f>IF(COUNTIFS(RawData!$E:$E,$E1577,RawData!$F:$F,"CH"&amp;$D1577,RawData!$AF:$AF,$F1577)=0,"",SUMIFS(RawData!$Z:$Z,RawData!$E:$E,$E1577,RawData!$F:$F,"CH"&amp;$D1577,RawData!$AF:$AF,$F1577))</f>
        <v>54.99</v>
      </c>
      <c r="J1577" s="2">
        <f>IF(COUNTIFS(RawData!$E:$E,$E1577,RawData!$F:$F,"CH"&amp;$D1577,RawData!$AF:$AF,$F1577)=0,"",SUMIFS(RawData!$AA:$AA,RawData!$E:$E,$E1577,RawData!$F:$F,"CH"&amp;$D1577,RawData!$AF:$AF,$F1577))</f>
        <v>54.23</v>
      </c>
      <c r="K1577" s="2">
        <f t="shared" si="99"/>
        <v>6.0000000000172804E-2</v>
      </c>
    </row>
    <row r="1578" spans="1:11" x14ac:dyDescent="0.3">
      <c r="A1578" s="2" t="s">
        <v>64</v>
      </c>
      <c r="B1578" s="2" t="str">
        <f>RawData!A1578</f>
        <v>48226H40040</v>
      </c>
      <c r="C1578" s="2" t="str">
        <f>IF(RawData!$B$2="","",RawData!$B$2)</f>
        <v>A2026100620533560886</v>
      </c>
      <c r="D1578" s="2">
        <f t="shared" si="96"/>
        <v>3</v>
      </c>
      <c r="E1578" s="2">
        <f t="shared" si="97"/>
        <v>55</v>
      </c>
      <c r="F1578" s="2">
        <f t="shared" si="98"/>
        <v>360</v>
      </c>
      <c r="G1578" s="2">
        <f>IF(COUNTIFS(RawData!$E:$E,$E1578,RawData!$F:$F,"CH"&amp;$D1578,RawData!$AF:$AF,$F1578)=0,"",SUMIFS(RawData!$P:$P,RawData!$E:$E,$E1578,RawData!$F:$F,"CH"&amp;$D1578,RawData!$AF:$AF,$F1578))</f>
        <v>1314.22</v>
      </c>
      <c r="H1578" s="2">
        <f>IF(COUNTIFS(RawData!$E:$E,$E1578,RawData!$F:$F,"CH"&amp;$D1578,RawData!$AF:$AF,$F1578)=0,"",SUMIFS(RawData!$T:$T,RawData!$E:$E,$E1578,RawData!$F:$F,"CH"&amp;$D1578,RawData!$AF:$AF,$F1578))</f>
        <v>55.79</v>
      </c>
      <c r="I1578" s="2">
        <f>IF(COUNTIFS(RawData!$E:$E,$E1578,RawData!$F:$F,"CH"&amp;$D1578,RawData!$AF:$AF,$F1578)=0,"",SUMIFS(RawData!$Z:$Z,RawData!$E:$E,$E1578,RawData!$F:$F,"CH"&amp;$D1578,RawData!$AF:$AF,$F1578))</f>
        <v>55.01</v>
      </c>
      <c r="J1578" s="2">
        <f>IF(COUNTIFS(RawData!$E:$E,$E1578,RawData!$F:$F,"CH"&amp;$D1578,RawData!$AF:$AF,$F1578)=0,"",SUMIFS(RawData!$AA:$AA,RawData!$E:$E,$E1578,RawData!$F:$F,"CH"&amp;$D1578,RawData!$AF:$AF,$F1578))</f>
        <v>54.18</v>
      </c>
      <c r="K1578" s="2">
        <f t="shared" si="99"/>
        <v>3.999999999996362E-2</v>
      </c>
    </row>
    <row r="1579" spans="1:11" x14ac:dyDescent="0.3">
      <c r="A1579" s="2" t="s">
        <v>64</v>
      </c>
      <c r="B1579" s="2" t="str">
        <f>RawData!A1579</f>
        <v>48226H40040</v>
      </c>
      <c r="C1579" s="2" t="str">
        <f>IF(RawData!$B$2="","",RawData!$B$2)</f>
        <v>A2026100620533560886</v>
      </c>
      <c r="D1579" s="2">
        <f t="shared" si="96"/>
        <v>3</v>
      </c>
      <c r="E1579" s="2">
        <f t="shared" si="97"/>
        <v>55</v>
      </c>
      <c r="F1579" s="2">
        <f t="shared" si="98"/>
        <v>370</v>
      </c>
      <c r="G1579" s="2">
        <f>IF(COUNTIFS(RawData!$E:$E,$E1579,RawData!$F:$F,"CH"&amp;$D1579,RawData!$AF:$AF,$F1579)=0,"",SUMIFS(RawData!$P:$P,RawData!$E:$E,$E1579,RawData!$F:$F,"CH"&amp;$D1579,RawData!$AF:$AF,$F1579))</f>
        <v>1314.24</v>
      </c>
      <c r="H1579" s="2">
        <f>IF(COUNTIFS(RawData!$E:$E,$E1579,RawData!$F:$F,"CH"&amp;$D1579,RawData!$AF:$AF,$F1579)=0,"",SUMIFS(RawData!$T:$T,RawData!$E:$E,$E1579,RawData!$F:$F,"CH"&amp;$D1579,RawData!$AF:$AF,$F1579))</f>
        <v>55.9</v>
      </c>
      <c r="I1579" s="2">
        <f>IF(COUNTIFS(RawData!$E:$E,$E1579,RawData!$F:$F,"CH"&amp;$D1579,RawData!$AF:$AF,$F1579)=0,"",SUMIFS(RawData!$Z:$Z,RawData!$E:$E,$E1579,RawData!$F:$F,"CH"&amp;$D1579,RawData!$AF:$AF,$F1579))</f>
        <v>54.99</v>
      </c>
      <c r="J1579" s="2">
        <f>IF(COUNTIFS(RawData!$E:$E,$E1579,RawData!$F:$F,"CH"&amp;$D1579,RawData!$AF:$AF,$F1579)=0,"",SUMIFS(RawData!$AA:$AA,RawData!$E:$E,$E1579,RawData!$F:$F,"CH"&amp;$D1579,RawData!$AF:$AF,$F1579))</f>
        <v>54.18</v>
      </c>
      <c r="K1579" s="2">
        <f t="shared" si="99"/>
        <v>1.999999999998181E-2</v>
      </c>
    </row>
    <row r="1580" spans="1:11" x14ac:dyDescent="0.3">
      <c r="A1580" s="2" t="s">
        <v>64</v>
      </c>
      <c r="B1580" s="2" t="str">
        <f>RawData!A1580</f>
        <v>48226H40040</v>
      </c>
      <c r="C1580" s="2" t="str">
        <f>IF(RawData!$B$2="","",RawData!$B$2)</f>
        <v>A2026100620533560886</v>
      </c>
      <c r="D1580" s="2">
        <f t="shared" si="96"/>
        <v>3</v>
      </c>
      <c r="E1580" s="2">
        <f t="shared" si="97"/>
        <v>55</v>
      </c>
      <c r="F1580" s="2">
        <f t="shared" si="98"/>
        <v>380</v>
      </c>
      <c r="G1580" s="2">
        <f>IF(COUNTIFS(RawData!$E:$E,$E1580,RawData!$F:$F,"CH"&amp;$D1580,RawData!$AF:$AF,$F1580)=0,"",SUMIFS(RawData!$P:$P,RawData!$E:$E,$E1580,RawData!$F:$F,"CH"&amp;$D1580,RawData!$AF:$AF,$F1580))</f>
        <v>1314.28</v>
      </c>
      <c r="H1580" s="2">
        <f>IF(COUNTIFS(RawData!$E:$E,$E1580,RawData!$F:$F,"CH"&amp;$D1580,RawData!$AF:$AF,$F1580)=0,"",SUMIFS(RawData!$T:$T,RawData!$E:$E,$E1580,RawData!$F:$F,"CH"&amp;$D1580,RawData!$AF:$AF,$F1580))</f>
        <v>55.91</v>
      </c>
      <c r="I1580" s="2">
        <f>IF(COUNTIFS(RawData!$E:$E,$E1580,RawData!$F:$F,"CH"&amp;$D1580,RawData!$AF:$AF,$F1580)=0,"",SUMIFS(RawData!$Z:$Z,RawData!$E:$E,$E1580,RawData!$F:$F,"CH"&amp;$D1580,RawData!$AF:$AF,$F1580))</f>
        <v>55.02</v>
      </c>
      <c r="J1580" s="2">
        <f>IF(COUNTIFS(RawData!$E:$E,$E1580,RawData!$F:$F,"CH"&amp;$D1580,RawData!$AF:$AF,$F1580)=0,"",SUMIFS(RawData!$AA:$AA,RawData!$E:$E,$E1580,RawData!$F:$F,"CH"&amp;$D1580,RawData!$AF:$AF,$F1580))</f>
        <v>54.32</v>
      </c>
      <c r="K1580" s="2">
        <f t="shared" si="99"/>
        <v>3.999999999996362E-2</v>
      </c>
    </row>
    <row r="1581" spans="1:11" x14ac:dyDescent="0.3">
      <c r="A1581" s="2" t="s">
        <v>64</v>
      </c>
      <c r="B1581" s="2" t="str">
        <f>RawData!A1581</f>
        <v>48226H40040</v>
      </c>
      <c r="C1581" s="2" t="str">
        <f>IF(RawData!$B$2="","",RawData!$B$2)</f>
        <v>A2026100620533560886</v>
      </c>
      <c r="D1581" s="2">
        <f t="shared" si="96"/>
        <v>3</v>
      </c>
      <c r="E1581" s="2">
        <f t="shared" si="97"/>
        <v>55</v>
      </c>
      <c r="F1581" s="2">
        <f t="shared" si="98"/>
        <v>390</v>
      </c>
      <c r="G1581" s="2">
        <f>IF(COUNTIFS(RawData!$E:$E,$E1581,RawData!$F:$F,"CH"&amp;$D1581,RawData!$AF:$AF,$F1581)=0,"",SUMIFS(RawData!$P:$P,RawData!$E:$E,$E1581,RawData!$F:$F,"CH"&amp;$D1581,RawData!$AF:$AF,$F1581))</f>
        <v>1314.32</v>
      </c>
      <c r="H1581" s="2">
        <f>IF(COUNTIFS(RawData!$E:$E,$E1581,RawData!$F:$F,"CH"&amp;$D1581,RawData!$AF:$AF,$F1581)=0,"",SUMIFS(RawData!$T:$T,RawData!$E:$E,$E1581,RawData!$F:$F,"CH"&amp;$D1581,RawData!$AF:$AF,$F1581))</f>
        <v>55.99</v>
      </c>
      <c r="I1581" s="2">
        <f>IF(COUNTIFS(RawData!$E:$E,$E1581,RawData!$F:$F,"CH"&amp;$D1581,RawData!$AF:$AF,$F1581)=0,"",SUMIFS(RawData!$Z:$Z,RawData!$E:$E,$E1581,RawData!$F:$F,"CH"&amp;$D1581,RawData!$AF:$AF,$F1581))</f>
        <v>55.01</v>
      </c>
      <c r="J1581" s="2">
        <f>IF(COUNTIFS(RawData!$E:$E,$E1581,RawData!$F:$F,"CH"&amp;$D1581,RawData!$AF:$AF,$F1581)=0,"",SUMIFS(RawData!$AA:$AA,RawData!$E:$E,$E1581,RawData!$F:$F,"CH"&amp;$D1581,RawData!$AF:$AF,$F1581))</f>
        <v>54.32</v>
      </c>
      <c r="K1581" s="2">
        <f t="shared" si="99"/>
        <v>3.999999999996362E-2</v>
      </c>
    </row>
    <row r="1582" spans="1:11" x14ac:dyDescent="0.3">
      <c r="A1582" s="2" t="s">
        <v>64</v>
      </c>
      <c r="B1582" s="2" t="str">
        <f>RawData!A1582</f>
        <v>48226H40040</v>
      </c>
      <c r="C1582" s="2" t="str">
        <f>IF(RawData!$B$2="","",RawData!$B$2)</f>
        <v>A2026100620533560886</v>
      </c>
      <c r="D1582" s="2">
        <f t="shared" si="96"/>
        <v>3</v>
      </c>
      <c r="E1582" s="2">
        <f t="shared" si="97"/>
        <v>55</v>
      </c>
      <c r="F1582" s="2">
        <f t="shared" si="98"/>
        <v>400</v>
      </c>
      <c r="G1582" s="2">
        <f>IF(COUNTIFS(RawData!$E:$E,$E1582,RawData!$F:$F,"CH"&amp;$D1582,RawData!$AF:$AF,$F1582)=0,"",SUMIFS(RawData!$P:$P,RawData!$E:$E,$E1582,RawData!$F:$F,"CH"&amp;$D1582,RawData!$AF:$AF,$F1582))</f>
        <v>1314.38</v>
      </c>
      <c r="H1582" s="2">
        <f>IF(COUNTIFS(RawData!$E:$E,$E1582,RawData!$F:$F,"CH"&amp;$D1582,RawData!$AF:$AF,$F1582)=0,"",SUMIFS(RawData!$T:$T,RawData!$E:$E,$E1582,RawData!$F:$F,"CH"&amp;$D1582,RawData!$AF:$AF,$F1582))</f>
        <v>56.09</v>
      </c>
      <c r="I1582" s="2">
        <f>IF(COUNTIFS(RawData!$E:$E,$E1582,RawData!$F:$F,"CH"&amp;$D1582,RawData!$AF:$AF,$F1582)=0,"",SUMIFS(RawData!$Z:$Z,RawData!$E:$E,$E1582,RawData!$F:$F,"CH"&amp;$D1582,RawData!$AF:$AF,$F1582))</f>
        <v>54.99</v>
      </c>
      <c r="J1582" s="2">
        <f>IF(COUNTIFS(RawData!$E:$E,$E1582,RawData!$F:$F,"CH"&amp;$D1582,RawData!$AF:$AF,$F1582)=0,"",SUMIFS(RawData!$AA:$AA,RawData!$E:$E,$E1582,RawData!$F:$F,"CH"&amp;$D1582,RawData!$AF:$AF,$F1582))</f>
        <v>54.41</v>
      </c>
      <c r="K1582" s="2">
        <f t="shared" si="99"/>
        <v>6.0000000000172804E-2</v>
      </c>
    </row>
    <row r="1583" spans="1:11" x14ac:dyDescent="0.3">
      <c r="A1583" s="2" t="s">
        <v>65</v>
      </c>
      <c r="B1583" s="2" t="str">
        <f>RawData!A1583</f>
        <v>48226H40040</v>
      </c>
      <c r="C1583" s="2" t="str">
        <f>IF(RawData!$B$2="","",RawData!$B$2)</f>
        <v>A2026100620533560886</v>
      </c>
      <c r="D1583" s="2">
        <f t="shared" si="96"/>
        <v>4</v>
      </c>
      <c r="E1583" s="2">
        <f t="shared" si="97"/>
        <v>55</v>
      </c>
      <c r="F1583" s="2">
        <f t="shared" si="98"/>
        <v>100</v>
      </c>
      <c r="G1583" s="2">
        <f>IF(COUNTIFS(RawData!$E:$E,$E1583,RawData!$F:$F,"CH"&amp;$D1583,RawData!$AF:$AF,$F1583)=0,"",SUMIFS(RawData!$P:$P,RawData!$E:$E,$E1583,RawData!$F:$F,"CH"&amp;$D1583,RawData!$AF:$AF,$F1583))</f>
        <v>1333.02</v>
      </c>
      <c r="H1583" s="2">
        <f>IF(COUNTIFS(RawData!$E:$E,$E1583,RawData!$F:$F,"CH"&amp;$D1583,RawData!$AF:$AF,$F1583)=0,"",SUMIFS(RawData!$T:$T,RawData!$E:$E,$E1583,RawData!$F:$F,"CH"&amp;$D1583,RawData!$AF:$AF,$F1583))</f>
        <v>53.08</v>
      </c>
      <c r="I1583" s="2">
        <f>IF(COUNTIFS(RawData!$E:$E,$E1583,RawData!$F:$F,"CH"&amp;$D1583,RawData!$AF:$AF,$F1583)=0,"",SUMIFS(RawData!$Z:$Z,RawData!$E:$E,$E1583,RawData!$F:$F,"CH"&amp;$D1583,RawData!$AF:$AF,$F1583))</f>
        <v>55.01</v>
      </c>
      <c r="J1583" s="2">
        <f>IF(COUNTIFS(RawData!$E:$E,$E1583,RawData!$F:$F,"CH"&amp;$D1583,RawData!$AF:$AF,$F1583)=0,"",SUMIFS(RawData!$AA:$AA,RawData!$E:$E,$E1583,RawData!$F:$F,"CH"&amp;$D1583,RawData!$AF:$AF,$F1583))</f>
        <v>52.98</v>
      </c>
      <c r="K1583" s="2">
        <f t="shared" si="99"/>
        <v>18.639999999999873</v>
      </c>
    </row>
    <row r="1584" spans="1:11" x14ac:dyDescent="0.3">
      <c r="A1584" s="2" t="s">
        <v>65</v>
      </c>
      <c r="B1584" s="2" t="str">
        <f>RawData!A1584</f>
        <v>48226H40040</v>
      </c>
      <c r="C1584" s="2" t="str">
        <f>IF(RawData!$B$2="","",RawData!$B$2)</f>
        <v>A2026100620533560886</v>
      </c>
      <c r="D1584" s="2">
        <f t="shared" si="96"/>
        <v>4</v>
      </c>
      <c r="E1584" s="2">
        <f t="shared" si="97"/>
        <v>55</v>
      </c>
      <c r="F1584" s="2">
        <f t="shared" si="98"/>
        <v>110</v>
      </c>
      <c r="G1584" s="2">
        <f>IF(COUNTIFS(RawData!$E:$E,$E1584,RawData!$F:$F,"CH"&amp;$D1584,RawData!$AF:$AF,$F1584)=0,"",SUMIFS(RawData!$P:$P,RawData!$E:$E,$E1584,RawData!$F:$F,"CH"&amp;$D1584,RawData!$AF:$AF,$F1584))</f>
        <v>1333.04</v>
      </c>
      <c r="H1584" s="2">
        <f>IF(COUNTIFS(RawData!$E:$E,$E1584,RawData!$F:$F,"CH"&amp;$D1584,RawData!$AF:$AF,$F1584)=0,"",SUMIFS(RawData!$T:$T,RawData!$E:$E,$E1584,RawData!$F:$F,"CH"&amp;$D1584,RawData!$AF:$AF,$F1584))</f>
        <v>53.54</v>
      </c>
      <c r="I1584" s="2">
        <f>IF(COUNTIFS(RawData!$E:$E,$E1584,RawData!$F:$F,"CH"&amp;$D1584,RawData!$AF:$AF,$F1584)=0,"",SUMIFS(RawData!$Z:$Z,RawData!$E:$E,$E1584,RawData!$F:$F,"CH"&amp;$D1584,RawData!$AF:$AF,$F1584))</f>
        <v>55.01</v>
      </c>
      <c r="J1584" s="2">
        <f>IF(COUNTIFS(RawData!$E:$E,$E1584,RawData!$F:$F,"CH"&amp;$D1584,RawData!$AF:$AF,$F1584)=0,"",SUMIFS(RawData!$AA:$AA,RawData!$E:$E,$E1584,RawData!$F:$F,"CH"&amp;$D1584,RawData!$AF:$AF,$F1584))</f>
        <v>53.02</v>
      </c>
      <c r="K1584" s="2">
        <f t="shared" si="99"/>
        <v>1.999999999998181E-2</v>
      </c>
    </row>
    <row r="1585" spans="1:11" x14ac:dyDescent="0.3">
      <c r="A1585" s="2" t="s">
        <v>65</v>
      </c>
      <c r="B1585" s="2" t="str">
        <f>RawData!A1585</f>
        <v>48226H40040</v>
      </c>
      <c r="C1585" s="2" t="str">
        <f>IF(RawData!$B$2="","",RawData!$B$2)</f>
        <v>A2026100620533560886</v>
      </c>
      <c r="D1585" s="2">
        <f t="shared" si="96"/>
        <v>4</v>
      </c>
      <c r="E1585" s="2">
        <f t="shared" si="97"/>
        <v>55</v>
      </c>
      <c r="F1585" s="2">
        <f t="shared" si="98"/>
        <v>120</v>
      </c>
      <c r="G1585" s="2">
        <f>IF(COUNTIFS(RawData!$E:$E,$E1585,RawData!$F:$F,"CH"&amp;$D1585,RawData!$AF:$AF,$F1585)=0,"",SUMIFS(RawData!$P:$P,RawData!$E:$E,$E1585,RawData!$F:$F,"CH"&amp;$D1585,RawData!$AF:$AF,$F1585))</f>
        <v>1333.08</v>
      </c>
      <c r="H1585" s="2">
        <f>IF(COUNTIFS(RawData!$E:$E,$E1585,RawData!$F:$F,"CH"&amp;$D1585,RawData!$AF:$AF,$F1585)=0,"",SUMIFS(RawData!$T:$T,RawData!$E:$E,$E1585,RawData!$F:$F,"CH"&amp;$D1585,RawData!$AF:$AF,$F1585))</f>
        <v>53.86</v>
      </c>
      <c r="I1585" s="2">
        <f>IF(COUNTIFS(RawData!$E:$E,$E1585,RawData!$F:$F,"CH"&amp;$D1585,RawData!$AF:$AF,$F1585)=0,"",SUMIFS(RawData!$Z:$Z,RawData!$E:$E,$E1585,RawData!$F:$F,"CH"&amp;$D1585,RawData!$AF:$AF,$F1585))</f>
        <v>54.99</v>
      </c>
      <c r="J1585" s="2">
        <f>IF(COUNTIFS(RawData!$E:$E,$E1585,RawData!$F:$F,"CH"&amp;$D1585,RawData!$AF:$AF,$F1585)=0,"",SUMIFS(RawData!$AA:$AA,RawData!$E:$E,$E1585,RawData!$F:$F,"CH"&amp;$D1585,RawData!$AF:$AF,$F1585))</f>
        <v>53.11</v>
      </c>
      <c r="K1585" s="2">
        <f t="shared" si="99"/>
        <v>3.999999999996362E-2</v>
      </c>
    </row>
    <row r="1586" spans="1:11" x14ac:dyDescent="0.3">
      <c r="A1586" s="2" t="s">
        <v>65</v>
      </c>
      <c r="B1586" s="2" t="str">
        <f>RawData!A1586</f>
        <v>48226H40040</v>
      </c>
      <c r="C1586" s="2" t="str">
        <f>IF(RawData!$B$2="","",RawData!$B$2)</f>
        <v>A2026100620533560886</v>
      </c>
      <c r="D1586" s="2">
        <f t="shared" si="96"/>
        <v>4</v>
      </c>
      <c r="E1586" s="2">
        <f t="shared" si="97"/>
        <v>55</v>
      </c>
      <c r="F1586" s="2">
        <f t="shared" si="98"/>
        <v>130</v>
      </c>
      <c r="G1586" s="2">
        <f>IF(COUNTIFS(RawData!$E:$E,$E1586,RawData!$F:$F,"CH"&amp;$D1586,RawData!$AF:$AF,$F1586)=0,"",SUMIFS(RawData!$P:$P,RawData!$E:$E,$E1586,RawData!$F:$F,"CH"&amp;$D1586,RawData!$AF:$AF,$F1586))</f>
        <v>1333.1</v>
      </c>
      <c r="H1586" s="2">
        <f>IF(COUNTIFS(RawData!$E:$E,$E1586,RawData!$F:$F,"CH"&amp;$D1586,RawData!$AF:$AF,$F1586)=0,"",SUMIFS(RawData!$T:$T,RawData!$E:$E,$E1586,RawData!$F:$F,"CH"&amp;$D1586,RawData!$AF:$AF,$F1586))</f>
        <v>54.25</v>
      </c>
      <c r="I1586" s="2">
        <f>IF(COUNTIFS(RawData!$E:$E,$E1586,RawData!$F:$F,"CH"&amp;$D1586,RawData!$AF:$AF,$F1586)=0,"",SUMIFS(RawData!$Z:$Z,RawData!$E:$E,$E1586,RawData!$F:$F,"CH"&amp;$D1586,RawData!$AF:$AF,$F1586))</f>
        <v>55.01</v>
      </c>
      <c r="J1586" s="2">
        <f>IF(COUNTIFS(RawData!$E:$E,$E1586,RawData!$F:$F,"CH"&amp;$D1586,RawData!$AF:$AF,$F1586)=0,"",SUMIFS(RawData!$AA:$AA,RawData!$E:$E,$E1586,RawData!$F:$F,"CH"&amp;$D1586,RawData!$AF:$AF,$F1586))</f>
        <v>53.16</v>
      </c>
      <c r="K1586" s="2">
        <f t="shared" si="99"/>
        <v>1.999999999998181E-2</v>
      </c>
    </row>
    <row r="1587" spans="1:11" x14ac:dyDescent="0.3">
      <c r="A1587" s="2" t="s">
        <v>65</v>
      </c>
      <c r="B1587" s="2" t="str">
        <f>RawData!A1587</f>
        <v>48226H40040</v>
      </c>
      <c r="C1587" s="2" t="str">
        <f>IF(RawData!$B$2="","",RawData!$B$2)</f>
        <v>A2026100620533560886</v>
      </c>
      <c r="D1587" s="2">
        <f t="shared" si="96"/>
        <v>4</v>
      </c>
      <c r="E1587" s="2">
        <f t="shared" si="97"/>
        <v>55</v>
      </c>
      <c r="F1587" s="2">
        <f t="shared" si="98"/>
        <v>140</v>
      </c>
      <c r="G1587" s="2">
        <f>IF(COUNTIFS(RawData!$E:$E,$E1587,RawData!$F:$F,"CH"&amp;$D1587,RawData!$AF:$AF,$F1587)=0,"",SUMIFS(RawData!$P:$P,RawData!$E:$E,$E1587,RawData!$F:$F,"CH"&amp;$D1587,RawData!$AF:$AF,$F1587))</f>
        <v>1333.12</v>
      </c>
      <c r="H1587" s="2">
        <f>IF(COUNTIFS(RawData!$E:$E,$E1587,RawData!$F:$F,"CH"&amp;$D1587,RawData!$AF:$AF,$F1587)=0,"",SUMIFS(RawData!$T:$T,RawData!$E:$E,$E1587,RawData!$F:$F,"CH"&amp;$D1587,RawData!$AF:$AF,$F1587))</f>
        <v>54.57</v>
      </c>
      <c r="I1587" s="2">
        <f>IF(COUNTIFS(RawData!$E:$E,$E1587,RawData!$F:$F,"CH"&amp;$D1587,RawData!$AF:$AF,$F1587)=0,"",SUMIFS(RawData!$Z:$Z,RawData!$E:$E,$E1587,RawData!$F:$F,"CH"&amp;$D1587,RawData!$AF:$AF,$F1587))</f>
        <v>54.99</v>
      </c>
      <c r="J1587" s="2">
        <f>IF(COUNTIFS(RawData!$E:$E,$E1587,RawData!$F:$F,"CH"&amp;$D1587,RawData!$AF:$AF,$F1587)=0,"",SUMIFS(RawData!$AA:$AA,RawData!$E:$E,$E1587,RawData!$F:$F,"CH"&amp;$D1587,RawData!$AF:$AF,$F1587))</f>
        <v>53.16</v>
      </c>
      <c r="K1587" s="2">
        <f t="shared" si="99"/>
        <v>1.999999999998181E-2</v>
      </c>
    </row>
    <row r="1588" spans="1:11" x14ac:dyDescent="0.3">
      <c r="A1588" s="2" t="s">
        <v>65</v>
      </c>
      <c r="B1588" s="2" t="str">
        <f>RawData!A1588</f>
        <v>48226H40040</v>
      </c>
      <c r="C1588" s="2" t="str">
        <f>IF(RawData!$B$2="","",RawData!$B$2)</f>
        <v>A2026100620533560886</v>
      </c>
      <c r="D1588" s="2">
        <f t="shared" si="96"/>
        <v>4</v>
      </c>
      <c r="E1588" s="2">
        <f t="shared" si="97"/>
        <v>55</v>
      </c>
      <c r="F1588" s="2">
        <f t="shared" si="98"/>
        <v>150</v>
      </c>
      <c r="G1588" s="2">
        <f>IF(COUNTIFS(RawData!$E:$E,$E1588,RawData!$F:$F,"CH"&amp;$D1588,RawData!$AF:$AF,$F1588)=0,"",SUMIFS(RawData!$P:$P,RawData!$E:$E,$E1588,RawData!$F:$F,"CH"&amp;$D1588,RawData!$AF:$AF,$F1588))</f>
        <v>1333.16</v>
      </c>
      <c r="H1588" s="2">
        <f>IF(COUNTIFS(RawData!$E:$E,$E1588,RawData!$F:$F,"CH"&amp;$D1588,RawData!$AF:$AF,$F1588)=0,"",SUMIFS(RawData!$T:$T,RawData!$E:$E,$E1588,RawData!$F:$F,"CH"&amp;$D1588,RawData!$AF:$AF,$F1588))</f>
        <v>54.82</v>
      </c>
      <c r="I1588" s="2">
        <f>IF(COUNTIFS(RawData!$E:$E,$E1588,RawData!$F:$F,"CH"&amp;$D1588,RawData!$AF:$AF,$F1588)=0,"",SUMIFS(RawData!$Z:$Z,RawData!$E:$E,$E1588,RawData!$F:$F,"CH"&amp;$D1588,RawData!$AF:$AF,$F1588))</f>
        <v>55</v>
      </c>
      <c r="J1588" s="2">
        <f>IF(COUNTIFS(RawData!$E:$E,$E1588,RawData!$F:$F,"CH"&amp;$D1588,RawData!$AF:$AF,$F1588)=0,"",SUMIFS(RawData!$AA:$AA,RawData!$E:$E,$E1588,RawData!$F:$F,"CH"&amp;$D1588,RawData!$AF:$AF,$F1588))</f>
        <v>53.25</v>
      </c>
      <c r="K1588" s="2">
        <f t="shared" si="99"/>
        <v>4.0000000000190994E-2</v>
      </c>
    </row>
    <row r="1589" spans="1:11" x14ac:dyDescent="0.3">
      <c r="A1589" s="2" t="s">
        <v>65</v>
      </c>
      <c r="B1589" s="2" t="str">
        <f>RawData!A1589</f>
        <v>48226H40040</v>
      </c>
      <c r="C1589" s="2" t="str">
        <f>IF(RawData!$B$2="","",RawData!$B$2)</f>
        <v>A2026100620533560886</v>
      </c>
      <c r="D1589" s="2">
        <f t="shared" si="96"/>
        <v>4</v>
      </c>
      <c r="E1589" s="2">
        <f t="shared" si="97"/>
        <v>55</v>
      </c>
      <c r="F1589" s="2">
        <f t="shared" si="98"/>
        <v>160</v>
      </c>
      <c r="G1589" s="2">
        <f>IF(COUNTIFS(RawData!$E:$E,$E1589,RawData!$F:$F,"CH"&amp;$D1589,RawData!$AF:$AF,$F1589)=0,"",SUMIFS(RawData!$P:$P,RawData!$E:$E,$E1589,RawData!$F:$F,"CH"&amp;$D1589,RawData!$AF:$AF,$F1589))</f>
        <v>1333.18</v>
      </c>
      <c r="H1589" s="2">
        <f>IF(COUNTIFS(RawData!$E:$E,$E1589,RawData!$F:$F,"CH"&amp;$D1589,RawData!$AF:$AF,$F1589)=0,"",SUMIFS(RawData!$T:$T,RawData!$E:$E,$E1589,RawData!$F:$F,"CH"&amp;$D1589,RawData!$AF:$AF,$F1589))</f>
        <v>54.96</v>
      </c>
      <c r="I1589" s="2">
        <f>IF(COUNTIFS(RawData!$E:$E,$E1589,RawData!$F:$F,"CH"&amp;$D1589,RawData!$AF:$AF,$F1589)=0,"",SUMIFS(RawData!$Z:$Z,RawData!$E:$E,$E1589,RawData!$F:$F,"CH"&amp;$D1589,RawData!$AF:$AF,$F1589))</f>
        <v>54.99</v>
      </c>
      <c r="J1589" s="2">
        <f>IF(COUNTIFS(RawData!$E:$E,$E1589,RawData!$F:$F,"CH"&amp;$D1589,RawData!$AF:$AF,$F1589)=0,"",SUMIFS(RawData!$AA:$AA,RawData!$E:$E,$E1589,RawData!$F:$F,"CH"&amp;$D1589,RawData!$AF:$AF,$F1589))</f>
        <v>53.2</v>
      </c>
      <c r="K1589" s="2">
        <f t="shared" si="99"/>
        <v>1.999999999998181E-2</v>
      </c>
    </row>
    <row r="1590" spans="1:11" x14ac:dyDescent="0.3">
      <c r="A1590" s="2" t="s">
        <v>65</v>
      </c>
      <c r="B1590" s="2" t="str">
        <f>RawData!A1590</f>
        <v>48226H40040</v>
      </c>
      <c r="C1590" s="2" t="str">
        <f>IF(RawData!$B$2="","",RawData!$B$2)</f>
        <v>A2026100620533560886</v>
      </c>
      <c r="D1590" s="2">
        <f t="shared" si="96"/>
        <v>4</v>
      </c>
      <c r="E1590" s="2">
        <f t="shared" si="97"/>
        <v>55</v>
      </c>
      <c r="F1590" s="2">
        <f t="shared" si="98"/>
        <v>170</v>
      </c>
      <c r="G1590" s="2">
        <f>IF(COUNTIFS(RawData!$E:$E,$E1590,RawData!$F:$F,"CH"&amp;$D1590,RawData!$AF:$AF,$F1590)=0,"",SUMIFS(RawData!$P:$P,RawData!$E:$E,$E1590,RawData!$F:$F,"CH"&amp;$D1590,RawData!$AF:$AF,$F1590))</f>
        <v>1333.2</v>
      </c>
      <c r="H1590" s="2">
        <f>IF(COUNTIFS(RawData!$E:$E,$E1590,RawData!$F:$F,"CH"&amp;$D1590,RawData!$AF:$AF,$F1590)=0,"",SUMIFS(RawData!$T:$T,RawData!$E:$E,$E1590,RawData!$F:$F,"CH"&amp;$D1590,RawData!$AF:$AF,$F1590))</f>
        <v>55.18</v>
      </c>
      <c r="I1590" s="2">
        <f>IF(COUNTIFS(RawData!$E:$E,$E1590,RawData!$F:$F,"CH"&amp;$D1590,RawData!$AF:$AF,$F1590)=0,"",SUMIFS(RawData!$Z:$Z,RawData!$E:$E,$E1590,RawData!$F:$F,"CH"&amp;$D1590,RawData!$AF:$AF,$F1590))</f>
        <v>54.98</v>
      </c>
      <c r="J1590" s="2">
        <f>IF(COUNTIFS(RawData!$E:$E,$E1590,RawData!$F:$F,"CH"&amp;$D1590,RawData!$AF:$AF,$F1590)=0,"",SUMIFS(RawData!$AA:$AA,RawData!$E:$E,$E1590,RawData!$F:$F,"CH"&amp;$D1590,RawData!$AF:$AF,$F1590))</f>
        <v>53.25</v>
      </c>
      <c r="K1590" s="2">
        <f t="shared" si="99"/>
        <v>1.999999999998181E-2</v>
      </c>
    </row>
    <row r="1591" spans="1:11" x14ac:dyDescent="0.3">
      <c r="A1591" s="2" t="s">
        <v>65</v>
      </c>
      <c r="B1591" s="2" t="str">
        <f>RawData!A1591</f>
        <v>48226H40040</v>
      </c>
      <c r="C1591" s="2" t="str">
        <f>IF(RawData!$B$2="","",RawData!$B$2)</f>
        <v>A2026100620533560886</v>
      </c>
      <c r="D1591" s="2">
        <f t="shared" si="96"/>
        <v>4</v>
      </c>
      <c r="E1591" s="2">
        <f t="shared" si="97"/>
        <v>55</v>
      </c>
      <c r="F1591" s="2">
        <f t="shared" si="98"/>
        <v>180</v>
      </c>
      <c r="G1591" s="2">
        <f>IF(COUNTIFS(RawData!$E:$E,$E1591,RawData!$F:$F,"CH"&amp;$D1591,RawData!$AF:$AF,$F1591)=0,"",SUMIFS(RawData!$P:$P,RawData!$E:$E,$E1591,RawData!$F:$F,"CH"&amp;$D1591,RawData!$AF:$AF,$F1591))</f>
        <v>1333.24</v>
      </c>
      <c r="H1591" s="2">
        <f>IF(COUNTIFS(RawData!$E:$E,$E1591,RawData!$F:$F,"CH"&amp;$D1591,RawData!$AF:$AF,$F1591)=0,"",SUMIFS(RawData!$T:$T,RawData!$E:$E,$E1591,RawData!$F:$F,"CH"&amp;$D1591,RawData!$AF:$AF,$F1591))</f>
        <v>55.37</v>
      </c>
      <c r="I1591" s="2">
        <f>IF(COUNTIFS(RawData!$E:$E,$E1591,RawData!$F:$F,"CH"&amp;$D1591,RawData!$AF:$AF,$F1591)=0,"",SUMIFS(RawData!$Z:$Z,RawData!$E:$E,$E1591,RawData!$F:$F,"CH"&amp;$D1591,RawData!$AF:$AF,$F1591))</f>
        <v>55</v>
      </c>
      <c r="J1591" s="2">
        <f>IF(COUNTIFS(RawData!$E:$E,$E1591,RawData!$F:$F,"CH"&amp;$D1591,RawData!$AF:$AF,$F1591)=0,"",SUMIFS(RawData!$AA:$AA,RawData!$E:$E,$E1591,RawData!$F:$F,"CH"&amp;$D1591,RawData!$AF:$AF,$F1591))</f>
        <v>53.33</v>
      </c>
      <c r="K1591" s="2">
        <f t="shared" si="99"/>
        <v>3.999999999996362E-2</v>
      </c>
    </row>
    <row r="1592" spans="1:11" x14ac:dyDescent="0.3">
      <c r="A1592" s="2" t="s">
        <v>65</v>
      </c>
      <c r="B1592" s="2" t="str">
        <f>RawData!A1592</f>
        <v>48226H40040</v>
      </c>
      <c r="C1592" s="2" t="str">
        <f>IF(RawData!$B$2="","",RawData!$B$2)</f>
        <v>A2026100620533560886</v>
      </c>
      <c r="D1592" s="2">
        <f t="shared" si="96"/>
        <v>4</v>
      </c>
      <c r="E1592" s="2">
        <f t="shared" si="97"/>
        <v>55</v>
      </c>
      <c r="F1592" s="2">
        <f t="shared" si="98"/>
        <v>190</v>
      </c>
      <c r="G1592" s="2">
        <f>IF(COUNTIFS(RawData!$E:$E,$E1592,RawData!$F:$F,"CH"&amp;$D1592,RawData!$AF:$AF,$F1592)=0,"",SUMIFS(RawData!$P:$P,RawData!$E:$E,$E1592,RawData!$F:$F,"CH"&amp;$D1592,RawData!$AF:$AF,$F1592))</f>
        <v>1333.28</v>
      </c>
      <c r="H1592" s="2">
        <f>IF(COUNTIFS(RawData!$E:$E,$E1592,RawData!$F:$F,"CH"&amp;$D1592,RawData!$AF:$AF,$F1592)=0,"",SUMIFS(RawData!$T:$T,RawData!$E:$E,$E1592,RawData!$F:$F,"CH"&amp;$D1592,RawData!$AF:$AF,$F1592))</f>
        <v>55.5</v>
      </c>
      <c r="I1592" s="2">
        <f>IF(COUNTIFS(RawData!$E:$E,$E1592,RawData!$F:$F,"CH"&amp;$D1592,RawData!$AF:$AF,$F1592)=0,"",SUMIFS(RawData!$Z:$Z,RawData!$E:$E,$E1592,RawData!$F:$F,"CH"&amp;$D1592,RawData!$AF:$AF,$F1592))</f>
        <v>54.99</v>
      </c>
      <c r="J1592" s="2">
        <f>IF(COUNTIFS(RawData!$E:$E,$E1592,RawData!$F:$F,"CH"&amp;$D1592,RawData!$AF:$AF,$F1592)=0,"",SUMIFS(RawData!$AA:$AA,RawData!$E:$E,$E1592,RawData!$F:$F,"CH"&amp;$D1592,RawData!$AF:$AF,$F1592))</f>
        <v>53.33</v>
      </c>
      <c r="K1592" s="2">
        <f t="shared" si="99"/>
        <v>3.999999999996362E-2</v>
      </c>
    </row>
    <row r="1593" spans="1:11" x14ac:dyDescent="0.3">
      <c r="A1593" s="2" t="s">
        <v>65</v>
      </c>
      <c r="B1593" s="2" t="str">
        <f>RawData!A1593</f>
        <v>48226H40040</v>
      </c>
      <c r="C1593" s="2" t="str">
        <f>IF(RawData!$B$2="","",RawData!$B$2)</f>
        <v>A2026100620533560886</v>
      </c>
      <c r="D1593" s="2">
        <f t="shared" si="96"/>
        <v>4</v>
      </c>
      <c r="E1593" s="2">
        <f t="shared" si="97"/>
        <v>55</v>
      </c>
      <c r="F1593" s="2">
        <f t="shared" si="98"/>
        <v>200</v>
      </c>
      <c r="G1593" s="2">
        <f>IF(COUNTIFS(RawData!$E:$E,$E1593,RawData!$F:$F,"CH"&amp;$D1593,RawData!$AF:$AF,$F1593)=0,"",SUMIFS(RawData!$P:$P,RawData!$E:$E,$E1593,RawData!$F:$F,"CH"&amp;$D1593,RawData!$AF:$AF,$F1593))</f>
        <v>1333.3</v>
      </c>
      <c r="H1593" s="2">
        <f>IF(COUNTIFS(RawData!$E:$E,$E1593,RawData!$F:$F,"CH"&amp;$D1593,RawData!$AF:$AF,$F1593)=0,"",SUMIFS(RawData!$T:$T,RawData!$E:$E,$E1593,RawData!$F:$F,"CH"&amp;$D1593,RawData!$AF:$AF,$F1593))</f>
        <v>55.77</v>
      </c>
      <c r="I1593" s="2">
        <f>IF(COUNTIFS(RawData!$E:$E,$E1593,RawData!$F:$F,"CH"&amp;$D1593,RawData!$AF:$AF,$F1593)=0,"",SUMIFS(RawData!$Z:$Z,RawData!$E:$E,$E1593,RawData!$F:$F,"CH"&amp;$D1593,RawData!$AF:$AF,$F1593))</f>
        <v>55.01</v>
      </c>
      <c r="J1593" s="2">
        <f>IF(COUNTIFS(RawData!$E:$E,$E1593,RawData!$F:$F,"CH"&amp;$D1593,RawData!$AF:$AF,$F1593)=0,"",SUMIFS(RawData!$AA:$AA,RawData!$E:$E,$E1593,RawData!$F:$F,"CH"&amp;$D1593,RawData!$AF:$AF,$F1593))</f>
        <v>53.42</v>
      </c>
      <c r="K1593" s="2">
        <f t="shared" si="99"/>
        <v>1.999999999998181E-2</v>
      </c>
    </row>
    <row r="1594" spans="1:11" x14ac:dyDescent="0.3">
      <c r="A1594" s="2" t="s">
        <v>65</v>
      </c>
      <c r="B1594" s="2" t="str">
        <f>RawData!A1594</f>
        <v>48226H40040</v>
      </c>
      <c r="C1594" s="2" t="str">
        <f>IF(RawData!$B$2="","",RawData!$B$2)</f>
        <v>A2026100620533560886</v>
      </c>
      <c r="D1594" s="2">
        <f t="shared" si="96"/>
        <v>4</v>
      </c>
      <c r="E1594" s="2">
        <f t="shared" si="97"/>
        <v>55</v>
      </c>
      <c r="F1594" s="2">
        <f t="shared" si="98"/>
        <v>210</v>
      </c>
      <c r="G1594" s="2">
        <f>IF(COUNTIFS(RawData!$E:$E,$E1594,RawData!$F:$F,"CH"&amp;$D1594,RawData!$AF:$AF,$F1594)=0,"",SUMIFS(RawData!$P:$P,RawData!$E:$E,$E1594,RawData!$F:$F,"CH"&amp;$D1594,RawData!$AF:$AF,$F1594))</f>
        <v>1333.34</v>
      </c>
      <c r="H1594" s="2">
        <f>IF(COUNTIFS(RawData!$E:$E,$E1594,RawData!$F:$F,"CH"&amp;$D1594,RawData!$AF:$AF,$F1594)=0,"",SUMIFS(RawData!$T:$T,RawData!$E:$E,$E1594,RawData!$F:$F,"CH"&amp;$D1594,RawData!$AF:$AF,$F1594))</f>
        <v>55.92</v>
      </c>
      <c r="I1594" s="2">
        <f>IF(COUNTIFS(RawData!$E:$E,$E1594,RawData!$F:$F,"CH"&amp;$D1594,RawData!$AF:$AF,$F1594)=0,"",SUMIFS(RawData!$Z:$Z,RawData!$E:$E,$E1594,RawData!$F:$F,"CH"&amp;$D1594,RawData!$AF:$AF,$F1594))</f>
        <v>55</v>
      </c>
      <c r="J1594" s="2">
        <f>IF(COUNTIFS(RawData!$E:$E,$E1594,RawData!$F:$F,"CH"&amp;$D1594,RawData!$AF:$AF,$F1594)=0,"",SUMIFS(RawData!$AA:$AA,RawData!$E:$E,$E1594,RawData!$F:$F,"CH"&amp;$D1594,RawData!$AF:$AF,$F1594))</f>
        <v>53.42</v>
      </c>
      <c r="K1594" s="2">
        <f t="shared" si="99"/>
        <v>3.999999999996362E-2</v>
      </c>
    </row>
    <row r="1595" spans="1:11" x14ac:dyDescent="0.3">
      <c r="A1595" s="2" t="s">
        <v>65</v>
      </c>
      <c r="B1595" s="2" t="str">
        <f>RawData!A1595</f>
        <v>48226H40040</v>
      </c>
      <c r="C1595" s="2" t="str">
        <f>IF(RawData!$B$2="","",RawData!$B$2)</f>
        <v>A2026100620533560886</v>
      </c>
      <c r="D1595" s="2">
        <f t="shared" si="96"/>
        <v>4</v>
      </c>
      <c r="E1595" s="2">
        <f t="shared" si="97"/>
        <v>55</v>
      </c>
      <c r="F1595" s="2">
        <f t="shared" si="98"/>
        <v>220</v>
      </c>
      <c r="G1595" s="2">
        <f>IF(COUNTIFS(RawData!$E:$E,$E1595,RawData!$F:$F,"CH"&amp;$D1595,RawData!$AF:$AF,$F1595)=0,"",SUMIFS(RawData!$P:$P,RawData!$E:$E,$E1595,RawData!$F:$F,"CH"&amp;$D1595,RawData!$AF:$AF,$F1595))</f>
        <v>1333.38</v>
      </c>
      <c r="H1595" s="2">
        <f>IF(COUNTIFS(RawData!$E:$E,$E1595,RawData!$F:$F,"CH"&amp;$D1595,RawData!$AF:$AF,$F1595)=0,"",SUMIFS(RawData!$T:$T,RawData!$E:$E,$E1595,RawData!$F:$F,"CH"&amp;$D1595,RawData!$AF:$AF,$F1595))</f>
        <v>55.9</v>
      </c>
      <c r="I1595" s="2">
        <f>IF(COUNTIFS(RawData!$E:$E,$E1595,RawData!$F:$F,"CH"&amp;$D1595,RawData!$AF:$AF,$F1595)=0,"",SUMIFS(RawData!$Z:$Z,RawData!$E:$E,$E1595,RawData!$F:$F,"CH"&amp;$D1595,RawData!$AF:$AF,$F1595))</f>
        <v>55.02</v>
      </c>
      <c r="J1595" s="2">
        <f>IF(COUNTIFS(RawData!$E:$E,$E1595,RawData!$F:$F,"CH"&amp;$D1595,RawData!$AF:$AF,$F1595)=0,"",SUMIFS(RawData!$AA:$AA,RawData!$E:$E,$E1595,RawData!$F:$F,"CH"&amp;$D1595,RawData!$AF:$AF,$F1595))</f>
        <v>53.51</v>
      </c>
      <c r="K1595" s="2">
        <f t="shared" si="99"/>
        <v>4.0000000000190994E-2</v>
      </c>
    </row>
    <row r="1596" spans="1:11" x14ac:dyDescent="0.3">
      <c r="A1596" s="2" t="s">
        <v>65</v>
      </c>
      <c r="B1596" s="2" t="str">
        <f>RawData!A1596</f>
        <v>48226H40040</v>
      </c>
      <c r="C1596" s="2" t="str">
        <f>IF(RawData!$B$2="","",RawData!$B$2)</f>
        <v>A2026100620533560886</v>
      </c>
      <c r="D1596" s="2">
        <f t="shared" si="96"/>
        <v>4</v>
      </c>
      <c r="E1596" s="2">
        <f t="shared" si="97"/>
        <v>55</v>
      </c>
      <c r="F1596" s="2">
        <f t="shared" si="98"/>
        <v>230</v>
      </c>
      <c r="G1596" s="2">
        <f>IF(COUNTIFS(RawData!$E:$E,$E1596,RawData!$F:$F,"CH"&amp;$D1596,RawData!$AF:$AF,$F1596)=0,"",SUMIFS(RawData!$P:$P,RawData!$E:$E,$E1596,RawData!$F:$F,"CH"&amp;$D1596,RawData!$AF:$AF,$F1596))</f>
        <v>1333.4</v>
      </c>
      <c r="H1596" s="2">
        <f>IF(COUNTIFS(RawData!$E:$E,$E1596,RawData!$F:$F,"CH"&amp;$D1596,RawData!$AF:$AF,$F1596)=0,"",SUMIFS(RawData!$T:$T,RawData!$E:$E,$E1596,RawData!$F:$F,"CH"&amp;$D1596,RawData!$AF:$AF,$F1596))</f>
        <v>56.08</v>
      </c>
      <c r="I1596" s="2">
        <f>IF(COUNTIFS(RawData!$E:$E,$E1596,RawData!$F:$F,"CH"&amp;$D1596,RawData!$AF:$AF,$F1596)=0,"",SUMIFS(RawData!$Z:$Z,RawData!$E:$E,$E1596,RawData!$F:$F,"CH"&amp;$D1596,RawData!$AF:$AF,$F1596))</f>
        <v>55.02</v>
      </c>
      <c r="J1596" s="2">
        <f>IF(COUNTIFS(RawData!$E:$E,$E1596,RawData!$F:$F,"CH"&amp;$D1596,RawData!$AF:$AF,$F1596)=0,"",SUMIFS(RawData!$AA:$AA,RawData!$E:$E,$E1596,RawData!$F:$F,"CH"&amp;$D1596,RawData!$AF:$AF,$F1596))</f>
        <v>53.6</v>
      </c>
      <c r="K1596" s="2">
        <f t="shared" si="99"/>
        <v>1.999999999998181E-2</v>
      </c>
    </row>
    <row r="1597" spans="1:11" x14ac:dyDescent="0.3">
      <c r="A1597" s="2" t="s">
        <v>65</v>
      </c>
      <c r="B1597" s="2" t="str">
        <f>RawData!A1597</f>
        <v>48226H40040</v>
      </c>
      <c r="C1597" s="2" t="str">
        <f>IF(RawData!$B$2="","",RawData!$B$2)</f>
        <v>A2026100620533560886</v>
      </c>
      <c r="D1597" s="2">
        <f t="shared" si="96"/>
        <v>4</v>
      </c>
      <c r="E1597" s="2">
        <f t="shared" si="97"/>
        <v>55</v>
      </c>
      <c r="F1597" s="2">
        <f t="shared" si="98"/>
        <v>240</v>
      </c>
      <c r="G1597" s="2">
        <f>IF(COUNTIFS(RawData!$E:$E,$E1597,RawData!$F:$F,"CH"&amp;$D1597,RawData!$AF:$AF,$F1597)=0,"",SUMIFS(RawData!$P:$P,RawData!$E:$E,$E1597,RawData!$F:$F,"CH"&amp;$D1597,RawData!$AF:$AF,$F1597))</f>
        <v>1333.44</v>
      </c>
      <c r="H1597" s="2">
        <f>IF(COUNTIFS(RawData!$E:$E,$E1597,RawData!$F:$F,"CH"&amp;$D1597,RawData!$AF:$AF,$F1597)=0,"",SUMIFS(RawData!$T:$T,RawData!$E:$E,$E1597,RawData!$F:$F,"CH"&amp;$D1597,RawData!$AF:$AF,$F1597))</f>
        <v>56.28</v>
      </c>
      <c r="I1597" s="2">
        <f>IF(COUNTIFS(RawData!$E:$E,$E1597,RawData!$F:$F,"CH"&amp;$D1597,RawData!$AF:$AF,$F1597)=0,"",SUMIFS(RawData!$Z:$Z,RawData!$E:$E,$E1597,RawData!$F:$F,"CH"&amp;$D1597,RawData!$AF:$AF,$F1597))</f>
        <v>54.98</v>
      </c>
      <c r="J1597" s="2">
        <f>IF(COUNTIFS(RawData!$E:$E,$E1597,RawData!$F:$F,"CH"&amp;$D1597,RawData!$AF:$AF,$F1597)=0,"",SUMIFS(RawData!$AA:$AA,RawData!$E:$E,$E1597,RawData!$F:$F,"CH"&amp;$D1597,RawData!$AF:$AF,$F1597))</f>
        <v>53.6</v>
      </c>
      <c r="K1597" s="2">
        <f t="shared" si="99"/>
        <v>3.999999999996362E-2</v>
      </c>
    </row>
    <row r="1598" spans="1:11" x14ac:dyDescent="0.3">
      <c r="A1598" s="2" t="s">
        <v>65</v>
      </c>
      <c r="B1598" s="2" t="str">
        <f>RawData!A1598</f>
        <v>48226H40040</v>
      </c>
      <c r="C1598" s="2" t="str">
        <f>IF(RawData!$B$2="","",RawData!$B$2)</f>
        <v>A2026100620533560886</v>
      </c>
      <c r="D1598" s="2">
        <f t="shared" si="96"/>
        <v>4</v>
      </c>
      <c r="E1598" s="2">
        <f t="shared" si="97"/>
        <v>55</v>
      </c>
      <c r="F1598" s="2">
        <f t="shared" si="98"/>
        <v>250</v>
      </c>
      <c r="G1598" s="2">
        <f>IF(COUNTIFS(RawData!$E:$E,$E1598,RawData!$F:$F,"CH"&amp;$D1598,RawData!$AF:$AF,$F1598)=0,"",SUMIFS(RawData!$P:$P,RawData!$E:$E,$E1598,RawData!$F:$F,"CH"&amp;$D1598,RawData!$AF:$AF,$F1598))</f>
        <v>1333.46</v>
      </c>
      <c r="H1598" s="2">
        <f>IF(COUNTIFS(RawData!$E:$E,$E1598,RawData!$F:$F,"CH"&amp;$D1598,RawData!$AF:$AF,$F1598)=0,"",SUMIFS(RawData!$T:$T,RawData!$E:$E,$E1598,RawData!$F:$F,"CH"&amp;$D1598,RawData!$AF:$AF,$F1598))</f>
        <v>56.28</v>
      </c>
      <c r="I1598" s="2">
        <f>IF(COUNTIFS(RawData!$E:$E,$E1598,RawData!$F:$F,"CH"&amp;$D1598,RawData!$AF:$AF,$F1598)=0,"",SUMIFS(RawData!$Z:$Z,RawData!$E:$E,$E1598,RawData!$F:$F,"CH"&amp;$D1598,RawData!$AF:$AF,$F1598))</f>
        <v>55.03</v>
      </c>
      <c r="J1598" s="2">
        <f>IF(COUNTIFS(RawData!$E:$E,$E1598,RawData!$F:$F,"CH"&amp;$D1598,RawData!$AF:$AF,$F1598)=0,"",SUMIFS(RawData!$AA:$AA,RawData!$E:$E,$E1598,RawData!$F:$F,"CH"&amp;$D1598,RawData!$AF:$AF,$F1598))</f>
        <v>53.64</v>
      </c>
      <c r="K1598" s="2">
        <f t="shared" si="99"/>
        <v>1.999999999998181E-2</v>
      </c>
    </row>
    <row r="1599" spans="1:11" x14ac:dyDescent="0.3">
      <c r="A1599" s="2" t="s">
        <v>65</v>
      </c>
      <c r="B1599" s="2" t="str">
        <f>RawData!A1599</f>
        <v>48226H40040</v>
      </c>
      <c r="C1599" s="2" t="str">
        <f>IF(RawData!$B$2="","",RawData!$B$2)</f>
        <v>A2026100620533560886</v>
      </c>
      <c r="D1599" s="2">
        <f t="shared" si="96"/>
        <v>4</v>
      </c>
      <c r="E1599" s="2">
        <f t="shared" si="97"/>
        <v>55</v>
      </c>
      <c r="F1599" s="2">
        <f t="shared" si="98"/>
        <v>260</v>
      </c>
      <c r="G1599" s="2">
        <f>IF(COUNTIFS(RawData!$E:$E,$E1599,RawData!$F:$F,"CH"&amp;$D1599,RawData!$AF:$AF,$F1599)=0,"",SUMIFS(RawData!$P:$P,RawData!$E:$E,$E1599,RawData!$F:$F,"CH"&amp;$D1599,RawData!$AF:$AF,$F1599))</f>
        <v>1333.5</v>
      </c>
      <c r="H1599" s="2">
        <f>IF(COUNTIFS(RawData!$E:$E,$E1599,RawData!$F:$F,"CH"&amp;$D1599,RawData!$AF:$AF,$F1599)=0,"",SUMIFS(RawData!$T:$T,RawData!$E:$E,$E1599,RawData!$F:$F,"CH"&amp;$D1599,RawData!$AF:$AF,$F1599))</f>
        <v>56.52</v>
      </c>
      <c r="I1599" s="2">
        <f>IF(COUNTIFS(RawData!$E:$E,$E1599,RawData!$F:$F,"CH"&amp;$D1599,RawData!$AF:$AF,$F1599)=0,"",SUMIFS(RawData!$Z:$Z,RawData!$E:$E,$E1599,RawData!$F:$F,"CH"&amp;$D1599,RawData!$AF:$AF,$F1599))</f>
        <v>55</v>
      </c>
      <c r="J1599" s="2">
        <f>IF(COUNTIFS(RawData!$E:$E,$E1599,RawData!$F:$F,"CH"&amp;$D1599,RawData!$AF:$AF,$F1599)=0,"",SUMIFS(RawData!$AA:$AA,RawData!$E:$E,$E1599,RawData!$F:$F,"CH"&amp;$D1599,RawData!$AF:$AF,$F1599))</f>
        <v>53.69</v>
      </c>
      <c r="K1599" s="2">
        <f t="shared" si="99"/>
        <v>3.999999999996362E-2</v>
      </c>
    </row>
    <row r="1600" spans="1:11" x14ac:dyDescent="0.3">
      <c r="A1600" s="2" t="s">
        <v>65</v>
      </c>
      <c r="B1600" s="2" t="str">
        <f>RawData!A1600</f>
        <v>48226H40040</v>
      </c>
      <c r="C1600" s="2" t="str">
        <f>IF(RawData!$B$2="","",RawData!$B$2)</f>
        <v>A2026100620533560886</v>
      </c>
      <c r="D1600" s="2">
        <f t="shared" si="96"/>
        <v>4</v>
      </c>
      <c r="E1600" s="2">
        <f t="shared" si="97"/>
        <v>55</v>
      </c>
      <c r="F1600" s="2">
        <f t="shared" si="98"/>
        <v>270</v>
      </c>
      <c r="G1600" s="2">
        <f>IF(COUNTIFS(RawData!$E:$E,$E1600,RawData!$F:$F,"CH"&amp;$D1600,RawData!$AF:$AF,$F1600)=0,"",SUMIFS(RawData!$P:$P,RawData!$E:$E,$E1600,RawData!$F:$F,"CH"&amp;$D1600,RawData!$AF:$AF,$F1600))</f>
        <v>1333.54</v>
      </c>
      <c r="H1600" s="2">
        <f>IF(COUNTIFS(RawData!$E:$E,$E1600,RawData!$F:$F,"CH"&amp;$D1600,RawData!$AF:$AF,$F1600)=0,"",SUMIFS(RawData!$T:$T,RawData!$E:$E,$E1600,RawData!$F:$F,"CH"&amp;$D1600,RawData!$AF:$AF,$F1600))</f>
        <v>56.53</v>
      </c>
      <c r="I1600" s="2">
        <f>IF(COUNTIFS(RawData!$E:$E,$E1600,RawData!$F:$F,"CH"&amp;$D1600,RawData!$AF:$AF,$F1600)=0,"",SUMIFS(RawData!$Z:$Z,RawData!$E:$E,$E1600,RawData!$F:$F,"CH"&amp;$D1600,RawData!$AF:$AF,$F1600))</f>
        <v>55</v>
      </c>
      <c r="J1600" s="2">
        <f>IF(COUNTIFS(RawData!$E:$E,$E1600,RawData!$F:$F,"CH"&amp;$D1600,RawData!$AF:$AF,$F1600)=0,"",SUMIFS(RawData!$AA:$AA,RawData!$E:$E,$E1600,RawData!$F:$F,"CH"&amp;$D1600,RawData!$AF:$AF,$F1600))</f>
        <v>53.78</v>
      </c>
      <c r="K1600" s="2">
        <f t="shared" si="99"/>
        <v>3.999999999996362E-2</v>
      </c>
    </row>
    <row r="1601" spans="1:11" x14ac:dyDescent="0.3">
      <c r="A1601" s="2" t="s">
        <v>65</v>
      </c>
      <c r="B1601" s="2" t="str">
        <f>RawData!A1601</f>
        <v>48226H40040</v>
      </c>
      <c r="C1601" s="2" t="str">
        <f>IF(RawData!$B$2="","",RawData!$B$2)</f>
        <v>A2026100620533560886</v>
      </c>
      <c r="D1601" s="2">
        <f t="shared" si="96"/>
        <v>4</v>
      </c>
      <c r="E1601" s="2">
        <f t="shared" si="97"/>
        <v>55</v>
      </c>
      <c r="F1601" s="2">
        <f t="shared" si="98"/>
        <v>280</v>
      </c>
      <c r="G1601" s="2">
        <f>IF(COUNTIFS(RawData!$E:$E,$E1601,RawData!$F:$F,"CH"&amp;$D1601,RawData!$AF:$AF,$F1601)=0,"",SUMIFS(RawData!$P:$P,RawData!$E:$E,$E1601,RawData!$F:$F,"CH"&amp;$D1601,RawData!$AF:$AF,$F1601))</f>
        <v>1333.58</v>
      </c>
      <c r="H1601" s="2">
        <f>IF(COUNTIFS(RawData!$E:$E,$E1601,RawData!$F:$F,"CH"&amp;$D1601,RawData!$AF:$AF,$F1601)=0,"",SUMIFS(RawData!$T:$T,RawData!$E:$E,$E1601,RawData!$F:$F,"CH"&amp;$D1601,RawData!$AF:$AF,$F1601))</f>
        <v>56.58</v>
      </c>
      <c r="I1601" s="2">
        <f>IF(COUNTIFS(RawData!$E:$E,$E1601,RawData!$F:$F,"CH"&amp;$D1601,RawData!$AF:$AF,$F1601)=0,"",SUMIFS(RawData!$Z:$Z,RawData!$E:$E,$E1601,RawData!$F:$F,"CH"&amp;$D1601,RawData!$AF:$AF,$F1601))</f>
        <v>55.01</v>
      </c>
      <c r="J1601" s="2">
        <f>IF(COUNTIFS(RawData!$E:$E,$E1601,RawData!$F:$F,"CH"&amp;$D1601,RawData!$AF:$AF,$F1601)=0,"",SUMIFS(RawData!$AA:$AA,RawData!$E:$E,$E1601,RawData!$F:$F,"CH"&amp;$D1601,RawData!$AF:$AF,$F1601))</f>
        <v>53.82</v>
      </c>
      <c r="K1601" s="2">
        <f t="shared" si="99"/>
        <v>3.999999999996362E-2</v>
      </c>
    </row>
    <row r="1602" spans="1:11" x14ac:dyDescent="0.3">
      <c r="A1602" s="2" t="s">
        <v>65</v>
      </c>
      <c r="B1602" s="2" t="str">
        <f>RawData!A1602</f>
        <v>48226H40040</v>
      </c>
      <c r="C1602" s="2" t="str">
        <f>IF(RawData!$B$2="","",RawData!$B$2)</f>
        <v>A2026100620533560886</v>
      </c>
      <c r="D1602" s="2">
        <f t="shared" si="96"/>
        <v>4</v>
      </c>
      <c r="E1602" s="2">
        <f t="shared" si="97"/>
        <v>55</v>
      </c>
      <c r="F1602" s="2">
        <f t="shared" si="98"/>
        <v>290</v>
      </c>
      <c r="G1602" s="2">
        <f>IF(COUNTIFS(RawData!$E:$E,$E1602,RawData!$F:$F,"CH"&amp;$D1602,RawData!$AF:$AF,$F1602)=0,"",SUMIFS(RawData!$P:$P,RawData!$E:$E,$E1602,RawData!$F:$F,"CH"&amp;$D1602,RawData!$AF:$AF,$F1602))</f>
        <v>1333.62</v>
      </c>
      <c r="H1602" s="2">
        <f>IF(COUNTIFS(RawData!$E:$E,$E1602,RawData!$F:$F,"CH"&amp;$D1602,RawData!$AF:$AF,$F1602)=0,"",SUMIFS(RawData!$T:$T,RawData!$E:$E,$E1602,RawData!$F:$F,"CH"&amp;$D1602,RawData!$AF:$AF,$F1602))</f>
        <v>56.73</v>
      </c>
      <c r="I1602" s="2">
        <f>IF(COUNTIFS(RawData!$E:$E,$E1602,RawData!$F:$F,"CH"&amp;$D1602,RawData!$AF:$AF,$F1602)=0,"",SUMIFS(RawData!$Z:$Z,RawData!$E:$E,$E1602,RawData!$F:$F,"CH"&amp;$D1602,RawData!$AF:$AF,$F1602))</f>
        <v>55.01</v>
      </c>
      <c r="J1602" s="2">
        <f>IF(COUNTIFS(RawData!$E:$E,$E1602,RawData!$F:$F,"CH"&amp;$D1602,RawData!$AF:$AF,$F1602)=0,"",SUMIFS(RawData!$AA:$AA,RawData!$E:$E,$E1602,RawData!$F:$F,"CH"&amp;$D1602,RawData!$AF:$AF,$F1602))</f>
        <v>53.91</v>
      </c>
      <c r="K1602" s="2">
        <f t="shared" si="99"/>
        <v>3.999999999996362E-2</v>
      </c>
    </row>
    <row r="1603" spans="1:11" x14ac:dyDescent="0.3">
      <c r="A1603" s="2" t="s">
        <v>65</v>
      </c>
      <c r="B1603" s="2" t="str">
        <f>RawData!A1603</f>
        <v>48226H40040</v>
      </c>
      <c r="C1603" s="2" t="str">
        <f>IF(RawData!$B$2="","",RawData!$B$2)</f>
        <v>A2026100620533560886</v>
      </c>
      <c r="D1603" s="2">
        <f t="shared" ref="D1603:D1666" si="100">MOD(INT((ROW()-2)/31),4)+1</f>
        <v>4</v>
      </c>
      <c r="E1603" s="2">
        <f t="shared" ref="E1603:E1666" si="101">-5+5*INT((ROW()-2)/124)</f>
        <v>55</v>
      </c>
      <c r="F1603" s="2">
        <f t="shared" ref="F1603:F1666" si="102">100+10*MOD(ROW()-2,31)</f>
        <v>300</v>
      </c>
      <c r="G1603" s="2">
        <f>IF(COUNTIFS(RawData!$E:$E,$E1603,RawData!$F:$F,"CH"&amp;$D1603,RawData!$AF:$AF,$F1603)=0,"",SUMIFS(RawData!$P:$P,RawData!$E:$E,$E1603,RawData!$F:$F,"CH"&amp;$D1603,RawData!$AF:$AF,$F1603))</f>
        <v>1333.64</v>
      </c>
      <c r="H1603" s="2">
        <f>IF(COUNTIFS(RawData!$E:$E,$E1603,RawData!$F:$F,"CH"&amp;$D1603,RawData!$AF:$AF,$F1603)=0,"",SUMIFS(RawData!$T:$T,RawData!$E:$E,$E1603,RawData!$F:$F,"CH"&amp;$D1603,RawData!$AF:$AF,$F1603))</f>
        <v>56.78</v>
      </c>
      <c r="I1603" s="2">
        <f>IF(COUNTIFS(RawData!$E:$E,$E1603,RawData!$F:$F,"CH"&amp;$D1603,RawData!$AF:$AF,$F1603)=0,"",SUMIFS(RawData!$Z:$Z,RawData!$E:$E,$E1603,RawData!$F:$F,"CH"&amp;$D1603,RawData!$AF:$AF,$F1603))</f>
        <v>54.98</v>
      </c>
      <c r="J1603" s="2">
        <f>IF(COUNTIFS(RawData!$E:$E,$E1603,RawData!$F:$F,"CH"&amp;$D1603,RawData!$AF:$AF,$F1603)=0,"",SUMIFS(RawData!$AA:$AA,RawData!$E:$E,$E1603,RawData!$F:$F,"CH"&amp;$D1603,RawData!$AF:$AF,$F1603))</f>
        <v>53.87</v>
      </c>
      <c r="K1603" s="2">
        <f t="shared" si="99"/>
        <v>2.0000000000209184E-2</v>
      </c>
    </row>
    <row r="1604" spans="1:11" x14ac:dyDescent="0.3">
      <c r="A1604" s="2" t="s">
        <v>65</v>
      </c>
      <c r="B1604" s="2" t="str">
        <f>RawData!A1604</f>
        <v>48226H40040</v>
      </c>
      <c r="C1604" s="2" t="str">
        <f>IF(RawData!$B$2="","",RawData!$B$2)</f>
        <v>A2026100620533560886</v>
      </c>
      <c r="D1604" s="2">
        <f t="shared" si="100"/>
        <v>4</v>
      </c>
      <c r="E1604" s="2">
        <f t="shared" si="101"/>
        <v>55</v>
      </c>
      <c r="F1604" s="2">
        <f t="shared" si="102"/>
        <v>310</v>
      </c>
      <c r="G1604" s="2">
        <f>IF(COUNTIFS(RawData!$E:$E,$E1604,RawData!$F:$F,"CH"&amp;$D1604,RawData!$AF:$AF,$F1604)=0,"",SUMIFS(RawData!$P:$P,RawData!$E:$E,$E1604,RawData!$F:$F,"CH"&amp;$D1604,RawData!$AF:$AF,$F1604))</f>
        <v>1333.68</v>
      </c>
      <c r="H1604" s="2">
        <f>IF(COUNTIFS(RawData!$E:$E,$E1604,RawData!$F:$F,"CH"&amp;$D1604,RawData!$AF:$AF,$F1604)=0,"",SUMIFS(RawData!$T:$T,RawData!$E:$E,$E1604,RawData!$F:$F,"CH"&amp;$D1604,RawData!$AF:$AF,$F1604))</f>
        <v>56.87</v>
      </c>
      <c r="I1604" s="2">
        <f>IF(COUNTIFS(RawData!$E:$E,$E1604,RawData!$F:$F,"CH"&amp;$D1604,RawData!$AF:$AF,$F1604)=0,"",SUMIFS(RawData!$Z:$Z,RawData!$E:$E,$E1604,RawData!$F:$F,"CH"&amp;$D1604,RawData!$AF:$AF,$F1604))</f>
        <v>55</v>
      </c>
      <c r="J1604" s="2">
        <f>IF(COUNTIFS(RawData!$E:$E,$E1604,RawData!$F:$F,"CH"&amp;$D1604,RawData!$AF:$AF,$F1604)=0,"",SUMIFS(RawData!$AA:$AA,RawData!$E:$E,$E1604,RawData!$F:$F,"CH"&amp;$D1604,RawData!$AF:$AF,$F1604))</f>
        <v>53.96</v>
      </c>
      <c r="K1604" s="2">
        <f t="shared" ref="K1604:K1667" si="103">G1604-G1603</f>
        <v>3.999999999996362E-2</v>
      </c>
    </row>
    <row r="1605" spans="1:11" x14ac:dyDescent="0.3">
      <c r="A1605" s="2" t="s">
        <v>65</v>
      </c>
      <c r="B1605" s="2" t="str">
        <f>RawData!A1605</f>
        <v>48226H40040</v>
      </c>
      <c r="C1605" s="2" t="str">
        <f>IF(RawData!$B$2="","",RawData!$B$2)</f>
        <v>A2026100620533560886</v>
      </c>
      <c r="D1605" s="2">
        <f t="shared" si="100"/>
        <v>4</v>
      </c>
      <c r="E1605" s="2">
        <f t="shared" si="101"/>
        <v>55</v>
      </c>
      <c r="F1605" s="2">
        <f t="shared" si="102"/>
        <v>320</v>
      </c>
      <c r="G1605" s="2">
        <f>IF(COUNTIFS(RawData!$E:$E,$E1605,RawData!$F:$F,"CH"&amp;$D1605,RawData!$AF:$AF,$F1605)=0,"",SUMIFS(RawData!$P:$P,RawData!$E:$E,$E1605,RawData!$F:$F,"CH"&amp;$D1605,RawData!$AF:$AF,$F1605))</f>
        <v>1333.72</v>
      </c>
      <c r="H1605" s="2">
        <f>IF(COUNTIFS(RawData!$E:$E,$E1605,RawData!$F:$F,"CH"&amp;$D1605,RawData!$AF:$AF,$F1605)=0,"",SUMIFS(RawData!$T:$T,RawData!$E:$E,$E1605,RawData!$F:$F,"CH"&amp;$D1605,RawData!$AF:$AF,$F1605))</f>
        <v>56.89</v>
      </c>
      <c r="I1605" s="2">
        <f>IF(COUNTIFS(RawData!$E:$E,$E1605,RawData!$F:$F,"CH"&amp;$D1605,RawData!$AF:$AF,$F1605)=0,"",SUMIFS(RawData!$Z:$Z,RawData!$E:$E,$E1605,RawData!$F:$F,"CH"&amp;$D1605,RawData!$AF:$AF,$F1605))</f>
        <v>55</v>
      </c>
      <c r="J1605" s="2">
        <f>IF(COUNTIFS(RawData!$E:$E,$E1605,RawData!$F:$F,"CH"&amp;$D1605,RawData!$AF:$AF,$F1605)=0,"",SUMIFS(RawData!$AA:$AA,RawData!$E:$E,$E1605,RawData!$F:$F,"CH"&amp;$D1605,RawData!$AF:$AF,$F1605))</f>
        <v>53.91</v>
      </c>
      <c r="K1605" s="2">
        <f t="shared" si="103"/>
        <v>3.999999999996362E-2</v>
      </c>
    </row>
    <row r="1606" spans="1:11" x14ac:dyDescent="0.3">
      <c r="A1606" s="2" t="s">
        <v>65</v>
      </c>
      <c r="B1606" s="2" t="str">
        <f>RawData!A1606</f>
        <v>48226H40040</v>
      </c>
      <c r="C1606" s="2" t="str">
        <f>IF(RawData!$B$2="","",RawData!$B$2)</f>
        <v>A2026100620533560886</v>
      </c>
      <c r="D1606" s="2">
        <f t="shared" si="100"/>
        <v>4</v>
      </c>
      <c r="E1606" s="2">
        <f t="shared" si="101"/>
        <v>55</v>
      </c>
      <c r="F1606" s="2">
        <f t="shared" si="102"/>
        <v>330</v>
      </c>
      <c r="G1606" s="2">
        <f>IF(COUNTIFS(RawData!$E:$E,$E1606,RawData!$F:$F,"CH"&amp;$D1606,RawData!$AF:$AF,$F1606)=0,"",SUMIFS(RawData!$P:$P,RawData!$E:$E,$E1606,RawData!$F:$F,"CH"&amp;$D1606,RawData!$AF:$AF,$F1606))</f>
        <v>1333.76</v>
      </c>
      <c r="H1606" s="2">
        <f>IF(COUNTIFS(RawData!$E:$E,$E1606,RawData!$F:$F,"CH"&amp;$D1606,RawData!$AF:$AF,$F1606)=0,"",SUMIFS(RawData!$T:$T,RawData!$E:$E,$E1606,RawData!$F:$F,"CH"&amp;$D1606,RawData!$AF:$AF,$F1606))</f>
        <v>56.86</v>
      </c>
      <c r="I1606" s="2">
        <f>IF(COUNTIFS(RawData!$E:$E,$E1606,RawData!$F:$F,"CH"&amp;$D1606,RawData!$AF:$AF,$F1606)=0,"",SUMIFS(RawData!$Z:$Z,RawData!$E:$E,$E1606,RawData!$F:$F,"CH"&amp;$D1606,RawData!$AF:$AF,$F1606))</f>
        <v>55.01</v>
      </c>
      <c r="J1606" s="2">
        <f>IF(COUNTIFS(RawData!$E:$E,$E1606,RawData!$F:$F,"CH"&amp;$D1606,RawData!$AF:$AF,$F1606)=0,"",SUMIFS(RawData!$AA:$AA,RawData!$E:$E,$E1606,RawData!$F:$F,"CH"&amp;$D1606,RawData!$AF:$AF,$F1606))</f>
        <v>54.05</v>
      </c>
      <c r="K1606" s="2">
        <f t="shared" si="103"/>
        <v>3.999999999996362E-2</v>
      </c>
    </row>
    <row r="1607" spans="1:11" x14ac:dyDescent="0.3">
      <c r="A1607" s="2" t="s">
        <v>65</v>
      </c>
      <c r="B1607" s="2" t="str">
        <f>RawData!A1607</f>
        <v>48226H40040</v>
      </c>
      <c r="C1607" s="2" t="str">
        <f>IF(RawData!$B$2="","",RawData!$B$2)</f>
        <v>A2026100620533560886</v>
      </c>
      <c r="D1607" s="2">
        <f t="shared" si="100"/>
        <v>4</v>
      </c>
      <c r="E1607" s="2">
        <f t="shared" si="101"/>
        <v>55</v>
      </c>
      <c r="F1607" s="2">
        <f t="shared" si="102"/>
        <v>340</v>
      </c>
      <c r="G1607" s="2">
        <f>IF(COUNTIFS(RawData!$E:$E,$E1607,RawData!$F:$F,"CH"&amp;$D1607,RawData!$AF:$AF,$F1607)=0,"",SUMIFS(RawData!$P:$P,RawData!$E:$E,$E1607,RawData!$F:$F,"CH"&amp;$D1607,RawData!$AF:$AF,$F1607))</f>
        <v>1333.8</v>
      </c>
      <c r="H1607" s="2">
        <f>IF(COUNTIFS(RawData!$E:$E,$E1607,RawData!$F:$F,"CH"&amp;$D1607,RawData!$AF:$AF,$F1607)=0,"",SUMIFS(RawData!$T:$T,RawData!$E:$E,$E1607,RawData!$F:$F,"CH"&amp;$D1607,RawData!$AF:$AF,$F1607))</f>
        <v>56.96</v>
      </c>
      <c r="I1607" s="2">
        <f>IF(COUNTIFS(RawData!$E:$E,$E1607,RawData!$F:$F,"CH"&amp;$D1607,RawData!$AF:$AF,$F1607)=0,"",SUMIFS(RawData!$Z:$Z,RawData!$E:$E,$E1607,RawData!$F:$F,"CH"&amp;$D1607,RawData!$AF:$AF,$F1607))</f>
        <v>55.01</v>
      </c>
      <c r="J1607" s="2">
        <f>IF(COUNTIFS(RawData!$E:$E,$E1607,RawData!$F:$F,"CH"&amp;$D1607,RawData!$AF:$AF,$F1607)=0,"",SUMIFS(RawData!$AA:$AA,RawData!$E:$E,$E1607,RawData!$F:$F,"CH"&amp;$D1607,RawData!$AF:$AF,$F1607))</f>
        <v>54.05</v>
      </c>
      <c r="K1607" s="2">
        <f t="shared" si="103"/>
        <v>3.999999999996362E-2</v>
      </c>
    </row>
    <row r="1608" spans="1:11" x14ac:dyDescent="0.3">
      <c r="A1608" s="2" t="s">
        <v>65</v>
      </c>
      <c r="B1608" s="2" t="str">
        <f>RawData!A1608</f>
        <v>48226H40040</v>
      </c>
      <c r="C1608" s="2" t="str">
        <f>IF(RawData!$B$2="","",RawData!$B$2)</f>
        <v>A2026100620533560886</v>
      </c>
      <c r="D1608" s="2">
        <f t="shared" si="100"/>
        <v>4</v>
      </c>
      <c r="E1608" s="2">
        <f t="shared" si="101"/>
        <v>55</v>
      </c>
      <c r="F1608" s="2">
        <f t="shared" si="102"/>
        <v>350</v>
      </c>
      <c r="G1608" s="2">
        <f>IF(COUNTIFS(RawData!$E:$E,$E1608,RawData!$F:$F,"CH"&amp;$D1608,RawData!$AF:$AF,$F1608)=0,"",SUMIFS(RawData!$P:$P,RawData!$E:$E,$E1608,RawData!$F:$F,"CH"&amp;$D1608,RawData!$AF:$AF,$F1608))</f>
        <v>1333.84</v>
      </c>
      <c r="H1608" s="2">
        <f>IF(COUNTIFS(RawData!$E:$E,$E1608,RawData!$F:$F,"CH"&amp;$D1608,RawData!$AF:$AF,$F1608)=0,"",SUMIFS(RawData!$T:$T,RawData!$E:$E,$E1608,RawData!$F:$F,"CH"&amp;$D1608,RawData!$AF:$AF,$F1608))</f>
        <v>57.03</v>
      </c>
      <c r="I1608" s="2">
        <f>IF(COUNTIFS(RawData!$E:$E,$E1608,RawData!$F:$F,"CH"&amp;$D1608,RawData!$AF:$AF,$F1608)=0,"",SUMIFS(RawData!$Z:$Z,RawData!$E:$E,$E1608,RawData!$F:$F,"CH"&amp;$D1608,RawData!$AF:$AF,$F1608))</f>
        <v>54.99</v>
      </c>
      <c r="J1608" s="2">
        <f>IF(COUNTIFS(RawData!$E:$E,$E1608,RawData!$F:$F,"CH"&amp;$D1608,RawData!$AF:$AF,$F1608)=0,"",SUMIFS(RawData!$AA:$AA,RawData!$E:$E,$E1608,RawData!$F:$F,"CH"&amp;$D1608,RawData!$AF:$AF,$F1608))</f>
        <v>54.23</v>
      </c>
      <c r="K1608" s="2">
        <f t="shared" si="103"/>
        <v>3.999999999996362E-2</v>
      </c>
    </row>
    <row r="1609" spans="1:11" x14ac:dyDescent="0.3">
      <c r="A1609" s="2" t="s">
        <v>65</v>
      </c>
      <c r="B1609" s="2" t="str">
        <f>RawData!A1609</f>
        <v>48226H40040</v>
      </c>
      <c r="C1609" s="2" t="str">
        <f>IF(RawData!$B$2="","",RawData!$B$2)</f>
        <v>A2026100620533560886</v>
      </c>
      <c r="D1609" s="2">
        <f t="shared" si="100"/>
        <v>4</v>
      </c>
      <c r="E1609" s="2">
        <f t="shared" si="101"/>
        <v>55</v>
      </c>
      <c r="F1609" s="2">
        <f t="shared" si="102"/>
        <v>360</v>
      </c>
      <c r="G1609" s="2">
        <f>IF(COUNTIFS(RawData!$E:$E,$E1609,RawData!$F:$F,"CH"&amp;$D1609,RawData!$AF:$AF,$F1609)=0,"",SUMIFS(RawData!$P:$P,RawData!$E:$E,$E1609,RawData!$F:$F,"CH"&amp;$D1609,RawData!$AF:$AF,$F1609))</f>
        <v>1333.88</v>
      </c>
      <c r="H1609" s="2">
        <f>IF(COUNTIFS(RawData!$E:$E,$E1609,RawData!$F:$F,"CH"&amp;$D1609,RawData!$AF:$AF,$F1609)=0,"",SUMIFS(RawData!$T:$T,RawData!$E:$E,$E1609,RawData!$F:$F,"CH"&amp;$D1609,RawData!$AF:$AF,$F1609))</f>
        <v>57.15</v>
      </c>
      <c r="I1609" s="2">
        <f>IF(COUNTIFS(RawData!$E:$E,$E1609,RawData!$F:$F,"CH"&amp;$D1609,RawData!$AF:$AF,$F1609)=0,"",SUMIFS(RawData!$Z:$Z,RawData!$E:$E,$E1609,RawData!$F:$F,"CH"&amp;$D1609,RawData!$AF:$AF,$F1609))</f>
        <v>55.01</v>
      </c>
      <c r="J1609" s="2">
        <f>IF(COUNTIFS(RawData!$E:$E,$E1609,RawData!$F:$F,"CH"&amp;$D1609,RawData!$AF:$AF,$F1609)=0,"",SUMIFS(RawData!$AA:$AA,RawData!$E:$E,$E1609,RawData!$F:$F,"CH"&amp;$D1609,RawData!$AF:$AF,$F1609))</f>
        <v>54.18</v>
      </c>
      <c r="K1609" s="2">
        <f t="shared" si="103"/>
        <v>4.0000000000190994E-2</v>
      </c>
    </row>
    <row r="1610" spans="1:11" x14ac:dyDescent="0.3">
      <c r="A1610" s="2" t="s">
        <v>65</v>
      </c>
      <c r="B1610" s="2" t="str">
        <f>RawData!A1610</f>
        <v>48226H40040</v>
      </c>
      <c r="C1610" s="2" t="str">
        <f>IF(RawData!$B$2="","",RawData!$B$2)</f>
        <v>A2026100620533560886</v>
      </c>
      <c r="D1610" s="2">
        <f t="shared" si="100"/>
        <v>4</v>
      </c>
      <c r="E1610" s="2">
        <f t="shared" si="101"/>
        <v>55</v>
      </c>
      <c r="F1610" s="2">
        <f t="shared" si="102"/>
        <v>370</v>
      </c>
      <c r="G1610" s="2">
        <f>IF(COUNTIFS(RawData!$E:$E,$E1610,RawData!$F:$F,"CH"&amp;$D1610,RawData!$AF:$AF,$F1610)=0,"",SUMIFS(RawData!$P:$P,RawData!$E:$E,$E1610,RawData!$F:$F,"CH"&amp;$D1610,RawData!$AF:$AF,$F1610))</f>
        <v>1333.9</v>
      </c>
      <c r="H1610" s="2">
        <f>IF(COUNTIFS(RawData!$E:$E,$E1610,RawData!$F:$F,"CH"&amp;$D1610,RawData!$AF:$AF,$F1610)=0,"",SUMIFS(RawData!$T:$T,RawData!$E:$E,$E1610,RawData!$F:$F,"CH"&amp;$D1610,RawData!$AF:$AF,$F1610))</f>
        <v>57.12</v>
      </c>
      <c r="I1610" s="2">
        <f>IF(COUNTIFS(RawData!$E:$E,$E1610,RawData!$F:$F,"CH"&amp;$D1610,RawData!$AF:$AF,$F1610)=0,"",SUMIFS(RawData!$Z:$Z,RawData!$E:$E,$E1610,RawData!$F:$F,"CH"&amp;$D1610,RawData!$AF:$AF,$F1610))</f>
        <v>54.99</v>
      </c>
      <c r="J1610" s="2">
        <f>IF(COUNTIFS(RawData!$E:$E,$E1610,RawData!$F:$F,"CH"&amp;$D1610,RawData!$AF:$AF,$F1610)=0,"",SUMIFS(RawData!$AA:$AA,RawData!$E:$E,$E1610,RawData!$F:$F,"CH"&amp;$D1610,RawData!$AF:$AF,$F1610))</f>
        <v>54.18</v>
      </c>
      <c r="K1610" s="2">
        <f t="shared" si="103"/>
        <v>1.999999999998181E-2</v>
      </c>
    </row>
    <row r="1611" spans="1:11" x14ac:dyDescent="0.3">
      <c r="A1611" s="2" t="s">
        <v>65</v>
      </c>
      <c r="B1611" s="2" t="str">
        <f>RawData!A1611</f>
        <v>48226H40040</v>
      </c>
      <c r="C1611" s="2" t="str">
        <f>IF(RawData!$B$2="","",RawData!$B$2)</f>
        <v>A2026100620533560886</v>
      </c>
      <c r="D1611" s="2">
        <f t="shared" si="100"/>
        <v>4</v>
      </c>
      <c r="E1611" s="2">
        <f t="shared" si="101"/>
        <v>55</v>
      </c>
      <c r="F1611" s="2">
        <f t="shared" si="102"/>
        <v>380</v>
      </c>
      <c r="G1611" s="2">
        <f>IF(COUNTIFS(RawData!$E:$E,$E1611,RawData!$F:$F,"CH"&amp;$D1611,RawData!$AF:$AF,$F1611)=0,"",SUMIFS(RawData!$P:$P,RawData!$E:$E,$E1611,RawData!$F:$F,"CH"&amp;$D1611,RawData!$AF:$AF,$F1611))</f>
        <v>1333.96</v>
      </c>
      <c r="H1611" s="2">
        <f>IF(COUNTIFS(RawData!$E:$E,$E1611,RawData!$F:$F,"CH"&amp;$D1611,RawData!$AF:$AF,$F1611)=0,"",SUMIFS(RawData!$T:$T,RawData!$E:$E,$E1611,RawData!$F:$F,"CH"&amp;$D1611,RawData!$AF:$AF,$F1611))</f>
        <v>57.21</v>
      </c>
      <c r="I1611" s="2">
        <f>IF(COUNTIFS(RawData!$E:$E,$E1611,RawData!$F:$F,"CH"&amp;$D1611,RawData!$AF:$AF,$F1611)=0,"",SUMIFS(RawData!$Z:$Z,RawData!$E:$E,$E1611,RawData!$F:$F,"CH"&amp;$D1611,RawData!$AF:$AF,$F1611))</f>
        <v>55.02</v>
      </c>
      <c r="J1611" s="2">
        <f>IF(COUNTIFS(RawData!$E:$E,$E1611,RawData!$F:$F,"CH"&amp;$D1611,RawData!$AF:$AF,$F1611)=0,"",SUMIFS(RawData!$AA:$AA,RawData!$E:$E,$E1611,RawData!$F:$F,"CH"&amp;$D1611,RawData!$AF:$AF,$F1611))</f>
        <v>54.32</v>
      </c>
      <c r="K1611" s="2">
        <f t="shared" si="103"/>
        <v>5.999999999994543E-2</v>
      </c>
    </row>
    <row r="1612" spans="1:11" x14ac:dyDescent="0.3">
      <c r="A1612" s="2" t="s">
        <v>65</v>
      </c>
      <c r="B1612" s="2" t="str">
        <f>RawData!A1612</f>
        <v>48226H40040</v>
      </c>
      <c r="C1612" s="2" t="str">
        <f>IF(RawData!$B$2="","",RawData!$B$2)</f>
        <v>A2026100620533560886</v>
      </c>
      <c r="D1612" s="2">
        <f t="shared" si="100"/>
        <v>4</v>
      </c>
      <c r="E1612" s="2">
        <f t="shared" si="101"/>
        <v>55</v>
      </c>
      <c r="F1612" s="2">
        <f t="shared" si="102"/>
        <v>390</v>
      </c>
      <c r="G1612" s="2">
        <f>IF(COUNTIFS(RawData!$E:$E,$E1612,RawData!$F:$F,"CH"&amp;$D1612,RawData!$AF:$AF,$F1612)=0,"",SUMIFS(RawData!$P:$P,RawData!$E:$E,$E1612,RawData!$F:$F,"CH"&amp;$D1612,RawData!$AF:$AF,$F1612))</f>
        <v>1334</v>
      </c>
      <c r="H1612" s="2">
        <f>IF(COUNTIFS(RawData!$E:$E,$E1612,RawData!$F:$F,"CH"&amp;$D1612,RawData!$AF:$AF,$F1612)=0,"",SUMIFS(RawData!$T:$T,RawData!$E:$E,$E1612,RawData!$F:$F,"CH"&amp;$D1612,RawData!$AF:$AF,$F1612))</f>
        <v>57.16</v>
      </c>
      <c r="I1612" s="2">
        <f>IF(COUNTIFS(RawData!$E:$E,$E1612,RawData!$F:$F,"CH"&amp;$D1612,RawData!$AF:$AF,$F1612)=0,"",SUMIFS(RawData!$Z:$Z,RawData!$E:$E,$E1612,RawData!$F:$F,"CH"&amp;$D1612,RawData!$AF:$AF,$F1612))</f>
        <v>55.01</v>
      </c>
      <c r="J1612" s="2">
        <f>IF(COUNTIFS(RawData!$E:$E,$E1612,RawData!$F:$F,"CH"&amp;$D1612,RawData!$AF:$AF,$F1612)=0,"",SUMIFS(RawData!$AA:$AA,RawData!$E:$E,$E1612,RawData!$F:$F,"CH"&amp;$D1612,RawData!$AF:$AF,$F1612))</f>
        <v>54.32</v>
      </c>
      <c r="K1612" s="2">
        <f t="shared" si="103"/>
        <v>3.999999999996362E-2</v>
      </c>
    </row>
    <row r="1613" spans="1:11" x14ac:dyDescent="0.3">
      <c r="A1613" s="2" t="s">
        <v>65</v>
      </c>
      <c r="B1613" s="2" t="str">
        <f>RawData!A1613</f>
        <v>48226H40040</v>
      </c>
      <c r="C1613" s="2" t="str">
        <f>IF(RawData!$B$2="","",RawData!$B$2)</f>
        <v>A2026100620533560886</v>
      </c>
      <c r="D1613" s="2">
        <f t="shared" si="100"/>
        <v>4</v>
      </c>
      <c r="E1613" s="2">
        <f t="shared" si="101"/>
        <v>55</v>
      </c>
      <c r="F1613" s="2">
        <f t="shared" si="102"/>
        <v>400</v>
      </c>
      <c r="G1613" s="2">
        <f>IF(COUNTIFS(RawData!$E:$E,$E1613,RawData!$F:$F,"CH"&amp;$D1613,RawData!$AF:$AF,$F1613)=0,"",SUMIFS(RawData!$P:$P,RawData!$E:$E,$E1613,RawData!$F:$F,"CH"&amp;$D1613,RawData!$AF:$AF,$F1613))</f>
        <v>1334.04</v>
      </c>
      <c r="H1613" s="2">
        <f>IF(COUNTIFS(RawData!$E:$E,$E1613,RawData!$F:$F,"CH"&amp;$D1613,RawData!$AF:$AF,$F1613)=0,"",SUMIFS(RawData!$T:$T,RawData!$E:$E,$E1613,RawData!$F:$F,"CH"&amp;$D1613,RawData!$AF:$AF,$F1613))</f>
        <v>57.21</v>
      </c>
      <c r="I1613" s="2">
        <f>IF(COUNTIFS(RawData!$E:$E,$E1613,RawData!$F:$F,"CH"&amp;$D1613,RawData!$AF:$AF,$F1613)=0,"",SUMIFS(RawData!$Z:$Z,RawData!$E:$E,$E1613,RawData!$F:$F,"CH"&amp;$D1613,RawData!$AF:$AF,$F1613))</f>
        <v>54.99</v>
      </c>
      <c r="J1613" s="2">
        <f>IF(COUNTIFS(RawData!$E:$E,$E1613,RawData!$F:$F,"CH"&amp;$D1613,RawData!$AF:$AF,$F1613)=0,"",SUMIFS(RawData!$AA:$AA,RawData!$E:$E,$E1613,RawData!$F:$F,"CH"&amp;$D1613,RawData!$AF:$AF,$F1613))</f>
        <v>54.41</v>
      </c>
      <c r="K1613" s="2">
        <f t="shared" si="103"/>
        <v>3.999999999996362E-2</v>
      </c>
    </row>
    <row r="1614" spans="1:11" x14ac:dyDescent="0.3">
      <c r="A1614" s="2" t="s">
        <v>62</v>
      </c>
      <c r="B1614" s="2" t="str">
        <f>RawData!A1614</f>
        <v>48226H40040</v>
      </c>
      <c r="C1614" s="2" t="str">
        <f>IF(RawData!$B$2="","",RawData!$B$2)</f>
        <v>A2026100620533560886</v>
      </c>
      <c r="D1614" s="2">
        <f t="shared" si="100"/>
        <v>1</v>
      </c>
      <c r="E1614" s="2">
        <f t="shared" si="101"/>
        <v>60</v>
      </c>
      <c r="F1614" s="2">
        <f t="shared" si="102"/>
        <v>100</v>
      </c>
      <c r="G1614" s="2">
        <f>IF(COUNTIFS(RawData!$E:$E,$E1614,RawData!$F:$F,"CH"&amp;$D1614,RawData!$AF:$AF,$F1614)=0,"",SUMIFS(RawData!$P:$P,RawData!$E:$E,$E1614,RawData!$F:$F,"CH"&amp;$D1614,RawData!$AF:$AF,$F1614))</f>
        <v>1273.72</v>
      </c>
      <c r="H1614" s="2">
        <f>IF(COUNTIFS(RawData!$E:$E,$E1614,RawData!$F:$F,"CH"&amp;$D1614,RawData!$AF:$AF,$F1614)=0,"",SUMIFS(RawData!$T:$T,RawData!$E:$E,$E1614,RawData!$F:$F,"CH"&amp;$D1614,RawData!$AF:$AF,$F1614))</f>
        <v>55.35</v>
      </c>
      <c r="I1614" s="2">
        <f>IF(COUNTIFS(RawData!$E:$E,$E1614,RawData!$F:$F,"CH"&amp;$D1614,RawData!$AF:$AF,$F1614)=0,"",SUMIFS(RawData!$Z:$Z,RawData!$E:$E,$E1614,RawData!$F:$F,"CH"&amp;$D1614,RawData!$AF:$AF,$F1614))</f>
        <v>60</v>
      </c>
      <c r="J1614" s="2">
        <f>IF(COUNTIFS(RawData!$E:$E,$E1614,RawData!$F:$F,"CH"&amp;$D1614,RawData!$AF:$AF,$F1614)=0,"",SUMIFS(RawData!$AA:$AA,RawData!$E:$E,$E1614,RawData!$F:$F,"CH"&amp;$D1614,RawData!$AF:$AF,$F1614))</f>
        <v>58.5</v>
      </c>
      <c r="K1614" s="2">
        <f t="shared" si="103"/>
        <v>-60.319999999999936</v>
      </c>
    </row>
    <row r="1615" spans="1:11" x14ac:dyDescent="0.3">
      <c r="A1615" s="2" t="s">
        <v>62</v>
      </c>
      <c r="B1615" s="2" t="str">
        <f>RawData!A1615</f>
        <v>48226H40040</v>
      </c>
      <c r="C1615" s="2" t="str">
        <f>IF(RawData!$B$2="","",RawData!$B$2)</f>
        <v>A2026100620533560886</v>
      </c>
      <c r="D1615" s="2">
        <f t="shared" si="100"/>
        <v>1</v>
      </c>
      <c r="E1615" s="2">
        <f t="shared" si="101"/>
        <v>60</v>
      </c>
      <c r="F1615" s="2">
        <f t="shared" si="102"/>
        <v>110</v>
      </c>
      <c r="G1615" s="2">
        <f>IF(COUNTIFS(RawData!$E:$E,$E1615,RawData!$F:$F,"CH"&amp;$D1615,RawData!$AF:$AF,$F1615)=0,"",SUMIFS(RawData!$P:$P,RawData!$E:$E,$E1615,RawData!$F:$F,"CH"&amp;$D1615,RawData!$AF:$AF,$F1615))</f>
        <v>1273.76</v>
      </c>
      <c r="H1615" s="2">
        <f>IF(COUNTIFS(RawData!$E:$E,$E1615,RawData!$F:$F,"CH"&amp;$D1615,RawData!$AF:$AF,$F1615)=0,"",SUMIFS(RawData!$T:$T,RawData!$E:$E,$E1615,RawData!$F:$F,"CH"&amp;$D1615,RawData!$AF:$AF,$F1615))</f>
        <v>56.05</v>
      </c>
      <c r="I1615" s="2">
        <f>IF(COUNTIFS(RawData!$E:$E,$E1615,RawData!$F:$F,"CH"&amp;$D1615,RawData!$AF:$AF,$F1615)=0,"",SUMIFS(RawData!$Z:$Z,RawData!$E:$E,$E1615,RawData!$F:$F,"CH"&amp;$D1615,RawData!$AF:$AF,$F1615))</f>
        <v>60.01</v>
      </c>
      <c r="J1615" s="2">
        <f>IF(COUNTIFS(RawData!$E:$E,$E1615,RawData!$F:$F,"CH"&amp;$D1615,RawData!$AF:$AF,$F1615)=0,"",SUMIFS(RawData!$AA:$AA,RawData!$E:$E,$E1615,RawData!$F:$F,"CH"&amp;$D1615,RawData!$AF:$AF,$F1615))</f>
        <v>58.5</v>
      </c>
      <c r="K1615" s="2">
        <f t="shared" si="103"/>
        <v>3.999999999996362E-2</v>
      </c>
    </row>
    <row r="1616" spans="1:11" x14ac:dyDescent="0.3">
      <c r="A1616" s="2" t="s">
        <v>62</v>
      </c>
      <c r="B1616" s="2" t="str">
        <f>RawData!A1616</f>
        <v>48226H40040</v>
      </c>
      <c r="C1616" s="2" t="str">
        <f>IF(RawData!$B$2="","",RawData!$B$2)</f>
        <v>A2026100620533560886</v>
      </c>
      <c r="D1616" s="2">
        <f t="shared" si="100"/>
        <v>1</v>
      </c>
      <c r="E1616" s="2">
        <f t="shared" si="101"/>
        <v>60</v>
      </c>
      <c r="F1616" s="2">
        <f t="shared" si="102"/>
        <v>120</v>
      </c>
      <c r="G1616" s="2">
        <f>IF(COUNTIFS(RawData!$E:$E,$E1616,RawData!$F:$F,"CH"&amp;$D1616,RawData!$AF:$AF,$F1616)=0,"",SUMIFS(RawData!$P:$P,RawData!$E:$E,$E1616,RawData!$F:$F,"CH"&amp;$D1616,RawData!$AF:$AF,$F1616))</f>
        <v>1273.78</v>
      </c>
      <c r="H1616" s="2">
        <f>IF(COUNTIFS(RawData!$E:$E,$E1616,RawData!$F:$F,"CH"&amp;$D1616,RawData!$AF:$AF,$F1616)=0,"",SUMIFS(RawData!$T:$T,RawData!$E:$E,$E1616,RawData!$F:$F,"CH"&amp;$D1616,RawData!$AF:$AF,$F1616))</f>
        <v>56.42</v>
      </c>
      <c r="I1616" s="2">
        <f>IF(COUNTIFS(RawData!$E:$E,$E1616,RawData!$F:$F,"CH"&amp;$D1616,RawData!$AF:$AF,$F1616)=0,"",SUMIFS(RawData!$Z:$Z,RawData!$E:$E,$E1616,RawData!$F:$F,"CH"&amp;$D1616,RawData!$AF:$AF,$F1616))</f>
        <v>59.99</v>
      </c>
      <c r="J1616" s="2">
        <f>IF(COUNTIFS(RawData!$E:$E,$E1616,RawData!$F:$F,"CH"&amp;$D1616,RawData!$AF:$AF,$F1616)=0,"",SUMIFS(RawData!$AA:$AA,RawData!$E:$E,$E1616,RawData!$F:$F,"CH"&amp;$D1616,RawData!$AF:$AF,$F1616))</f>
        <v>58.55</v>
      </c>
      <c r="K1616" s="2">
        <f t="shared" si="103"/>
        <v>1.999999999998181E-2</v>
      </c>
    </row>
    <row r="1617" spans="1:11" x14ac:dyDescent="0.3">
      <c r="A1617" s="2" t="s">
        <v>62</v>
      </c>
      <c r="B1617" s="2" t="str">
        <f>RawData!A1617</f>
        <v>48226H40040</v>
      </c>
      <c r="C1617" s="2" t="str">
        <f>IF(RawData!$B$2="","",RawData!$B$2)</f>
        <v>A2026100620533560886</v>
      </c>
      <c r="D1617" s="2">
        <f t="shared" si="100"/>
        <v>1</v>
      </c>
      <c r="E1617" s="2">
        <f t="shared" si="101"/>
        <v>60</v>
      </c>
      <c r="F1617" s="2">
        <f t="shared" si="102"/>
        <v>130</v>
      </c>
      <c r="G1617" s="2">
        <f>IF(COUNTIFS(RawData!$E:$E,$E1617,RawData!$F:$F,"CH"&amp;$D1617,RawData!$AF:$AF,$F1617)=0,"",SUMIFS(RawData!$P:$P,RawData!$E:$E,$E1617,RawData!$F:$F,"CH"&amp;$D1617,RawData!$AF:$AF,$F1617))</f>
        <v>1273.82</v>
      </c>
      <c r="H1617" s="2">
        <f>IF(COUNTIFS(RawData!$E:$E,$E1617,RawData!$F:$F,"CH"&amp;$D1617,RawData!$AF:$AF,$F1617)=0,"",SUMIFS(RawData!$T:$T,RawData!$E:$E,$E1617,RawData!$F:$F,"CH"&amp;$D1617,RawData!$AF:$AF,$F1617))</f>
        <v>56.78</v>
      </c>
      <c r="I1617" s="2">
        <f>IF(COUNTIFS(RawData!$E:$E,$E1617,RawData!$F:$F,"CH"&amp;$D1617,RawData!$AF:$AF,$F1617)=0,"",SUMIFS(RawData!$Z:$Z,RawData!$E:$E,$E1617,RawData!$F:$F,"CH"&amp;$D1617,RawData!$AF:$AF,$F1617))</f>
        <v>60.01</v>
      </c>
      <c r="J1617" s="2">
        <f>IF(COUNTIFS(RawData!$E:$E,$E1617,RawData!$F:$F,"CH"&amp;$D1617,RawData!$AF:$AF,$F1617)=0,"",SUMIFS(RawData!$AA:$AA,RawData!$E:$E,$E1617,RawData!$F:$F,"CH"&amp;$D1617,RawData!$AF:$AF,$F1617))</f>
        <v>58.6</v>
      </c>
      <c r="K1617" s="2">
        <f t="shared" si="103"/>
        <v>3.999999999996362E-2</v>
      </c>
    </row>
    <row r="1618" spans="1:11" x14ac:dyDescent="0.3">
      <c r="A1618" s="2" t="s">
        <v>62</v>
      </c>
      <c r="B1618" s="2" t="str">
        <f>RawData!A1618</f>
        <v>48226H40040</v>
      </c>
      <c r="C1618" s="2" t="str">
        <f>IF(RawData!$B$2="","",RawData!$B$2)</f>
        <v>A2026100620533560886</v>
      </c>
      <c r="D1618" s="2">
        <f t="shared" si="100"/>
        <v>1</v>
      </c>
      <c r="E1618" s="2">
        <f t="shared" si="101"/>
        <v>60</v>
      </c>
      <c r="F1618" s="2">
        <f t="shared" si="102"/>
        <v>140</v>
      </c>
      <c r="G1618" s="2">
        <f>IF(COUNTIFS(RawData!$E:$E,$E1618,RawData!$F:$F,"CH"&amp;$D1618,RawData!$AF:$AF,$F1618)=0,"",SUMIFS(RawData!$P:$P,RawData!$E:$E,$E1618,RawData!$F:$F,"CH"&amp;$D1618,RawData!$AF:$AF,$F1618))</f>
        <v>1273.8399999999999</v>
      </c>
      <c r="H1618" s="2">
        <f>IF(COUNTIFS(RawData!$E:$E,$E1618,RawData!$F:$F,"CH"&amp;$D1618,RawData!$AF:$AF,$F1618)=0,"",SUMIFS(RawData!$T:$T,RawData!$E:$E,$E1618,RawData!$F:$F,"CH"&amp;$D1618,RawData!$AF:$AF,$F1618))</f>
        <v>57.2</v>
      </c>
      <c r="I1618" s="2">
        <f>IF(COUNTIFS(RawData!$E:$E,$E1618,RawData!$F:$F,"CH"&amp;$D1618,RawData!$AF:$AF,$F1618)=0,"",SUMIFS(RawData!$Z:$Z,RawData!$E:$E,$E1618,RawData!$F:$F,"CH"&amp;$D1618,RawData!$AF:$AF,$F1618))</f>
        <v>60</v>
      </c>
      <c r="J1618" s="2">
        <f>IF(COUNTIFS(RawData!$E:$E,$E1618,RawData!$F:$F,"CH"&amp;$D1618,RawData!$AF:$AF,$F1618)=0,"",SUMIFS(RawData!$AA:$AA,RawData!$E:$E,$E1618,RawData!$F:$F,"CH"&amp;$D1618,RawData!$AF:$AF,$F1618))</f>
        <v>58.65</v>
      </c>
      <c r="K1618" s="2">
        <f t="shared" si="103"/>
        <v>1.999999999998181E-2</v>
      </c>
    </row>
    <row r="1619" spans="1:11" x14ac:dyDescent="0.3">
      <c r="A1619" s="2" t="s">
        <v>62</v>
      </c>
      <c r="B1619" s="2" t="str">
        <f>RawData!A1619</f>
        <v>48226H40040</v>
      </c>
      <c r="C1619" s="2" t="str">
        <f>IF(RawData!$B$2="","",RawData!$B$2)</f>
        <v>A2026100620533560886</v>
      </c>
      <c r="D1619" s="2">
        <f t="shared" si="100"/>
        <v>1</v>
      </c>
      <c r="E1619" s="2">
        <f t="shared" si="101"/>
        <v>60</v>
      </c>
      <c r="F1619" s="2">
        <f t="shared" si="102"/>
        <v>150</v>
      </c>
      <c r="G1619" s="2">
        <f>IF(COUNTIFS(RawData!$E:$E,$E1619,RawData!$F:$F,"CH"&amp;$D1619,RawData!$AF:$AF,$F1619)=0,"",SUMIFS(RawData!$P:$P,RawData!$E:$E,$E1619,RawData!$F:$F,"CH"&amp;$D1619,RawData!$AF:$AF,$F1619))</f>
        <v>1273.8599999999999</v>
      </c>
      <c r="H1619" s="2">
        <f>IF(COUNTIFS(RawData!$E:$E,$E1619,RawData!$F:$F,"CH"&amp;$D1619,RawData!$AF:$AF,$F1619)=0,"",SUMIFS(RawData!$T:$T,RawData!$E:$E,$E1619,RawData!$F:$F,"CH"&amp;$D1619,RawData!$AF:$AF,$F1619))</f>
        <v>57.46</v>
      </c>
      <c r="I1619" s="2">
        <f>IF(COUNTIFS(RawData!$E:$E,$E1619,RawData!$F:$F,"CH"&amp;$D1619,RawData!$AF:$AF,$F1619)=0,"",SUMIFS(RawData!$Z:$Z,RawData!$E:$E,$E1619,RawData!$F:$F,"CH"&amp;$D1619,RawData!$AF:$AF,$F1619))</f>
        <v>59.99</v>
      </c>
      <c r="J1619" s="2">
        <f>IF(COUNTIFS(RawData!$E:$E,$E1619,RawData!$F:$F,"CH"&amp;$D1619,RawData!$AF:$AF,$F1619)=0,"",SUMIFS(RawData!$AA:$AA,RawData!$E:$E,$E1619,RawData!$F:$F,"CH"&amp;$D1619,RawData!$AF:$AF,$F1619))</f>
        <v>58.7</v>
      </c>
      <c r="K1619" s="2">
        <f t="shared" si="103"/>
        <v>1.999999999998181E-2</v>
      </c>
    </row>
    <row r="1620" spans="1:11" x14ac:dyDescent="0.3">
      <c r="A1620" s="2" t="s">
        <v>62</v>
      </c>
      <c r="B1620" s="2" t="str">
        <f>RawData!A1620</f>
        <v>48226H40040</v>
      </c>
      <c r="C1620" s="2" t="str">
        <f>IF(RawData!$B$2="","",RawData!$B$2)</f>
        <v>A2026100620533560886</v>
      </c>
      <c r="D1620" s="2">
        <f t="shared" si="100"/>
        <v>1</v>
      </c>
      <c r="E1620" s="2">
        <f t="shared" si="101"/>
        <v>60</v>
      </c>
      <c r="F1620" s="2">
        <f t="shared" si="102"/>
        <v>160</v>
      </c>
      <c r="G1620" s="2">
        <f>IF(COUNTIFS(RawData!$E:$E,$E1620,RawData!$F:$F,"CH"&amp;$D1620,RawData!$AF:$AF,$F1620)=0,"",SUMIFS(RawData!$P:$P,RawData!$E:$E,$E1620,RawData!$F:$F,"CH"&amp;$D1620,RawData!$AF:$AF,$F1620))</f>
        <v>1273.9000000000001</v>
      </c>
      <c r="H1620" s="2">
        <f>IF(COUNTIFS(RawData!$E:$E,$E1620,RawData!$F:$F,"CH"&amp;$D1620,RawData!$AF:$AF,$F1620)=0,"",SUMIFS(RawData!$T:$T,RawData!$E:$E,$E1620,RawData!$F:$F,"CH"&amp;$D1620,RawData!$AF:$AF,$F1620))</f>
        <v>58.71</v>
      </c>
      <c r="I1620" s="2">
        <f>IF(COUNTIFS(RawData!$E:$E,$E1620,RawData!$F:$F,"CH"&amp;$D1620,RawData!$AF:$AF,$F1620)=0,"",SUMIFS(RawData!$Z:$Z,RawData!$E:$E,$E1620,RawData!$F:$F,"CH"&amp;$D1620,RawData!$AF:$AF,$F1620))</f>
        <v>59.99</v>
      </c>
      <c r="J1620" s="2">
        <f>IF(COUNTIFS(RawData!$E:$E,$E1620,RawData!$F:$F,"CH"&amp;$D1620,RawData!$AF:$AF,$F1620)=0,"",SUMIFS(RawData!$AA:$AA,RawData!$E:$E,$E1620,RawData!$F:$F,"CH"&amp;$D1620,RawData!$AF:$AF,$F1620))</f>
        <v>58.75</v>
      </c>
      <c r="K1620" s="2">
        <f t="shared" si="103"/>
        <v>4.0000000000190994E-2</v>
      </c>
    </row>
    <row r="1621" spans="1:11" x14ac:dyDescent="0.3">
      <c r="A1621" s="2" t="s">
        <v>62</v>
      </c>
      <c r="B1621" s="2" t="str">
        <f>RawData!A1621</f>
        <v>48226H40040</v>
      </c>
      <c r="C1621" s="2" t="str">
        <f>IF(RawData!$B$2="","",RawData!$B$2)</f>
        <v>A2026100620533560886</v>
      </c>
      <c r="D1621" s="2">
        <f t="shared" si="100"/>
        <v>1</v>
      </c>
      <c r="E1621" s="2">
        <f t="shared" si="101"/>
        <v>60</v>
      </c>
      <c r="F1621" s="2">
        <f t="shared" si="102"/>
        <v>170</v>
      </c>
      <c r="G1621" s="2">
        <f>IF(COUNTIFS(RawData!$E:$E,$E1621,RawData!$F:$F,"CH"&amp;$D1621,RawData!$AF:$AF,$F1621)=0,"",SUMIFS(RawData!$P:$P,RawData!$E:$E,$E1621,RawData!$F:$F,"CH"&amp;$D1621,RawData!$AF:$AF,$F1621))</f>
        <v>1273.92</v>
      </c>
      <c r="H1621" s="2">
        <f>IF(COUNTIFS(RawData!$E:$E,$E1621,RawData!$F:$F,"CH"&amp;$D1621,RawData!$AF:$AF,$F1621)=0,"",SUMIFS(RawData!$T:$T,RawData!$E:$E,$E1621,RawData!$F:$F,"CH"&amp;$D1621,RawData!$AF:$AF,$F1621))</f>
        <v>58.8</v>
      </c>
      <c r="I1621" s="2">
        <f>IF(COUNTIFS(RawData!$E:$E,$E1621,RawData!$F:$F,"CH"&amp;$D1621,RawData!$AF:$AF,$F1621)=0,"",SUMIFS(RawData!$Z:$Z,RawData!$E:$E,$E1621,RawData!$F:$F,"CH"&amp;$D1621,RawData!$AF:$AF,$F1621))</f>
        <v>60</v>
      </c>
      <c r="J1621" s="2">
        <f>IF(COUNTIFS(RawData!$E:$E,$E1621,RawData!$F:$F,"CH"&amp;$D1621,RawData!$AF:$AF,$F1621)=0,"",SUMIFS(RawData!$AA:$AA,RawData!$E:$E,$E1621,RawData!$F:$F,"CH"&amp;$D1621,RawData!$AF:$AF,$F1621))</f>
        <v>58.8</v>
      </c>
      <c r="K1621" s="2">
        <f t="shared" si="103"/>
        <v>1.999999999998181E-2</v>
      </c>
    </row>
    <row r="1622" spans="1:11" x14ac:dyDescent="0.3">
      <c r="A1622" s="2" t="s">
        <v>62</v>
      </c>
      <c r="B1622" s="2" t="str">
        <f>RawData!A1622</f>
        <v>48226H40040</v>
      </c>
      <c r="C1622" s="2" t="str">
        <f>IF(RawData!$B$2="","",RawData!$B$2)</f>
        <v>A2026100620533560886</v>
      </c>
      <c r="D1622" s="2">
        <f t="shared" si="100"/>
        <v>1</v>
      </c>
      <c r="E1622" s="2">
        <f t="shared" si="101"/>
        <v>60</v>
      </c>
      <c r="F1622" s="2">
        <f t="shared" si="102"/>
        <v>180</v>
      </c>
      <c r="G1622" s="2">
        <f>IF(COUNTIFS(RawData!$E:$E,$E1622,RawData!$F:$F,"CH"&amp;$D1622,RawData!$AF:$AF,$F1622)=0,"",SUMIFS(RawData!$P:$P,RawData!$E:$E,$E1622,RawData!$F:$F,"CH"&amp;$D1622,RawData!$AF:$AF,$F1622))</f>
        <v>1273.96</v>
      </c>
      <c r="H1622" s="2">
        <f>IF(COUNTIFS(RawData!$E:$E,$E1622,RawData!$F:$F,"CH"&amp;$D1622,RawData!$AF:$AF,$F1622)=0,"",SUMIFS(RawData!$T:$T,RawData!$E:$E,$E1622,RawData!$F:$F,"CH"&amp;$D1622,RawData!$AF:$AF,$F1622))</f>
        <v>59.21</v>
      </c>
      <c r="I1622" s="2">
        <f>IF(COUNTIFS(RawData!$E:$E,$E1622,RawData!$F:$F,"CH"&amp;$D1622,RawData!$AF:$AF,$F1622)=0,"",SUMIFS(RawData!$Z:$Z,RawData!$E:$E,$E1622,RawData!$F:$F,"CH"&amp;$D1622,RawData!$AF:$AF,$F1622))</f>
        <v>60</v>
      </c>
      <c r="J1622" s="2">
        <f>IF(COUNTIFS(RawData!$E:$E,$E1622,RawData!$F:$F,"CH"&amp;$D1622,RawData!$AF:$AF,$F1622)=0,"",SUMIFS(RawData!$AA:$AA,RawData!$E:$E,$E1622,RawData!$F:$F,"CH"&amp;$D1622,RawData!$AF:$AF,$F1622))</f>
        <v>58.85</v>
      </c>
      <c r="K1622" s="2">
        <f t="shared" si="103"/>
        <v>3.999999999996362E-2</v>
      </c>
    </row>
    <row r="1623" spans="1:11" x14ac:dyDescent="0.3">
      <c r="A1623" s="2" t="s">
        <v>62</v>
      </c>
      <c r="B1623" s="2" t="str">
        <f>RawData!A1623</f>
        <v>48226H40040</v>
      </c>
      <c r="C1623" s="2" t="str">
        <f>IF(RawData!$B$2="","",RawData!$B$2)</f>
        <v>A2026100620533560886</v>
      </c>
      <c r="D1623" s="2">
        <f t="shared" si="100"/>
        <v>1</v>
      </c>
      <c r="E1623" s="2">
        <f t="shared" si="101"/>
        <v>60</v>
      </c>
      <c r="F1623" s="2">
        <f t="shared" si="102"/>
        <v>190</v>
      </c>
      <c r="G1623" s="2">
        <f>IF(COUNTIFS(RawData!$E:$E,$E1623,RawData!$F:$F,"CH"&amp;$D1623,RawData!$AF:$AF,$F1623)=0,"",SUMIFS(RawData!$P:$P,RawData!$E:$E,$E1623,RawData!$F:$F,"CH"&amp;$D1623,RawData!$AF:$AF,$F1623))</f>
        <v>1273.98</v>
      </c>
      <c r="H1623" s="2">
        <f>IF(COUNTIFS(RawData!$E:$E,$E1623,RawData!$F:$F,"CH"&amp;$D1623,RawData!$AF:$AF,$F1623)=0,"",SUMIFS(RawData!$T:$T,RawData!$E:$E,$E1623,RawData!$F:$F,"CH"&amp;$D1623,RawData!$AF:$AF,$F1623))</f>
        <v>59.27</v>
      </c>
      <c r="I1623" s="2">
        <f>IF(COUNTIFS(RawData!$E:$E,$E1623,RawData!$F:$F,"CH"&amp;$D1623,RawData!$AF:$AF,$F1623)=0,"",SUMIFS(RawData!$Z:$Z,RawData!$E:$E,$E1623,RawData!$F:$F,"CH"&amp;$D1623,RawData!$AF:$AF,$F1623))</f>
        <v>60</v>
      </c>
      <c r="J1623" s="2">
        <f>IF(COUNTIFS(RawData!$E:$E,$E1623,RawData!$F:$F,"CH"&amp;$D1623,RawData!$AF:$AF,$F1623)=0,"",SUMIFS(RawData!$AA:$AA,RawData!$E:$E,$E1623,RawData!$F:$F,"CH"&amp;$D1623,RawData!$AF:$AF,$F1623))</f>
        <v>58.9</v>
      </c>
      <c r="K1623" s="2">
        <f t="shared" si="103"/>
        <v>1.999999999998181E-2</v>
      </c>
    </row>
    <row r="1624" spans="1:11" x14ac:dyDescent="0.3">
      <c r="A1624" s="2" t="s">
        <v>62</v>
      </c>
      <c r="B1624" s="2" t="str">
        <f>RawData!A1624</f>
        <v>48226H40040</v>
      </c>
      <c r="C1624" s="2" t="str">
        <f>IF(RawData!$B$2="","",RawData!$B$2)</f>
        <v>A2026100620533560886</v>
      </c>
      <c r="D1624" s="2">
        <f t="shared" si="100"/>
        <v>1</v>
      </c>
      <c r="E1624" s="2">
        <f t="shared" si="101"/>
        <v>60</v>
      </c>
      <c r="F1624" s="2">
        <f t="shared" si="102"/>
        <v>200</v>
      </c>
      <c r="G1624" s="2">
        <f>IF(COUNTIFS(RawData!$E:$E,$E1624,RawData!$F:$F,"CH"&amp;$D1624,RawData!$AF:$AF,$F1624)=0,"",SUMIFS(RawData!$P:$P,RawData!$E:$E,$E1624,RawData!$F:$F,"CH"&amp;$D1624,RawData!$AF:$AF,$F1624))</f>
        <v>1274.02</v>
      </c>
      <c r="H1624" s="2">
        <f>IF(COUNTIFS(RawData!$E:$E,$E1624,RawData!$F:$F,"CH"&amp;$D1624,RawData!$AF:$AF,$F1624)=0,"",SUMIFS(RawData!$T:$T,RawData!$E:$E,$E1624,RawData!$F:$F,"CH"&amp;$D1624,RawData!$AF:$AF,$F1624))</f>
        <v>59.55</v>
      </c>
      <c r="I1624" s="2">
        <f>IF(COUNTIFS(RawData!$E:$E,$E1624,RawData!$F:$F,"CH"&amp;$D1624,RawData!$AF:$AF,$F1624)=0,"",SUMIFS(RawData!$Z:$Z,RawData!$E:$E,$E1624,RawData!$F:$F,"CH"&amp;$D1624,RawData!$AF:$AF,$F1624))</f>
        <v>59.99</v>
      </c>
      <c r="J1624" s="2">
        <f>IF(COUNTIFS(RawData!$E:$E,$E1624,RawData!$F:$F,"CH"&amp;$D1624,RawData!$AF:$AF,$F1624)=0,"",SUMIFS(RawData!$AA:$AA,RawData!$E:$E,$E1624,RawData!$F:$F,"CH"&amp;$D1624,RawData!$AF:$AF,$F1624))</f>
        <v>58.95</v>
      </c>
      <c r="K1624" s="2">
        <f t="shared" si="103"/>
        <v>3.999999999996362E-2</v>
      </c>
    </row>
    <row r="1625" spans="1:11" x14ac:dyDescent="0.3">
      <c r="A1625" s="2" t="s">
        <v>62</v>
      </c>
      <c r="B1625" s="2" t="str">
        <f>RawData!A1625</f>
        <v>48226H40040</v>
      </c>
      <c r="C1625" s="2" t="str">
        <f>IF(RawData!$B$2="","",RawData!$B$2)</f>
        <v>A2026100620533560886</v>
      </c>
      <c r="D1625" s="2">
        <f t="shared" si="100"/>
        <v>1</v>
      </c>
      <c r="E1625" s="2">
        <f t="shared" si="101"/>
        <v>60</v>
      </c>
      <c r="F1625" s="2">
        <f t="shared" si="102"/>
        <v>210</v>
      </c>
      <c r="G1625" s="2">
        <f>IF(COUNTIFS(RawData!$E:$E,$E1625,RawData!$F:$F,"CH"&amp;$D1625,RawData!$AF:$AF,$F1625)=0,"",SUMIFS(RawData!$P:$P,RawData!$E:$E,$E1625,RawData!$F:$F,"CH"&amp;$D1625,RawData!$AF:$AF,$F1625))</f>
        <v>1274.04</v>
      </c>
      <c r="H1625" s="2">
        <f>IF(COUNTIFS(RawData!$E:$E,$E1625,RawData!$F:$F,"CH"&amp;$D1625,RawData!$AF:$AF,$F1625)=0,"",SUMIFS(RawData!$T:$T,RawData!$E:$E,$E1625,RawData!$F:$F,"CH"&amp;$D1625,RawData!$AF:$AF,$F1625))</f>
        <v>59.47</v>
      </c>
      <c r="I1625" s="2">
        <f>IF(COUNTIFS(RawData!$E:$E,$E1625,RawData!$F:$F,"CH"&amp;$D1625,RawData!$AF:$AF,$F1625)=0,"",SUMIFS(RawData!$Z:$Z,RawData!$E:$E,$E1625,RawData!$F:$F,"CH"&amp;$D1625,RawData!$AF:$AF,$F1625))</f>
        <v>60.01</v>
      </c>
      <c r="J1625" s="2">
        <f>IF(COUNTIFS(RawData!$E:$E,$E1625,RawData!$F:$F,"CH"&amp;$D1625,RawData!$AF:$AF,$F1625)=0,"",SUMIFS(RawData!$AA:$AA,RawData!$E:$E,$E1625,RawData!$F:$F,"CH"&amp;$D1625,RawData!$AF:$AF,$F1625))</f>
        <v>59</v>
      </c>
      <c r="K1625" s="2">
        <f t="shared" si="103"/>
        <v>1.999999999998181E-2</v>
      </c>
    </row>
    <row r="1626" spans="1:11" x14ac:dyDescent="0.3">
      <c r="A1626" s="2" t="s">
        <v>62</v>
      </c>
      <c r="B1626" s="2" t="str">
        <f>RawData!A1626</f>
        <v>48226H40040</v>
      </c>
      <c r="C1626" s="2" t="str">
        <f>IF(RawData!$B$2="","",RawData!$B$2)</f>
        <v>A2026100620533560886</v>
      </c>
      <c r="D1626" s="2">
        <f t="shared" si="100"/>
        <v>1</v>
      </c>
      <c r="E1626" s="2">
        <f t="shared" si="101"/>
        <v>60</v>
      </c>
      <c r="F1626" s="2">
        <f t="shared" si="102"/>
        <v>220</v>
      </c>
      <c r="G1626" s="2">
        <f>IF(COUNTIFS(RawData!$E:$E,$E1626,RawData!$F:$F,"CH"&amp;$D1626,RawData!$AF:$AF,$F1626)=0,"",SUMIFS(RawData!$P:$P,RawData!$E:$E,$E1626,RawData!$F:$F,"CH"&amp;$D1626,RawData!$AF:$AF,$F1626))</f>
        <v>1274.08</v>
      </c>
      <c r="H1626" s="2">
        <f>IF(COUNTIFS(RawData!$E:$E,$E1626,RawData!$F:$F,"CH"&amp;$D1626,RawData!$AF:$AF,$F1626)=0,"",SUMIFS(RawData!$T:$T,RawData!$E:$E,$E1626,RawData!$F:$F,"CH"&amp;$D1626,RawData!$AF:$AF,$F1626))</f>
        <v>59.73</v>
      </c>
      <c r="I1626" s="2">
        <f>IF(COUNTIFS(RawData!$E:$E,$E1626,RawData!$F:$F,"CH"&amp;$D1626,RawData!$AF:$AF,$F1626)=0,"",SUMIFS(RawData!$Z:$Z,RawData!$E:$E,$E1626,RawData!$F:$F,"CH"&amp;$D1626,RawData!$AF:$AF,$F1626))</f>
        <v>59.99</v>
      </c>
      <c r="J1626" s="2">
        <f>IF(COUNTIFS(RawData!$E:$E,$E1626,RawData!$F:$F,"CH"&amp;$D1626,RawData!$AF:$AF,$F1626)=0,"",SUMIFS(RawData!$AA:$AA,RawData!$E:$E,$E1626,RawData!$F:$F,"CH"&amp;$D1626,RawData!$AF:$AF,$F1626))</f>
        <v>59.05</v>
      </c>
      <c r="K1626" s="2">
        <f t="shared" si="103"/>
        <v>3.999999999996362E-2</v>
      </c>
    </row>
    <row r="1627" spans="1:11" x14ac:dyDescent="0.3">
      <c r="A1627" s="2" t="s">
        <v>62</v>
      </c>
      <c r="B1627" s="2" t="str">
        <f>RawData!A1627</f>
        <v>48226H40040</v>
      </c>
      <c r="C1627" s="2" t="str">
        <f>IF(RawData!$B$2="","",RawData!$B$2)</f>
        <v>A2026100620533560886</v>
      </c>
      <c r="D1627" s="2">
        <f t="shared" si="100"/>
        <v>1</v>
      </c>
      <c r="E1627" s="2">
        <f t="shared" si="101"/>
        <v>60</v>
      </c>
      <c r="F1627" s="2">
        <f t="shared" si="102"/>
        <v>230</v>
      </c>
      <c r="G1627" s="2">
        <f>IF(COUNTIFS(RawData!$E:$E,$E1627,RawData!$F:$F,"CH"&amp;$D1627,RawData!$AF:$AF,$F1627)=0,"",SUMIFS(RawData!$P:$P,RawData!$E:$E,$E1627,RawData!$F:$F,"CH"&amp;$D1627,RawData!$AF:$AF,$F1627))</f>
        <v>1274.1199999999999</v>
      </c>
      <c r="H1627" s="2">
        <f>IF(COUNTIFS(RawData!$E:$E,$E1627,RawData!$F:$F,"CH"&amp;$D1627,RawData!$AF:$AF,$F1627)=0,"",SUMIFS(RawData!$T:$T,RawData!$E:$E,$E1627,RawData!$F:$F,"CH"&amp;$D1627,RawData!$AF:$AF,$F1627))</f>
        <v>59.91</v>
      </c>
      <c r="I1627" s="2">
        <f>IF(COUNTIFS(RawData!$E:$E,$E1627,RawData!$F:$F,"CH"&amp;$D1627,RawData!$AF:$AF,$F1627)=0,"",SUMIFS(RawData!$Z:$Z,RawData!$E:$E,$E1627,RawData!$F:$F,"CH"&amp;$D1627,RawData!$AF:$AF,$F1627))</f>
        <v>60</v>
      </c>
      <c r="J1627" s="2">
        <f>IF(COUNTIFS(RawData!$E:$E,$E1627,RawData!$F:$F,"CH"&amp;$D1627,RawData!$AF:$AF,$F1627)=0,"",SUMIFS(RawData!$AA:$AA,RawData!$E:$E,$E1627,RawData!$F:$F,"CH"&amp;$D1627,RawData!$AF:$AF,$F1627))</f>
        <v>59.05</v>
      </c>
      <c r="K1627" s="2">
        <f t="shared" si="103"/>
        <v>3.999999999996362E-2</v>
      </c>
    </row>
    <row r="1628" spans="1:11" x14ac:dyDescent="0.3">
      <c r="A1628" s="2" t="s">
        <v>62</v>
      </c>
      <c r="B1628" s="2" t="str">
        <f>RawData!A1628</f>
        <v>48226H40040</v>
      </c>
      <c r="C1628" s="2" t="str">
        <f>IF(RawData!$B$2="","",RawData!$B$2)</f>
        <v>A2026100620533560886</v>
      </c>
      <c r="D1628" s="2">
        <f t="shared" si="100"/>
        <v>1</v>
      </c>
      <c r="E1628" s="2">
        <f t="shared" si="101"/>
        <v>60</v>
      </c>
      <c r="F1628" s="2">
        <f t="shared" si="102"/>
        <v>240</v>
      </c>
      <c r="G1628" s="2">
        <f>IF(COUNTIFS(RawData!$E:$E,$E1628,RawData!$F:$F,"CH"&amp;$D1628,RawData!$AF:$AF,$F1628)=0,"",SUMIFS(RawData!$P:$P,RawData!$E:$E,$E1628,RawData!$F:$F,"CH"&amp;$D1628,RawData!$AF:$AF,$F1628))</f>
        <v>1274.1400000000001</v>
      </c>
      <c r="H1628" s="2">
        <f>IF(COUNTIFS(RawData!$E:$E,$E1628,RawData!$F:$F,"CH"&amp;$D1628,RawData!$AF:$AF,$F1628)=0,"",SUMIFS(RawData!$T:$T,RawData!$E:$E,$E1628,RawData!$F:$F,"CH"&amp;$D1628,RawData!$AF:$AF,$F1628))</f>
        <v>60.01</v>
      </c>
      <c r="I1628" s="2">
        <f>IF(COUNTIFS(RawData!$E:$E,$E1628,RawData!$F:$F,"CH"&amp;$D1628,RawData!$AF:$AF,$F1628)=0,"",SUMIFS(RawData!$Z:$Z,RawData!$E:$E,$E1628,RawData!$F:$F,"CH"&amp;$D1628,RawData!$AF:$AF,$F1628))</f>
        <v>60.01</v>
      </c>
      <c r="J1628" s="2">
        <f>IF(COUNTIFS(RawData!$E:$E,$E1628,RawData!$F:$F,"CH"&amp;$D1628,RawData!$AF:$AF,$F1628)=0,"",SUMIFS(RawData!$AA:$AA,RawData!$E:$E,$E1628,RawData!$F:$F,"CH"&amp;$D1628,RawData!$AF:$AF,$F1628))</f>
        <v>59.15</v>
      </c>
      <c r="K1628" s="2">
        <f t="shared" si="103"/>
        <v>2.0000000000209184E-2</v>
      </c>
    </row>
    <row r="1629" spans="1:11" x14ac:dyDescent="0.3">
      <c r="A1629" s="2" t="s">
        <v>62</v>
      </c>
      <c r="B1629" s="2" t="str">
        <f>RawData!A1629</f>
        <v>48226H40040</v>
      </c>
      <c r="C1629" s="2" t="str">
        <f>IF(RawData!$B$2="","",RawData!$B$2)</f>
        <v>A2026100620533560886</v>
      </c>
      <c r="D1629" s="2">
        <f t="shared" si="100"/>
        <v>1</v>
      </c>
      <c r="E1629" s="2">
        <f t="shared" si="101"/>
        <v>60</v>
      </c>
      <c r="F1629" s="2">
        <f t="shared" si="102"/>
        <v>250</v>
      </c>
      <c r="G1629" s="2">
        <f>IF(COUNTIFS(RawData!$E:$E,$E1629,RawData!$F:$F,"CH"&amp;$D1629,RawData!$AF:$AF,$F1629)=0,"",SUMIFS(RawData!$P:$P,RawData!$E:$E,$E1629,RawData!$F:$F,"CH"&amp;$D1629,RawData!$AF:$AF,$F1629))</f>
        <v>1274.18</v>
      </c>
      <c r="H1629" s="2">
        <f>IF(COUNTIFS(RawData!$E:$E,$E1629,RawData!$F:$F,"CH"&amp;$D1629,RawData!$AF:$AF,$F1629)=0,"",SUMIFS(RawData!$T:$T,RawData!$E:$E,$E1629,RawData!$F:$F,"CH"&amp;$D1629,RawData!$AF:$AF,$F1629))</f>
        <v>60.12</v>
      </c>
      <c r="I1629" s="2">
        <f>IF(COUNTIFS(RawData!$E:$E,$E1629,RawData!$F:$F,"CH"&amp;$D1629,RawData!$AF:$AF,$F1629)=0,"",SUMIFS(RawData!$Z:$Z,RawData!$E:$E,$E1629,RawData!$F:$F,"CH"&amp;$D1629,RawData!$AF:$AF,$F1629))</f>
        <v>59.98</v>
      </c>
      <c r="J1629" s="2">
        <f>IF(COUNTIFS(RawData!$E:$E,$E1629,RawData!$F:$F,"CH"&amp;$D1629,RawData!$AF:$AF,$F1629)=0,"",SUMIFS(RawData!$AA:$AA,RawData!$E:$E,$E1629,RawData!$F:$F,"CH"&amp;$D1629,RawData!$AF:$AF,$F1629))</f>
        <v>59.15</v>
      </c>
      <c r="K1629" s="2">
        <f t="shared" si="103"/>
        <v>3.999999999996362E-2</v>
      </c>
    </row>
    <row r="1630" spans="1:11" x14ac:dyDescent="0.3">
      <c r="A1630" s="2" t="s">
        <v>62</v>
      </c>
      <c r="B1630" s="2" t="str">
        <f>RawData!A1630</f>
        <v>48226H40040</v>
      </c>
      <c r="C1630" s="2" t="str">
        <f>IF(RawData!$B$2="","",RawData!$B$2)</f>
        <v>A2026100620533560886</v>
      </c>
      <c r="D1630" s="2">
        <f t="shared" si="100"/>
        <v>1</v>
      </c>
      <c r="E1630" s="2">
        <f t="shared" si="101"/>
        <v>60</v>
      </c>
      <c r="F1630" s="2">
        <f t="shared" si="102"/>
        <v>260</v>
      </c>
      <c r="G1630" s="2">
        <f>IF(COUNTIFS(RawData!$E:$E,$E1630,RawData!$F:$F,"CH"&amp;$D1630,RawData!$AF:$AF,$F1630)=0,"",SUMIFS(RawData!$P:$P,RawData!$E:$E,$E1630,RawData!$F:$F,"CH"&amp;$D1630,RawData!$AF:$AF,$F1630))</f>
        <v>1274.22</v>
      </c>
      <c r="H1630" s="2">
        <f>IF(COUNTIFS(RawData!$E:$E,$E1630,RawData!$F:$F,"CH"&amp;$D1630,RawData!$AF:$AF,$F1630)=0,"",SUMIFS(RawData!$T:$T,RawData!$E:$E,$E1630,RawData!$F:$F,"CH"&amp;$D1630,RawData!$AF:$AF,$F1630))</f>
        <v>60.18</v>
      </c>
      <c r="I1630" s="2">
        <f>IF(COUNTIFS(RawData!$E:$E,$E1630,RawData!$F:$F,"CH"&amp;$D1630,RawData!$AF:$AF,$F1630)=0,"",SUMIFS(RawData!$Z:$Z,RawData!$E:$E,$E1630,RawData!$F:$F,"CH"&amp;$D1630,RawData!$AF:$AF,$F1630))</f>
        <v>60</v>
      </c>
      <c r="J1630" s="2">
        <f>IF(COUNTIFS(RawData!$E:$E,$E1630,RawData!$F:$F,"CH"&amp;$D1630,RawData!$AF:$AF,$F1630)=0,"",SUMIFS(RawData!$AA:$AA,RawData!$E:$E,$E1630,RawData!$F:$F,"CH"&amp;$D1630,RawData!$AF:$AF,$F1630))</f>
        <v>59.25</v>
      </c>
      <c r="K1630" s="2">
        <f t="shared" si="103"/>
        <v>3.999999999996362E-2</v>
      </c>
    </row>
    <row r="1631" spans="1:11" x14ac:dyDescent="0.3">
      <c r="A1631" s="2" t="s">
        <v>62</v>
      </c>
      <c r="B1631" s="2" t="str">
        <f>RawData!A1631</f>
        <v>48226H40040</v>
      </c>
      <c r="C1631" s="2" t="str">
        <f>IF(RawData!$B$2="","",RawData!$B$2)</f>
        <v>A2026100620533560886</v>
      </c>
      <c r="D1631" s="2">
        <f t="shared" si="100"/>
        <v>1</v>
      </c>
      <c r="E1631" s="2">
        <f t="shared" si="101"/>
        <v>60</v>
      </c>
      <c r="F1631" s="2">
        <f t="shared" si="102"/>
        <v>270</v>
      </c>
      <c r="G1631" s="2">
        <f>IF(COUNTIFS(RawData!$E:$E,$E1631,RawData!$F:$F,"CH"&amp;$D1631,RawData!$AF:$AF,$F1631)=0,"",SUMIFS(RawData!$P:$P,RawData!$E:$E,$E1631,RawData!$F:$F,"CH"&amp;$D1631,RawData!$AF:$AF,$F1631))</f>
        <v>1274.24</v>
      </c>
      <c r="H1631" s="2">
        <f>IF(COUNTIFS(RawData!$E:$E,$E1631,RawData!$F:$F,"CH"&amp;$D1631,RawData!$AF:$AF,$F1631)=0,"",SUMIFS(RawData!$T:$T,RawData!$E:$E,$E1631,RawData!$F:$F,"CH"&amp;$D1631,RawData!$AF:$AF,$F1631))</f>
        <v>60.3</v>
      </c>
      <c r="I1631" s="2">
        <f>IF(COUNTIFS(RawData!$E:$E,$E1631,RawData!$F:$F,"CH"&amp;$D1631,RawData!$AF:$AF,$F1631)=0,"",SUMIFS(RawData!$Z:$Z,RawData!$E:$E,$E1631,RawData!$F:$F,"CH"&amp;$D1631,RawData!$AF:$AF,$F1631))</f>
        <v>60.05</v>
      </c>
      <c r="J1631" s="2">
        <f>IF(COUNTIFS(RawData!$E:$E,$E1631,RawData!$F:$F,"CH"&amp;$D1631,RawData!$AF:$AF,$F1631)=0,"",SUMIFS(RawData!$AA:$AA,RawData!$E:$E,$E1631,RawData!$F:$F,"CH"&amp;$D1631,RawData!$AF:$AF,$F1631))</f>
        <v>59.36</v>
      </c>
      <c r="K1631" s="2">
        <f t="shared" si="103"/>
        <v>1.999999999998181E-2</v>
      </c>
    </row>
    <row r="1632" spans="1:11" x14ac:dyDescent="0.3">
      <c r="A1632" s="2" t="s">
        <v>62</v>
      </c>
      <c r="B1632" s="2" t="str">
        <f>RawData!A1632</f>
        <v>48226H40040</v>
      </c>
      <c r="C1632" s="2" t="str">
        <f>IF(RawData!$B$2="","",RawData!$B$2)</f>
        <v>A2026100620533560886</v>
      </c>
      <c r="D1632" s="2">
        <f t="shared" si="100"/>
        <v>1</v>
      </c>
      <c r="E1632" s="2">
        <f t="shared" si="101"/>
        <v>60</v>
      </c>
      <c r="F1632" s="2">
        <f t="shared" si="102"/>
        <v>280</v>
      </c>
      <c r="G1632" s="2">
        <f>IF(COUNTIFS(RawData!$E:$E,$E1632,RawData!$F:$F,"CH"&amp;$D1632,RawData!$AF:$AF,$F1632)=0,"",SUMIFS(RawData!$P:$P,RawData!$E:$E,$E1632,RawData!$F:$F,"CH"&amp;$D1632,RawData!$AF:$AF,$F1632))</f>
        <v>1274.28</v>
      </c>
      <c r="H1632" s="2">
        <f>IF(COUNTIFS(RawData!$E:$E,$E1632,RawData!$F:$F,"CH"&amp;$D1632,RawData!$AF:$AF,$F1632)=0,"",SUMIFS(RawData!$T:$T,RawData!$E:$E,$E1632,RawData!$F:$F,"CH"&amp;$D1632,RawData!$AF:$AF,$F1632))</f>
        <v>60.34</v>
      </c>
      <c r="I1632" s="2">
        <f>IF(COUNTIFS(RawData!$E:$E,$E1632,RawData!$F:$F,"CH"&amp;$D1632,RawData!$AF:$AF,$F1632)=0,"",SUMIFS(RawData!$Z:$Z,RawData!$E:$E,$E1632,RawData!$F:$F,"CH"&amp;$D1632,RawData!$AF:$AF,$F1632))</f>
        <v>59.99</v>
      </c>
      <c r="J1632" s="2">
        <f>IF(COUNTIFS(RawData!$E:$E,$E1632,RawData!$F:$F,"CH"&amp;$D1632,RawData!$AF:$AF,$F1632)=0,"",SUMIFS(RawData!$AA:$AA,RawData!$E:$E,$E1632,RawData!$F:$F,"CH"&amp;$D1632,RawData!$AF:$AF,$F1632))</f>
        <v>59.36</v>
      </c>
      <c r="K1632" s="2">
        <f t="shared" si="103"/>
        <v>3.999999999996362E-2</v>
      </c>
    </row>
    <row r="1633" spans="1:11" x14ac:dyDescent="0.3">
      <c r="A1633" s="2" t="s">
        <v>62</v>
      </c>
      <c r="B1633" s="2" t="str">
        <f>RawData!A1633</f>
        <v>48226H40040</v>
      </c>
      <c r="C1633" s="2" t="str">
        <f>IF(RawData!$B$2="","",RawData!$B$2)</f>
        <v>A2026100620533560886</v>
      </c>
      <c r="D1633" s="2">
        <f t="shared" si="100"/>
        <v>1</v>
      </c>
      <c r="E1633" s="2">
        <f t="shared" si="101"/>
        <v>60</v>
      </c>
      <c r="F1633" s="2">
        <f t="shared" si="102"/>
        <v>290</v>
      </c>
      <c r="G1633" s="2">
        <f>IF(COUNTIFS(RawData!$E:$E,$E1633,RawData!$F:$F,"CH"&amp;$D1633,RawData!$AF:$AF,$F1633)=0,"",SUMIFS(RawData!$P:$P,RawData!$E:$E,$E1633,RawData!$F:$F,"CH"&amp;$D1633,RawData!$AF:$AF,$F1633))</f>
        <v>1274.32</v>
      </c>
      <c r="H1633" s="2">
        <f>IF(COUNTIFS(RawData!$E:$E,$E1633,RawData!$F:$F,"CH"&amp;$D1633,RawData!$AF:$AF,$F1633)=0,"",SUMIFS(RawData!$T:$T,RawData!$E:$E,$E1633,RawData!$F:$F,"CH"&amp;$D1633,RawData!$AF:$AF,$F1633))</f>
        <v>60.52</v>
      </c>
      <c r="I1633" s="2">
        <f>IF(COUNTIFS(RawData!$E:$E,$E1633,RawData!$F:$F,"CH"&amp;$D1633,RawData!$AF:$AF,$F1633)=0,"",SUMIFS(RawData!$Z:$Z,RawData!$E:$E,$E1633,RawData!$F:$F,"CH"&amp;$D1633,RawData!$AF:$AF,$F1633))</f>
        <v>59.99</v>
      </c>
      <c r="J1633" s="2">
        <f>IF(COUNTIFS(RawData!$E:$E,$E1633,RawData!$F:$F,"CH"&amp;$D1633,RawData!$AF:$AF,$F1633)=0,"",SUMIFS(RawData!$AA:$AA,RawData!$E:$E,$E1633,RawData!$F:$F,"CH"&amp;$D1633,RawData!$AF:$AF,$F1633))</f>
        <v>59.41</v>
      </c>
      <c r="K1633" s="2">
        <f t="shared" si="103"/>
        <v>3.999999999996362E-2</v>
      </c>
    </row>
    <row r="1634" spans="1:11" x14ac:dyDescent="0.3">
      <c r="A1634" s="2" t="s">
        <v>62</v>
      </c>
      <c r="B1634" s="2" t="str">
        <f>RawData!A1634</f>
        <v>48226H40040</v>
      </c>
      <c r="C1634" s="2" t="str">
        <f>IF(RawData!$B$2="","",RawData!$B$2)</f>
        <v>A2026100620533560886</v>
      </c>
      <c r="D1634" s="2">
        <f t="shared" si="100"/>
        <v>1</v>
      </c>
      <c r="E1634" s="2">
        <f t="shared" si="101"/>
        <v>60</v>
      </c>
      <c r="F1634" s="2">
        <f t="shared" si="102"/>
        <v>300</v>
      </c>
      <c r="G1634" s="2">
        <f>IF(COUNTIFS(RawData!$E:$E,$E1634,RawData!$F:$F,"CH"&amp;$D1634,RawData!$AF:$AF,$F1634)=0,"",SUMIFS(RawData!$P:$P,RawData!$E:$E,$E1634,RawData!$F:$F,"CH"&amp;$D1634,RawData!$AF:$AF,$F1634))</f>
        <v>1274.3599999999999</v>
      </c>
      <c r="H1634" s="2">
        <f>IF(COUNTIFS(RawData!$E:$E,$E1634,RawData!$F:$F,"CH"&amp;$D1634,RawData!$AF:$AF,$F1634)=0,"",SUMIFS(RawData!$T:$T,RawData!$E:$E,$E1634,RawData!$F:$F,"CH"&amp;$D1634,RawData!$AF:$AF,$F1634))</f>
        <v>60.58</v>
      </c>
      <c r="I1634" s="2">
        <f>IF(COUNTIFS(RawData!$E:$E,$E1634,RawData!$F:$F,"CH"&amp;$D1634,RawData!$AF:$AF,$F1634)=0,"",SUMIFS(RawData!$Z:$Z,RawData!$E:$E,$E1634,RawData!$F:$F,"CH"&amp;$D1634,RawData!$AF:$AF,$F1634))</f>
        <v>59.99</v>
      </c>
      <c r="J1634" s="2">
        <f>IF(COUNTIFS(RawData!$E:$E,$E1634,RawData!$F:$F,"CH"&amp;$D1634,RawData!$AF:$AF,$F1634)=0,"",SUMIFS(RawData!$AA:$AA,RawData!$E:$E,$E1634,RawData!$F:$F,"CH"&amp;$D1634,RawData!$AF:$AF,$F1634))</f>
        <v>59.41</v>
      </c>
      <c r="K1634" s="2">
        <f t="shared" si="103"/>
        <v>3.999999999996362E-2</v>
      </c>
    </row>
    <row r="1635" spans="1:11" x14ac:dyDescent="0.3">
      <c r="A1635" s="2" t="s">
        <v>62</v>
      </c>
      <c r="B1635" s="2" t="str">
        <f>RawData!A1635</f>
        <v>48226H40040</v>
      </c>
      <c r="C1635" s="2" t="str">
        <f>IF(RawData!$B$2="","",RawData!$B$2)</f>
        <v>A2026100620533560886</v>
      </c>
      <c r="D1635" s="2">
        <f t="shared" si="100"/>
        <v>1</v>
      </c>
      <c r="E1635" s="2">
        <f t="shared" si="101"/>
        <v>60</v>
      </c>
      <c r="F1635" s="2">
        <f t="shared" si="102"/>
        <v>310</v>
      </c>
      <c r="G1635" s="2">
        <f>IF(COUNTIFS(RawData!$E:$E,$E1635,RawData!$F:$F,"CH"&amp;$D1635,RawData!$AF:$AF,$F1635)=0,"",SUMIFS(RawData!$P:$P,RawData!$E:$E,$E1635,RawData!$F:$F,"CH"&amp;$D1635,RawData!$AF:$AF,$F1635))</f>
        <v>1274.3800000000001</v>
      </c>
      <c r="H1635" s="2">
        <f>IF(COUNTIFS(RawData!$E:$E,$E1635,RawData!$F:$F,"CH"&amp;$D1635,RawData!$AF:$AF,$F1635)=0,"",SUMIFS(RawData!$T:$T,RawData!$E:$E,$E1635,RawData!$F:$F,"CH"&amp;$D1635,RawData!$AF:$AF,$F1635))</f>
        <v>60.66</v>
      </c>
      <c r="I1635" s="2">
        <f>IF(COUNTIFS(RawData!$E:$E,$E1635,RawData!$F:$F,"CH"&amp;$D1635,RawData!$AF:$AF,$F1635)=0,"",SUMIFS(RawData!$Z:$Z,RawData!$E:$E,$E1635,RawData!$F:$F,"CH"&amp;$D1635,RawData!$AF:$AF,$F1635))</f>
        <v>59.99</v>
      </c>
      <c r="J1635" s="2">
        <f>IF(COUNTIFS(RawData!$E:$E,$E1635,RawData!$F:$F,"CH"&amp;$D1635,RawData!$AF:$AF,$F1635)=0,"",SUMIFS(RawData!$AA:$AA,RawData!$E:$E,$E1635,RawData!$F:$F,"CH"&amp;$D1635,RawData!$AF:$AF,$F1635))</f>
        <v>59.51</v>
      </c>
      <c r="K1635" s="2">
        <f t="shared" si="103"/>
        <v>2.0000000000209184E-2</v>
      </c>
    </row>
    <row r="1636" spans="1:11" x14ac:dyDescent="0.3">
      <c r="A1636" s="2" t="s">
        <v>62</v>
      </c>
      <c r="B1636" s="2" t="str">
        <f>RawData!A1636</f>
        <v>48226H40040</v>
      </c>
      <c r="C1636" s="2" t="str">
        <f>IF(RawData!$B$2="","",RawData!$B$2)</f>
        <v>A2026100620533560886</v>
      </c>
      <c r="D1636" s="2">
        <f t="shared" si="100"/>
        <v>1</v>
      </c>
      <c r="E1636" s="2">
        <f t="shared" si="101"/>
        <v>60</v>
      </c>
      <c r="F1636" s="2">
        <f t="shared" si="102"/>
        <v>320</v>
      </c>
      <c r="G1636" s="2">
        <f>IF(COUNTIFS(RawData!$E:$E,$E1636,RawData!$F:$F,"CH"&amp;$D1636,RawData!$AF:$AF,$F1636)=0,"",SUMIFS(RawData!$P:$P,RawData!$E:$E,$E1636,RawData!$F:$F,"CH"&amp;$D1636,RawData!$AF:$AF,$F1636))</f>
        <v>1274.42</v>
      </c>
      <c r="H1636" s="2">
        <f>IF(COUNTIFS(RawData!$E:$E,$E1636,RawData!$F:$F,"CH"&amp;$D1636,RawData!$AF:$AF,$F1636)=0,"",SUMIFS(RawData!$T:$T,RawData!$E:$E,$E1636,RawData!$F:$F,"CH"&amp;$D1636,RawData!$AF:$AF,$F1636))</f>
        <v>60.76</v>
      </c>
      <c r="I1636" s="2">
        <f>IF(COUNTIFS(RawData!$E:$E,$E1636,RawData!$F:$F,"CH"&amp;$D1636,RawData!$AF:$AF,$F1636)=0,"",SUMIFS(RawData!$Z:$Z,RawData!$E:$E,$E1636,RawData!$F:$F,"CH"&amp;$D1636,RawData!$AF:$AF,$F1636))</f>
        <v>59.97</v>
      </c>
      <c r="J1636" s="2">
        <f>IF(COUNTIFS(RawData!$E:$E,$E1636,RawData!$F:$F,"CH"&amp;$D1636,RawData!$AF:$AF,$F1636)=0,"",SUMIFS(RawData!$AA:$AA,RawData!$E:$E,$E1636,RawData!$F:$F,"CH"&amp;$D1636,RawData!$AF:$AF,$F1636))</f>
        <v>59.51</v>
      </c>
      <c r="K1636" s="2">
        <f t="shared" si="103"/>
        <v>3.999999999996362E-2</v>
      </c>
    </row>
    <row r="1637" spans="1:11" x14ac:dyDescent="0.3">
      <c r="A1637" s="2" t="s">
        <v>62</v>
      </c>
      <c r="B1637" s="2" t="str">
        <f>RawData!A1637</f>
        <v>48226H40040</v>
      </c>
      <c r="C1637" s="2" t="str">
        <f>IF(RawData!$B$2="","",RawData!$B$2)</f>
        <v>A2026100620533560886</v>
      </c>
      <c r="D1637" s="2">
        <f t="shared" si="100"/>
        <v>1</v>
      </c>
      <c r="E1637" s="2">
        <f t="shared" si="101"/>
        <v>60</v>
      </c>
      <c r="F1637" s="2">
        <f t="shared" si="102"/>
        <v>330</v>
      </c>
      <c r="G1637" s="2">
        <f>IF(COUNTIFS(RawData!$E:$E,$E1637,RawData!$F:$F,"CH"&amp;$D1637,RawData!$AF:$AF,$F1637)=0,"",SUMIFS(RawData!$P:$P,RawData!$E:$E,$E1637,RawData!$F:$F,"CH"&amp;$D1637,RawData!$AF:$AF,$F1637))</f>
        <v>1274.46</v>
      </c>
      <c r="H1637" s="2">
        <f>IF(COUNTIFS(RawData!$E:$E,$E1637,RawData!$F:$F,"CH"&amp;$D1637,RawData!$AF:$AF,$F1637)=0,"",SUMIFS(RawData!$T:$T,RawData!$E:$E,$E1637,RawData!$F:$F,"CH"&amp;$D1637,RawData!$AF:$AF,$F1637))</f>
        <v>60.76</v>
      </c>
      <c r="I1637" s="2">
        <f>IF(COUNTIFS(RawData!$E:$E,$E1637,RawData!$F:$F,"CH"&amp;$D1637,RawData!$AF:$AF,$F1637)=0,"",SUMIFS(RawData!$Z:$Z,RawData!$E:$E,$E1637,RawData!$F:$F,"CH"&amp;$D1637,RawData!$AF:$AF,$F1637))</f>
        <v>60.01</v>
      </c>
      <c r="J1637" s="2">
        <f>IF(COUNTIFS(RawData!$E:$E,$E1637,RawData!$F:$F,"CH"&amp;$D1637,RawData!$AF:$AF,$F1637)=0,"",SUMIFS(RawData!$AA:$AA,RawData!$E:$E,$E1637,RawData!$F:$F,"CH"&amp;$D1637,RawData!$AF:$AF,$F1637))</f>
        <v>59.61</v>
      </c>
      <c r="K1637" s="2">
        <f t="shared" si="103"/>
        <v>3.999999999996362E-2</v>
      </c>
    </row>
    <row r="1638" spans="1:11" x14ac:dyDescent="0.3">
      <c r="A1638" s="2" t="s">
        <v>62</v>
      </c>
      <c r="B1638" s="2" t="str">
        <f>RawData!A1638</f>
        <v>48226H40040</v>
      </c>
      <c r="C1638" s="2" t="str">
        <f>IF(RawData!$B$2="","",RawData!$B$2)</f>
        <v>A2026100620533560886</v>
      </c>
      <c r="D1638" s="2">
        <f t="shared" si="100"/>
        <v>1</v>
      </c>
      <c r="E1638" s="2">
        <f t="shared" si="101"/>
        <v>60</v>
      </c>
      <c r="F1638" s="2">
        <f t="shared" si="102"/>
        <v>340</v>
      </c>
      <c r="G1638" s="2">
        <f>IF(COUNTIFS(RawData!$E:$E,$E1638,RawData!$F:$F,"CH"&amp;$D1638,RawData!$AF:$AF,$F1638)=0,"",SUMIFS(RawData!$P:$P,RawData!$E:$E,$E1638,RawData!$F:$F,"CH"&amp;$D1638,RawData!$AF:$AF,$F1638))</f>
        <v>1274.5</v>
      </c>
      <c r="H1638" s="2">
        <f>IF(COUNTIFS(RawData!$E:$E,$E1638,RawData!$F:$F,"CH"&amp;$D1638,RawData!$AF:$AF,$F1638)=0,"",SUMIFS(RawData!$T:$T,RawData!$E:$E,$E1638,RawData!$F:$F,"CH"&amp;$D1638,RawData!$AF:$AF,$F1638))</f>
        <v>60.8</v>
      </c>
      <c r="I1638" s="2">
        <f>IF(COUNTIFS(RawData!$E:$E,$E1638,RawData!$F:$F,"CH"&amp;$D1638,RawData!$AF:$AF,$F1638)=0,"",SUMIFS(RawData!$Z:$Z,RawData!$E:$E,$E1638,RawData!$F:$F,"CH"&amp;$D1638,RawData!$AF:$AF,$F1638))</f>
        <v>59.99</v>
      </c>
      <c r="J1638" s="2">
        <f>IF(COUNTIFS(RawData!$E:$E,$E1638,RawData!$F:$F,"CH"&amp;$D1638,RawData!$AF:$AF,$F1638)=0,"",SUMIFS(RawData!$AA:$AA,RawData!$E:$E,$E1638,RawData!$F:$F,"CH"&amp;$D1638,RawData!$AF:$AF,$F1638))</f>
        <v>59.66</v>
      </c>
      <c r="K1638" s="2">
        <f t="shared" si="103"/>
        <v>3.999999999996362E-2</v>
      </c>
    </row>
    <row r="1639" spans="1:11" x14ac:dyDescent="0.3">
      <c r="A1639" s="2" t="s">
        <v>62</v>
      </c>
      <c r="B1639" s="2" t="str">
        <f>RawData!A1639</f>
        <v>48226H40040</v>
      </c>
      <c r="C1639" s="2" t="str">
        <f>IF(RawData!$B$2="","",RawData!$B$2)</f>
        <v>A2026100620533560886</v>
      </c>
      <c r="D1639" s="2">
        <f t="shared" si="100"/>
        <v>1</v>
      </c>
      <c r="E1639" s="2">
        <f t="shared" si="101"/>
        <v>60</v>
      </c>
      <c r="F1639" s="2">
        <f t="shared" si="102"/>
        <v>350</v>
      </c>
      <c r="G1639" s="2">
        <f>IF(COUNTIFS(RawData!$E:$E,$E1639,RawData!$F:$F,"CH"&amp;$D1639,RawData!$AF:$AF,$F1639)=0,"",SUMIFS(RawData!$P:$P,RawData!$E:$E,$E1639,RawData!$F:$F,"CH"&amp;$D1639,RawData!$AF:$AF,$F1639))</f>
        <v>1274.54</v>
      </c>
      <c r="H1639" s="2">
        <f>IF(COUNTIFS(RawData!$E:$E,$E1639,RawData!$F:$F,"CH"&amp;$D1639,RawData!$AF:$AF,$F1639)=0,"",SUMIFS(RawData!$T:$T,RawData!$E:$E,$E1639,RawData!$F:$F,"CH"&amp;$D1639,RawData!$AF:$AF,$F1639))</f>
        <v>60.87</v>
      </c>
      <c r="I1639" s="2">
        <f>IF(COUNTIFS(RawData!$E:$E,$E1639,RawData!$F:$F,"CH"&amp;$D1639,RawData!$AF:$AF,$F1639)=0,"",SUMIFS(RawData!$Z:$Z,RawData!$E:$E,$E1639,RawData!$F:$F,"CH"&amp;$D1639,RawData!$AF:$AF,$F1639))</f>
        <v>59.98</v>
      </c>
      <c r="J1639" s="2">
        <f>IF(COUNTIFS(RawData!$E:$E,$E1639,RawData!$F:$F,"CH"&amp;$D1639,RawData!$AF:$AF,$F1639)=0,"",SUMIFS(RawData!$AA:$AA,RawData!$E:$E,$E1639,RawData!$F:$F,"CH"&amp;$D1639,RawData!$AF:$AF,$F1639))</f>
        <v>59.71</v>
      </c>
      <c r="K1639" s="2">
        <f t="shared" si="103"/>
        <v>3.999999999996362E-2</v>
      </c>
    </row>
    <row r="1640" spans="1:11" x14ac:dyDescent="0.3">
      <c r="A1640" s="2" t="s">
        <v>62</v>
      </c>
      <c r="B1640" s="2" t="str">
        <f>RawData!A1640</f>
        <v>48226H40040</v>
      </c>
      <c r="C1640" s="2" t="str">
        <f>IF(RawData!$B$2="","",RawData!$B$2)</f>
        <v>A2026100620533560886</v>
      </c>
      <c r="D1640" s="2">
        <f t="shared" si="100"/>
        <v>1</v>
      </c>
      <c r="E1640" s="2">
        <f t="shared" si="101"/>
        <v>60</v>
      </c>
      <c r="F1640" s="2">
        <f t="shared" si="102"/>
        <v>360</v>
      </c>
      <c r="G1640" s="2">
        <f>IF(COUNTIFS(RawData!$E:$E,$E1640,RawData!$F:$F,"CH"&amp;$D1640,RawData!$AF:$AF,$F1640)=0,"",SUMIFS(RawData!$P:$P,RawData!$E:$E,$E1640,RawData!$F:$F,"CH"&amp;$D1640,RawData!$AF:$AF,$F1640))</f>
        <v>1274.58</v>
      </c>
      <c r="H1640" s="2">
        <f>IF(COUNTIFS(RawData!$E:$E,$E1640,RawData!$F:$F,"CH"&amp;$D1640,RawData!$AF:$AF,$F1640)=0,"",SUMIFS(RawData!$T:$T,RawData!$E:$E,$E1640,RawData!$F:$F,"CH"&amp;$D1640,RawData!$AF:$AF,$F1640))</f>
        <v>60.9</v>
      </c>
      <c r="I1640" s="2">
        <f>IF(COUNTIFS(RawData!$E:$E,$E1640,RawData!$F:$F,"CH"&amp;$D1640,RawData!$AF:$AF,$F1640)=0,"",SUMIFS(RawData!$Z:$Z,RawData!$E:$E,$E1640,RawData!$F:$F,"CH"&amp;$D1640,RawData!$AF:$AF,$F1640))</f>
        <v>60</v>
      </c>
      <c r="J1640" s="2">
        <f>IF(COUNTIFS(RawData!$E:$E,$E1640,RawData!$F:$F,"CH"&amp;$D1640,RawData!$AF:$AF,$F1640)=0,"",SUMIFS(RawData!$AA:$AA,RawData!$E:$E,$E1640,RawData!$F:$F,"CH"&amp;$D1640,RawData!$AF:$AF,$F1640))</f>
        <v>59.82</v>
      </c>
      <c r="K1640" s="2">
        <f t="shared" si="103"/>
        <v>3.999999999996362E-2</v>
      </c>
    </row>
    <row r="1641" spans="1:11" x14ac:dyDescent="0.3">
      <c r="A1641" s="2" t="s">
        <v>62</v>
      </c>
      <c r="B1641" s="2" t="str">
        <f>RawData!A1641</f>
        <v>48226H40040</v>
      </c>
      <c r="C1641" s="2" t="str">
        <f>IF(RawData!$B$2="","",RawData!$B$2)</f>
        <v>A2026100620533560886</v>
      </c>
      <c r="D1641" s="2">
        <f t="shared" si="100"/>
        <v>1</v>
      </c>
      <c r="E1641" s="2">
        <f t="shared" si="101"/>
        <v>60</v>
      </c>
      <c r="F1641" s="2">
        <f t="shared" si="102"/>
        <v>370</v>
      </c>
      <c r="G1641" s="2">
        <f>IF(COUNTIFS(RawData!$E:$E,$E1641,RawData!$F:$F,"CH"&amp;$D1641,RawData!$AF:$AF,$F1641)=0,"",SUMIFS(RawData!$P:$P,RawData!$E:$E,$E1641,RawData!$F:$F,"CH"&amp;$D1641,RawData!$AF:$AF,$F1641))</f>
        <v>1274.6199999999999</v>
      </c>
      <c r="H1641" s="2">
        <f>IF(COUNTIFS(RawData!$E:$E,$E1641,RawData!$F:$F,"CH"&amp;$D1641,RawData!$AF:$AF,$F1641)=0,"",SUMIFS(RawData!$T:$T,RawData!$E:$E,$E1641,RawData!$F:$F,"CH"&amp;$D1641,RawData!$AF:$AF,$F1641))</f>
        <v>60.94</v>
      </c>
      <c r="I1641" s="2">
        <f>IF(COUNTIFS(RawData!$E:$E,$E1641,RawData!$F:$F,"CH"&amp;$D1641,RawData!$AF:$AF,$F1641)=0,"",SUMIFS(RawData!$Z:$Z,RawData!$E:$E,$E1641,RawData!$F:$F,"CH"&amp;$D1641,RawData!$AF:$AF,$F1641))</f>
        <v>59.99</v>
      </c>
      <c r="J1641" s="2">
        <f>IF(COUNTIFS(RawData!$E:$E,$E1641,RawData!$F:$F,"CH"&amp;$D1641,RawData!$AF:$AF,$F1641)=0,"",SUMIFS(RawData!$AA:$AA,RawData!$E:$E,$E1641,RawData!$F:$F,"CH"&amp;$D1641,RawData!$AF:$AF,$F1641))</f>
        <v>59.82</v>
      </c>
      <c r="K1641" s="2">
        <f t="shared" si="103"/>
        <v>3.999999999996362E-2</v>
      </c>
    </row>
    <row r="1642" spans="1:11" x14ac:dyDescent="0.3">
      <c r="A1642" s="2" t="s">
        <v>62</v>
      </c>
      <c r="B1642" s="2" t="str">
        <f>RawData!A1642</f>
        <v>48226H40040</v>
      </c>
      <c r="C1642" s="2" t="str">
        <f>IF(RawData!$B$2="","",RawData!$B$2)</f>
        <v>A2026100620533560886</v>
      </c>
      <c r="D1642" s="2">
        <f t="shared" si="100"/>
        <v>1</v>
      </c>
      <c r="E1642" s="2">
        <f t="shared" si="101"/>
        <v>60</v>
      </c>
      <c r="F1642" s="2">
        <f t="shared" si="102"/>
        <v>380</v>
      </c>
      <c r="G1642" s="2">
        <f>IF(COUNTIFS(RawData!$E:$E,$E1642,RawData!$F:$F,"CH"&amp;$D1642,RawData!$AF:$AF,$F1642)=0,"",SUMIFS(RawData!$P:$P,RawData!$E:$E,$E1642,RawData!$F:$F,"CH"&amp;$D1642,RawData!$AF:$AF,$F1642))</f>
        <v>1274.6600000000001</v>
      </c>
      <c r="H1642" s="2">
        <f>IF(COUNTIFS(RawData!$E:$E,$E1642,RawData!$F:$F,"CH"&amp;$D1642,RawData!$AF:$AF,$F1642)=0,"",SUMIFS(RawData!$T:$T,RawData!$E:$E,$E1642,RawData!$F:$F,"CH"&amp;$D1642,RawData!$AF:$AF,$F1642))</f>
        <v>61.01</v>
      </c>
      <c r="I1642" s="2">
        <f>IF(COUNTIFS(RawData!$E:$E,$E1642,RawData!$F:$F,"CH"&amp;$D1642,RawData!$AF:$AF,$F1642)=0,"",SUMIFS(RawData!$Z:$Z,RawData!$E:$E,$E1642,RawData!$F:$F,"CH"&amp;$D1642,RawData!$AF:$AF,$F1642))</f>
        <v>59.99</v>
      </c>
      <c r="J1642" s="2">
        <f>IF(COUNTIFS(RawData!$E:$E,$E1642,RawData!$F:$F,"CH"&amp;$D1642,RawData!$AF:$AF,$F1642)=0,"",SUMIFS(RawData!$AA:$AA,RawData!$E:$E,$E1642,RawData!$F:$F,"CH"&amp;$D1642,RawData!$AF:$AF,$F1642))</f>
        <v>59.82</v>
      </c>
      <c r="K1642" s="2">
        <f t="shared" si="103"/>
        <v>4.0000000000190994E-2</v>
      </c>
    </row>
    <row r="1643" spans="1:11" x14ac:dyDescent="0.3">
      <c r="A1643" s="2" t="s">
        <v>62</v>
      </c>
      <c r="B1643" s="2" t="str">
        <f>RawData!A1643</f>
        <v>48226H40040</v>
      </c>
      <c r="C1643" s="2" t="str">
        <f>IF(RawData!$B$2="","",RawData!$B$2)</f>
        <v>A2026100620533560886</v>
      </c>
      <c r="D1643" s="2">
        <f t="shared" si="100"/>
        <v>1</v>
      </c>
      <c r="E1643" s="2">
        <f t="shared" si="101"/>
        <v>60</v>
      </c>
      <c r="F1643" s="2">
        <f t="shared" si="102"/>
        <v>390</v>
      </c>
      <c r="G1643" s="2">
        <f>IF(COUNTIFS(RawData!$E:$E,$E1643,RawData!$F:$F,"CH"&amp;$D1643,RawData!$AF:$AF,$F1643)=0,"",SUMIFS(RawData!$P:$P,RawData!$E:$E,$E1643,RawData!$F:$F,"CH"&amp;$D1643,RawData!$AF:$AF,$F1643))</f>
        <v>1274.7</v>
      </c>
      <c r="H1643" s="2">
        <f>IF(COUNTIFS(RawData!$E:$E,$E1643,RawData!$F:$F,"CH"&amp;$D1643,RawData!$AF:$AF,$F1643)=0,"",SUMIFS(RawData!$T:$T,RawData!$E:$E,$E1643,RawData!$F:$F,"CH"&amp;$D1643,RawData!$AF:$AF,$F1643))</f>
        <v>61.03</v>
      </c>
      <c r="I1643" s="2">
        <f>IF(COUNTIFS(RawData!$E:$E,$E1643,RawData!$F:$F,"CH"&amp;$D1643,RawData!$AF:$AF,$F1643)=0,"",SUMIFS(RawData!$Z:$Z,RawData!$E:$E,$E1643,RawData!$F:$F,"CH"&amp;$D1643,RawData!$AF:$AF,$F1643))</f>
        <v>60.02</v>
      </c>
      <c r="J1643" s="2">
        <f>IF(COUNTIFS(RawData!$E:$E,$E1643,RawData!$F:$F,"CH"&amp;$D1643,RawData!$AF:$AF,$F1643)=0,"",SUMIFS(RawData!$AA:$AA,RawData!$E:$E,$E1643,RawData!$F:$F,"CH"&amp;$D1643,RawData!$AF:$AF,$F1643))</f>
        <v>59.92</v>
      </c>
      <c r="K1643" s="2">
        <f t="shared" si="103"/>
        <v>3.999999999996362E-2</v>
      </c>
    </row>
    <row r="1644" spans="1:11" x14ac:dyDescent="0.3">
      <c r="A1644" s="2" t="s">
        <v>62</v>
      </c>
      <c r="B1644" s="2" t="str">
        <f>RawData!A1644</f>
        <v>48226H40040</v>
      </c>
      <c r="C1644" s="2" t="str">
        <f>IF(RawData!$B$2="","",RawData!$B$2)</f>
        <v>A2026100620533560886</v>
      </c>
      <c r="D1644" s="2">
        <f t="shared" si="100"/>
        <v>1</v>
      </c>
      <c r="E1644" s="2">
        <f t="shared" si="101"/>
        <v>60</v>
      </c>
      <c r="F1644" s="2">
        <f t="shared" si="102"/>
        <v>400</v>
      </c>
      <c r="G1644" s="2">
        <f>IF(COUNTIFS(RawData!$E:$E,$E1644,RawData!$F:$F,"CH"&amp;$D1644,RawData!$AF:$AF,$F1644)=0,"",SUMIFS(RawData!$P:$P,RawData!$E:$E,$E1644,RawData!$F:$F,"CH"&amp;$D1644,RawData!$AF:$AF,$F1644))</f>
        <v>1274.72</v>
      </c>
      <c r="H1644" s="2">
        <f>IF(COUNTIFS(RawData!$E:$E,$E1644,RawData!$F:$F,"CH"&amp;$D1644,RawData!$AF:$AF,$F1644)=0,"",SUMIFS(RawData!$T:$T,RawData!$E:$E,$E1644,RawData!$F:$F,"CH"&amp;$D1644,RawData!$AF:$AF,$F1644))</f>
        <v>61.05</v>
      </c>
      <c r="I1644" s="2">
        <f>IF(COUNTIFS(RawData!$E:$E,$E1644,RawData!$F:$F,"CH"&amp;$D1644,RawData!$AF:$AF,$F1644)=0,"",SUMIFS(RawData!$Z:$Z,RawData!$E:$E,$E1644,RawData!$F:$F,"CH"&amp;$D1644,RawData!$AF:$AF,$F1644))</f>
        <v>59.97</v>
      </c>
      <c r="J1644" s="2">
        <f>IF(COUNTIFS(RawData!$E:$E,$E1644,RawData!$F:$F,"CH"&amp;$D1644,RawData!$AF:$AF,$F1644)=0,"",SUMIFS(RawData!$AA:$AA,RawData!$E:$E,$E1644,RawData!$F:$F,"CH"&amp;$D1644,RawData!$AF:$AF,$F1644))</f>
        <v>59.97</v>
      </c>
      <c r="K1644" s="2">
        <f t="shared" si="103"/>
        <v>1.999999999998181E-2</v>
      </c>
    </row>
    <row r="1645" spans="1:11" x14ac:dyDescent="0.3">
      <c r="A1645" s="2" t="s">
        <v>63</v>
      </c>
      <c r="B1645" s="2" t="str">
        <f>RawData!A1645</f>
        <v>48226H40040</v>
      </c>
      <c r="C1645" s="2" t="str">
        <f>IF(RawData!$B$2="","",RawData!$B$2)</f>
        <v>A2026100620533560886</v>
      </c>
      <c r="D1645" s="2">
        <f t="shared" si="100"/>
        <v>2</v>
      </c>
      <c r="E1645" s="2">
        <f t="shared" si="101"/>
        <v>60</v>
      </c>
      <c r="F1645" s="2">
        <f t="shared" si="102"/>
        <v>100</v>
      </c>
      <c r="G1645" s="2">
        <f>IF(COUNTIFS(RawData!$E:$E,$E1645,RawData!$F:$F,"CH"&amp;$D1645,RawData!$AF:$AF,$F1645)=0,"",SUMIFS(RawData!$P:$P,RawData!$E:$E,$E1645,RawData!$F:$F,"CH"&amp;$D1645,RawData!$AF:$AF,$F1645))</f>
        <v>1293.48</v>
      </c>
      <c r="H1645" s="2">
        <f>IF(COUNTIFS(RawData!$E:$E,$E1645,RawData!$F:$F,"CH"&amp;$D1645,RawData!$AF:$AF,$F1645)=0,"",SUMIFS(RawData!$T:$T,RawData!$E:$E,$E1645,RawData!$F:$F,"CH"&amp;$D1645,RawData!$AF:$AF,$F1645))</f>
        <v>57.06</v>
      </c>
      <c r="I1645" s="2">
        <f>IF(COUNTIFS(RawData!$E:$E,$E1645,RawData!$F:$F,"CH"&amp;$D1645,RawData!$AF:$AF,$F1645)=0,"",SUMIFS(RawData!$Z:$Z,RawData!$E:$E,$E1645,RawData!$F:$F,"CH"&amp;$D1645,RawData!$AF:$AF,$F1645))</f>
        <v>60</v>
      </c>
      <c r="J1645" s="2">
        <f>IF(COUNTIFS(RawData!$E:$E,$E1645,RawData!$F:$F,"CH"&amp;$D1645,RawData!$AF:$AF,$F1645)=0,"",SUMIFS(RawData!$AA:$AA,RawData!$E:$E,$E1645,RawData!$F:$F,"CH"&amp;$D1645,RawData!$AF:$AF,$F1645))</f>
        <v>58.5</v>
      </c>
      <c r="K1645" s="2">
        <f t="shared" si="103"/>
        <v>18.759999999999991</v>
      </c>
    </row>
    <row r="1646" spans="1:11" x14ac:dyDescent="0.3">
      <c r="A1646" s="2" t="s">
        <v>63</v>
      </c>
      <c r="B1646" s="2" t="str">
        <f>RawData!A1646</f>
        <v>48226H40040</v>
      </c>
      <c r="C1646" s="2" t="str">
        <f>IF(RawData!$B$2="","",RawData!$B$2)</f>
        <v>A2026100620533560886</v>
      </c>
      <c r="D1646" s="2">
        <f t="shared" si="100"/>
        <v>2</v>
      </c>
      <c r="E1646" s="2">
        <f t="shared" si="101"/>
        <v>60</v>
      </c>
      <c r="F1646" s="2">
        <f t="shared" si="102"/>
        <v>110</v>
      </c>
      <c r="G1646" s="2">
        <f>IF(COUNTIFS(RawData!$E:$E,$E1646,RawData!$F:$F,"CH"&amp;$D1646,RawData!$AF:$AF,$F1646)=0,"",SUMIFS(RawData!$P:$P,RawData!$E:$E,$E1646,RawData!$F:$F,"CH"&amp;$D1646,RawData!$AF:$AF,$F1646))</f>
        <v>1293.5</v>
      </c>
      <c r="H1646" s="2">
        <f>IF(COUNTIFS(RawData!$E:$E,$E1646,RawData!$F:$F,"CH"&amp;$D1646,RawData!$AF:$AF,$F1646)=0,"",SUMIFS(RawData!$T:$T,RawData!$E:$E,$E1646,RawData!$F:$F,"CH"&amp;$D1646,RawData!$AF:$AF,$F1646))</f>
        <v>57.49</v>
      </c>
      <c r="I1646" s="2">
        <f>IF(COUNTIFS(RawData!$E:$E,$E1646,RawData!$F:$F,"CH"&amp;$D1646,RawData!$AF:$AF,$F1646)=0,"",SUMIFS(RawData!$Z:$Z,RawData!$E:$E,$E1646,RawData!$F:$F,"CH"&amp;$D1646,RawData!$AF:$AF,$F1646))</f>
        <v>60.01</v>
      </c>
      <c r="J1646" s="2">
        <f>IF(COUNTIFS(RawData!$E:$E,$E1646,RawData!$F:$F,"CH"&amp;$D1646,RawData!$AF:$AF,$F1646)=0,"",SUMIFS(RawData!$AA:$AA,RawData!$E:$E,$E1646,RawData!$F:$F,"CH"&amp;$D1646,RawData!$AF:$AF,$F1646))</f>
        <v>58.5</v>
      </c>
      <c r="K1646" s="2">
        <f t="shared" si="103"/>
        <v>1.999999999998181E-2</v>
      </c>
    </row>
    <row r="1647" spans="1:11" x14ac:dyDescent="0.3">
      <c r="A1647" s="2" t="s">
        <v>63</v>
      </c>
      <c r="B1647" s="2" t="str">
        <f>RawData!A1647</f>
        <v>48226H40040</v>
      </c>
      <c r="C1647" s="2" t="str">
        <f>IF(RawData!$B$2="","",RawData!$B$2)</f>
        <v>A2026100620533560886</v>
      </c>
      <c r="D1647" s="2">
        <f t="shared" si="100"/>
        <v>2</v>
      </c>
      <c r="E1647" s="2">
        <f t="shared" si="101"/>
        <v>60</v>
      </c>
      <c r="F1647" s="2">
        <f t="shared" si="102"/>
        <v>120</v>
      </c>
      <c r="G1647" s="2">
        <f>IF(COUNTIFS(RawData!$E:$E,$E1647,RawData!$F:$F,"CH"&amp;$D1647,RawData!$AF:$AF,$F1647)=0,"",SUMIFS(RawData!$P:$P,RawData!$E:$E,$E1647,RawData!$F:$F,"CH"&amp;$D1647,RawData!$AF:$AF,$F1647))</f>
        <v>1293.54</v>
      </c>
      <c r="H1647" s="2">
        <f>IF(COUNTIFS(RawData!$E:$E,$E1647,RawData!$F:$F,"CH"&amp;$D1647,RawData!$AF:$AF,$F1647)=0,"",SUMIFS(RawData!$T:$T,RawData!$E:$E,$E1647,RawData!$F:$F,"CH"&amp;$D1647,RawData!$AF:$AF,$F1647))</f>
        <v>58.54</v>
      </c>
      <c r="I1647" s="2">
        <f>IF(COUNTIFS(RawData!$E:$E,$E1647,RawData!$F:$F,"CH"&amp;$D1647,RawData!$AF:$AF,$F1647)=0,"",SUMIFS(RawData!$Z:$Z,RawData!$E:$E,$E1647,RawData!$F:$F,"CH"&amp;$D1647,RawData!$AF:$AF,$F1647))</f>
        <v>59.99</v>
      </c>
      <c r="J1647" s="2">
        <f>IF(COUNTIFS(RawData!$E:$E,$E1647,RawData!$F:$F,"CH"&amp;$D1647,RawData!$AF:$AF,$F1647)=0,"",SUMIFS(RawData!$AA:$AA,RawData!$E:$E,$E1647,RawData!$F:$F,"CH"&amp;$D1647,RawData!$AF:$AF,$F1647))</f>
        <v>58.55</v>
      </c>
      <c r="K1647" s="2">
        <f t="shared" si="103"/>
        <v>3.999999999996362E-2</v>
      </c>
    </row>
    <row r="1648" spans="1:11" x14ac:dyDescent="0.3">
      <c r="A1648" s="2" t="s">
        <v>63</v>
      </c>
      <c r="B1648" s="2" t="str">
        <f>RawData!A1648</f>
        <v>48226H40040</v>
      </c>
      <c r="C1648" s="2" t="str">
        <f>IF(RawData!$B$2="","",RawData!$B$2)</f>
        <v>A2026100620533560886</v>
      </c>
      <c r="D1648" s="2">
        <f t="shared" si="100"/>
        <v>2</v>
      </c>
      <c r="E1648" s="2">
        <f t="shared" si="101"/>
        <v>60</v>
      </c>
      <c r="F1648" s="2">
        <f t="shared" si="102"/>
        <v>130</v>
      </c>
      <c r="G1648" s="2">
        <f>IF(COUNTIFS(RawData!$E:$E,$E1648,RawData!$F:$F,"CH"&amp;$D1648,RawData!$AF:$AF,$F1648)=0,"",SUMIFS(RawData!$P:$P,RawData!$E:$E,$E1648,RawData!$F:$F,"CH"&amp;$D1648,RawData!$AF:$AF,$F1648))</f>
        <v>1293.56</v>
      </c>
      <c r="H1648" s="2">
        <f>IF(COUNTIFS(RawData!$E:$E,$E1648,RawData!$F:$F,"CH"&amp;$D1648,RawData!$AF:$AF,$F1648)=0,"",SUMIFS(RawData!$T:$T,RawData!$E:$E,$E1648,RawData!$F:$F,"CH"&amp;$D1648,RawData!$AF:$AF,$F1648))</f>
        <v>58.86</v>
      </c>
      <c r="I1648" s="2">
        <f>IF(COUNTIFS(RawData!$E:$E,$E1648,RawData!$F:$F,"CH"&amp;$D1648,RawData!$AF:$AF,$F1648)=0,"",SUMIFS(RawData!$Z:$Z,RawData!$E:$E,$E1648,RawData!$F:$F,"CH"&amp;$D1648,RawData!$AF:$AF,$F1648))</f>
        <v>60.01</v>
      </c>
      <c r="J1648" s="2">
        <f>IF(COUNTIFS(RawData!$E:$E,$E1648,RawData!$F:$F,"CH"&amp;$D1648,RawData!$AF:$AF,$F1648)=0,"",SUMIFS(RawData!$AA:$AA,RawData!$E:$E,$E1648,RawData!$F:$F,"CH"&amp;$D1648,RawData!$AF:$AF,$F1648))</f>
        <v>58.6</v>
      </c>
      <c r="K1648" s="2">
        <f t="shared" si="103"/>
        <v>1.999999999998181E-2</v>
      </c>
    </row>
    <row r="1649" spans="1:11" x14ac:dyDescent="0.3">
      <c r="A1649" s="2" t="s">
        <v>63</v>
      </c>
      <c r="B1649" s="2" t="str">
        <f>RawData!A1649</f>
        <v>48226H40040</v>
      </c>
      <c r="C1649" s="2" t="str">
        <f>IF(RawData!$B$2="","",RawData!$B$2)</f>
        <v>A2026100620533560886</v>
      </c>
      <c r="D1649" s="2">
        <f t="shared" si="100"/>
        <v>2</v>
      </c>
      <c r="E1649" s="2">
        <f t="shared" si="101"/>
        <v>60</v>
      </c>
      <c r="F1649" s="2">
        <f t="shared" si="102"/>
        <v>140</v>
      </c>
      <c r="G1649" s="2">
        <f>IF(COUNTIFS(RawData!$E:$E,$E1649,RawData!$F:$F,"CH"&amp;$D1649,RawData!$AF:$AF,$F1649)=0,"",SUMIFS(RawData!$P:$P,RawData!$E:$E,$E1649,RawData!$F:$F,"CH"&amp;$D1649,RawData!$AF:$AF,$F1649))</f>
        <v>1293.58</v>
      </c>
      <c r="H1649" s="2">
        <f>IF(COUNTIFS(RawData!$E:$E,$E1649,RawData!$F:$F,"CH"&amp;$D1649,RawData!$AF:$AF,$F1649)=0,"",SUMIFS(RawData!$T:$T,RawData!$E:$E,$E1649,RawData!$F:$F,"CH"&amp;$D1649,RawData!$AF:$AF,$F1649))</f>
        <v>59.3</v>
      </c>
      <c r="I1649" s="2">
        <f>IF(COUNTIFS(RawData!$E:$E,$E1649,RawData!$F:$F,"CH"&amp;$D1649,RawData!$AF:$AF,$F1649)=0,"",SUMIFS(RawData!$Z:$Z,RawData!$E:$E,$E1649,RawData!$F:$F,"CH"&amp;$D1649,RawData!$AF:$AF,$F1649))</f>
        <v>60</v>
      </c>
      <c r="J1649" s="2">
        <f>IF(COUNTIFS(RawData!$E:$E,$E1649,RawData!$F:$F,"CH"&amp;$D1649,RawData!$AF:$AF,$F1649)=0,"",SUMIFS(RawData!$AA:$AA,RawData!$E:$E,$E1649,RawData!$F:$F,"CH"&amp;$D1649,RawData!$AF:$AF,$F1649))</f>
        <v>58.65</v>
      </c>
      <c r="K1649" s="2">
        <f t="shared" si="103"/>
        <v>1.999999999998181E-2</v>
      </c>
    </row>
    <row r="1650" spans="1:11" x14ac:dyDescent="0.3">
      <c r="A1650" s="2" t="s">
        <v>63</v>
      </c>
      <c r="B1650" s="2" t="str">
        <f>RawData!A1650</f>
        <v>48226H40040</v>
      </c>
      <c r="C1650" s="2" t="str">
        <f>IF(RawData!$B$2="","",RawData!$B$2)</f>
        <v>A2026100620533560886</v>
      </c>
      <c r="D1650" s="2">
        <f t="shared" si="100"/>
        <v>2</v>
      </c>
      <c r="E1650" s="2">
        <f t="shared" si="101"/>
        <v>60</v>
      </c>
      <c r="F1650" s="2">
        <f t="shared" si="102"/>
        <v>150</v>
      </c>
      <c r="G1650" s="2">
        <f>IF(COUNTIFS(RawData!$E:$E,$E1650,RawData!$F:$F,"CH"&amp;$D1650,RawData!$AF:$AF,$F1650)=0,"",SUMIFS(RawData!$P:$P,RawData!$E:$E,$E1650,RawData!$F:$F,"CH"&amp;$D1650,RawData!$AF:$AF,$F1650))</f>
        <v>1293.6199999999999</v>
      </c>
      <c r="H1650" s="2">
        <f>IF(COUNTIFS(RawData!$E:$E,$E1650,RawData!$F:$F,"CH"&amp;$D1650,RawData!$AF:$AF,$F1650)=0,"",SUMIFS(RawData!$T:$T,RawData!$E:$E,$E1650,RawData!$F:$F,"CH"&amp;$D1650,RawData!$AF:$AF,$F1650))</f>
        <v>59.53</v>
      </c>
      <c r="I1650" s="2">
        <f>IF(COUNTIFS(RawData!$E:$E,$E1650,RawData!$F:$F,"CH"&amp;$D1650,RawData!$AF:$AF,$F1650)=0,"",SUMIFS(RawData!$Z:$Z,RawData!$E:$E,$E1650,RawData!$F:$F,"CH"&amp;$D1650,RawData!$AF:$AF,$F1650))</f>
        <v>59.99</v>
      </c>
      <c r="J1650" s="2">
        <f>IF(COUNTIFS(RawData!$E:$E,$E1650,RawData!$F:$F,"CH"&amp;$D1650,RawData!$AF:$AF,$F1650)=0,"",SUMIFS(RawData!$AA:$AA,RawData!$E:$E,$E1650,RawData!$F:$F,"CH"&amp;$D1650,RawData!$AF:$AF,$F1650))</f>
        <v>58.7</v>
      </c>
      <c r="K1650" s="2">
        <f t="shared" si="103"/>
        <v>3.999999999996362E-2</v>
      </c>
    </row>
    <row r="1651" spans="1:11" x14ac:dyDescent="0.3">
      <c r="A1651" s="2" t="s">
        <v>63</v>
      </c>
      <c r="B1651" s="2" t="str">
        <f>RawData!A1651</f>
        <v>48226H40040</v>
      </c>
      <c r="C1651" s="2" t="str">
        <f>IF(RawData!$B$2="","",RawData!$B$2)</f>
        <v>A2026100620533560886</v>
      </c>
      <c r="D1651" s="2">
        <f t="shared" si="100"/>
        <v>2</v>
      </c>
      <c r="E1651" s="2">
        <f t="shared" si="101"/>
        <v>60</v>
      </c>
      <c r="F1651" s="2">
        <f t="shared" si="102"/>
        <v>160</v>
      </c>
      <c r="G1651" s="2">
        <f>IF(COUNTIFS(RawData!$E:$E,$E1651,RawData!$F:$F,"CH"&amp;$D1651,RawData!$AF:$AF,$F1651)=0,"",SUMIFS(RawData!$P:$P,RawData!$E:$E,$E1651,RawData!$F:$F,"CH"&amp;$D1651,RawData!$AF:$AF,$F1651))</f>
        <v>1293.6400000000001</v>
      </c>
      <c r="H1651" s="2">
        <f>IF(COUNTIFS(RawData!$E:$E,$E1651,RawData!$F:$F,"CH"&amp;$D1651,RawData!$AF:$AF,$F1651)=0,"",SUMIFS(RawData!$T:$T,RawData!$E:$E,$E1651,RawData!$F:$F,"CH"&amp;$D1651,RawData!$AF:$AF,$F1651))</f>
        <v>59.62</v>
      </c>
      <c r="I1651" s="2">
        <f>IF(COUNTIFS(RawData!$E:$E,$E1651,RawData!$F:$F,"CH"&amp;$D1651,RawData!$AF:$AF,$F1651)=0,"",SUMIFS(RawData!$Z:$Z,RawData!$E:$E,$E1651,RawData!$F:$F,"CH"&amp;$D1651,RawData!$AF:$AF,$F1651))</f>
        <v>59.99</v>
      </c>
      <c r="J1651" s="2">
        <f>IF(COUNTIFS(RawData!$E:$E,$E1651,RawData!$F:$F,"CH"&amp;$D1651,RawData!$AF:$AF,$F1651)=0,"",SUMIFS(RawData!$AA:$AA,RawData!$E:$E,$E1651,RawData!$F:$F,"CH"&amp;$D1651,RawData!$AF:$AF,$F1651))</f>
        <v>58.75</v>
      </c>
      <c r="K1651" s="2">
        <f t="shared" si="103"/>
        <v>2.0000000000209184E-2</v>
      </c>
    </row>
    <row r="1652" spans="1:11" x14ac:dyDescent="0.3">
      <c r="A1652" s="2" t="s">
        <v>63</v>
      </c>
      <c r="B1652" s="2" t="str">
        <f>RawData!A1652</f>
        <v>48226H40040</v>
      </c>
      <c r="C1652" s="2" t="str">
        <f>IF(RawData!$B$2="","",RawData!$B$2)</f>
        <v>A2026100620533560886</v>
      </c>
      <c r="D1652" s="2">
        <f t="shared" si="100"/>
        <v>2</v>
      </c>
      <c r="E1652" s="2">
        <f t="shared" si="101"/>
        <v>60</v>
      </c>
      <c r="F1652" s="2">
        <f t="shared" si="102"/>
        <v>170</v>
      </c>
      <c r="G1652" s="2">
        <f>IF(COUNTIFS(RawData!$E:$E,$E1652,RawData!$F:$F,"CH"&amp;$D1652,RawData!$AF:$AF,$F1652)=0,"",SUMIFS(RawData!$P:$P,RawData!$E:$E,$E1652,RawData!$F:$F,"CH"&amp;$D1652,RawData!$AF:$AF,$F1652))</f>
        <v>1293.68</v>
      </c>
      <c r="H1652" s="2">
        <f>IF(COUNTIFS(RawData!$E:$E,$E1652,RawData!$F:$F,"CH"&amp;$D1652,RawData!$AF:$AF,$F1652)=0,"",SUMIFS(RawData!$T:$T,RawData!$E:$E,$E1652,RawData!$F:$F,"CH"&amp;$D1652,RawData!$AF:$AF,$F1652))</f>
        <v>59.89</v>
      </c>
      <c r="I1652" s="2">
        <f>IF(COUNTIFS(RawData!$E:$E,$E1652,RawData!$F:$F,"CH"&amp;$D1652,RawData!$AF:$AF,$F1652)=0,"",SUMIFS(RawData!$Z:$Z,RawData!$E:$E,$E1652,RawData!$F:$F,"CH"&amp;$D1652,RawData!$AF:$AF,$F1652))</f>
        <v>60</v>
      </c>
      <c r="J1652" s="2">
        <f>IF(COUNTIFS(RawData!$E:$E,$E1652,RawData!$F:$F,"CH"&amp;$D1652,RawData!$AF:$AF,$F1652)=0,"",SUMIFS(RawData!$AA:$AA,RawData!$E:$E,$E1652,RawData!$F:$F,"CH"&amp;$D1652,RawData!$AF:$AF,$F1652))</f>
        <v>58.8</v>
      </c>
      <c r="K1652" s="2">
        <f t="shared" si="103"/>
        <v>3.999999999996362E-2</v>
      </c>
    </row>
    <row r="1653" spans="1:11" x14ac:dyDescent="0.3">
      <c r="A1653" s="2" t="s">
        <v>63</v>
      </c>
      <c r="B1653" s="2" t="str">
        <f>RawData!A1653</f>
        <v>48226H40040</v>
      </c>
      <c r="C1653" s="2" t="str">
        <f>IF(RawData!$B$2="","",RawData!$B$2)</f>
        <v>A2026100620533560886</v>
      </c>
      <c r="D1653" s="2">
        <f t="shared" si="100"/>
        <v>2</v>
      </c>
      <c r="E1653" s="2">
        <f t="shared" si="101"/>
        <v>60</v>
      </c>
      <c r="F1653" s="2">
        <f t="shared" si="102"/>
        <v>180</v>
      </c>
      <c r="G1653" s="2">
        <f>IF(COUNTIFS(RawData!$E:$E,$E1653,RawData!$F:$F,"CH"&amp;$D1653,RawData!$AF:$AF,$F1653)=0,"",SUMIFS(RawData!$P:$P,RawData!$E:$E,$E1653,RawData!$F:$F,"CH"&amp;$D1653,RawData!$AF:$AF,$F1653))</f>
        <v>1293.7</v>
      </c>
      <c r="H1653" s="2">
        <f>IF(COUNTIFS(RawData!$E:$E,$E1653,RawData!$F:$F,"CH"&amp;$D1653,RawData!$AF:$AF,$F1653)=0,"",SUMIFS(RawData!$T:$T,RawData!$E:$E,$E1653,RawData!$F:$F,"CH"&amp;$D1653,RawData!$AF:$AF,$F1653))</f>
        <v>60.04</v>
      </c>
      <c r="I1653" s="2">
        <f>IF(COUNTIFS(RawData!$E:$E,$E1653,RawData!$F:$F,"CH"&amp;$D1653,RawData!$AF:$AF,$F1653)=0,"",SUMIFS(RawData!$Z:$Z,RawData!$E:$E,$E1653,RawData!$F:$F,"CH"&amp;$D1653,RawData!$AF:$AF,$F1653))</f>
        <v>60</v>
      </c>
      <c r="J1653" s="2">
        <f>IF(COUNTIFS(RawData!$E:$E,$E1653,RawData!$F:$F,"CH"&amp;$D1653,RawData!$AF:$AF,$F1653)=0,"",SUMIFS(RawData!$AA:$AA,RawData!$E:$E,$E1653,RawData!$F:$F,"CH"&amp;$D1653,RawData!$AF:$AF,$F1653))</f>
        <v>58.85</v>
      </c>
      <c r="K1653" s="2">
        <f t="shared" si="103"/>
        <v>1.999999999998181E-2</v>
      </c>
    </row>
    <row r="1654" spans="1:11" x14ac:dyDescent="0.3">
      <c r="A1654" s="2" t="s">
        <v>63</v>
      </c>
      <c r="B1654" s="2" t="str">
        <f>RawData!A1654</f>
        <v>48226H40040</v>
      </c>
      <c r="C1654" s="2" t="str">
        <f>IF(RawData!$B$2="","",RawData!$B$2)</f>
        <v>A2026100620533560886</v>
      </c>
      <c r="D1654" s="2">
        <f t="shared" si="100"/>
        <v>2</v>
      </c>
      <c r="E1654" s="2">
        <f t="shared" si="101"/>
        <v>60</v>
      </c>
      <c r="F1654" s="2">
        <f t="shared" si="102"/>
        <v>190</v>
      </c>
      <c r="G1654" s="2">
        <f>IF(COUNTIFS(RawData!$E:$E,$E1654,RawData!$F:$F,"CH"&amp;$D1654,RawData!$AF:$AF,$F1654)=0,"",SUMIFS(RawData!$P:$P,RawData!$E:$E,$E1654,RawData!$F:$F,"CH"&amp;$D1654,RawData!$AF:$AF,$F1654))</f>
        <v>1293.74</v>
      </c>
      <c r="H1654" s="2">
        <f>IF(COUNTIFS(RawData!$E:$E,$E1654,RawData!$F:$F,"CH"&amp;$D1654,RawData!$AF:$AF,$F1654)=0,"",SUMIFS(RawData!$T:$T,RawData!$E:$E,$E1654,RawData!$F:$F,"CH"&amp;$D1654,RawData!$AF:$AF,$F1654))</f>
        <v>60.11</v>
      </c>
      <c r="I1654" s="2">
        <f>IF(COUNTIFS(RawData!$E:$E,$E1654,RawData!$F:$F,"CH"&amp;$D1654,RawData!$AF:$AF,$F1654)=0,"",SUMIFS(RawData!$Z:$Z,RawData!$E:$E,$E1654,RawData!$F:$F,"CH"&amp;$D1654,RawData!$AF:$AF,$F1654))</f>
        <v>60</v>
      </c>
      <c r="J1654" s="2">
        <f>IF(COUNTIFS(RawData!$E:$E,$E1654,RawData!$F:$F,"CH"&amp;$D1654,RawData!$AF:$AF,$F1654)=0,"",SUMIFS(RawData!$AA:$AA,RawData!$E:$E,$E1654,RawData!$F:$F,"CH"&amp;$D1654,RawData!$AF:$AF,$F1654))</f>
        <v>58.9</v>
      </c>
      <c r="K1654" s="2">
        <f t="shared" si="103"/>
        <v>3.999999999996362E-2</v>
      </c>
    </row>
    <row r="1655" spans="1:11" x14ac:dyDescent="0.3">
      <c r="A1655" s="2" t="s">
        <v>63</v>
      </c>
      <c r="B1655" s="2" t="str">
        <f>RawData!A1655</f>
        <v>48226H40040</v>
      </c>
      <c r="C1655" s="2" t="str">
        <f>IF(RawData!$B$2="","",RawData!$B$2)</f>
        <v>A2026100620533560886</v>
      </c>
      <c r="D1655" s="2">
        <f t="shared" si="100"/>
        <v>2</v>
      </c>
      <c r="E1655" s="2">
        <f t="shared" si="101"/>
        <v>60</v>
      </c>
      <c r="F1655" s="2">
        <f t="shared" si="102"/>
        <v>200</v>
      </c>
      <c r="G1655" s="2">
        <f>IF(COUNTIFS(RawData!$E:$E,$E1655,RawData!$F:$F,"CH"&amp;$D1655,RawData!$AF:$AF,$F1655)=0,"",SUMIFS(RawData!$P:$P,RawData!$E:$E,$E1655,RawData!$F:$F,"CH"&amp;$D1655,RawData!$AF:$AF,$F1655))</f>
        <v>1293.76</v>
      </c>
      <c r="H1655" s="2">
        <f>IF(COUNTIFS(RawData!$E:$E,$E1655,RawData!$F:$F,"CH"&amp;$D1655,RawData!$AF:$AF,$F1655)=0,"",SUMIFS(RawData!$T:$T,RawData!$E:$E,$E1655,RawData!$F:$F,"CH"&amp;$D1655,RawData!$AF:$AF,$F1655))</f>
        <v>60.25</v>
      </c>
      <c r="I1655" s="2">
        <f>IF(COUNTIFS(RawData!$E:$E,$E1655,RawData!$F:$F,"CH"&amp;$D1655,RawData!$AF:$AF,$F1655)=0,"",SUMIFS(RawData!$Z:$Z,RawData!$E:$E,$E1655,RawData!$F:$F,"CH"&amp;$D1655,RawData!$AF:$AF,$F1655))</f>
        <v>59.99</v>
      </c>
      <c r="J1655" s="2">
        <f>IF(COUNTIFS(RawData!$E:$E,$E1655,RawData!$F:$F,"CH"&amp;$D1655,RawData!$AF:$AF,$F1655)=0,"",SUMIFS(RawData!$AA:$AA,RawData!$E:$E,$E1655,RawData!$F:$F,"CH"&amp;$D1655,RawData!$AF:$AF,$F1655))</f>
        <v>58.95</v>
      </c>
      <c r="K1655" s="2">
        <f t="shared" si="103"/>
        <v>1.999999999998181E-2</v>
      </c>
    </row>
    <row r="1656" spans="1:11" x14ac:dyDescent="0.3">
      <c r="A1656" s="2" t="s">
        <v>63</v>
      </c>
      <c r="B1656" s="2" t="str">
        <f>RawData!A1656</f>
        <v>48226H40040</v>
      </c>
      <c r="C1656" s="2" t="str">
        <f>IF(RawData!$B$2="","",RawData!$B$2)</f>
        <v>A2026100620533560886</v>
      </c>
      <c r="D1656" s="2">
        <f t="shared" si="100"/>
        <v>2</v>
      </c>
      <c r="E1656" s="2">
        <f t="shared" si="101"/>
        <v>60</v>
      </c>
      <c r="F1656" s="2">
        <f t="shared" si="102"/>
        <v>210</v>
      </c>
      <c r="G1656" s="2">
        <f>IF(COUNTIFS(RawData!$E:$E,$E1656,RawData!$F:$F,"CH"&amp;$D1656,RawData!$AF:$AF,$F1656)=0,"",SUMIFS(RawData!$P:$P,RawData!$E:$E,$E1656,RawData!$F:$F,"CH"&amp;$D1656,RawData!$AF:$AF,$F1656))</f>
        <v>1293.8</v>
      </c>
      <c r="H1656" s="2">
        <f>IF(COUNTIFS(RawData!$E:$E,$E1656,RawData!$F:$F,"CH"&amp;$D1656,RawData!$AF:$AF,$F1656)=0,"",SUMIFS(RawData!$T:$T,RawData!$E:$E,$E1656,RawData!$F:$F,"CH"&amp;$D1656,RawData!$AF:$AF,$F1656))</f>
        <v>60.56</v>
      </c>
      <c r="I1656" s="2">
        <f>IF(COUNTIFS(RawData!$E:$E,$E1656,RawData!$F:$F,"CH"&amp;$D1656,RawData!$AF:$AF,$F1656)=0,"",SUMIFS(RawData!$Z:$Z,RawData!$E:$E,$E1656,RawData!$F:$F,"CH"&amp;$D1656,RawData!$AF:$AF,$F1656))</f>
        <v>60.01</v>
      </c>
      <c r="J1656" s="2">
        <f>IF(COUNTIFS(RawData!$E:$E,$E1656,RawData!$F:$F,"CH"&amp;$D1656,RawData!$AF:$AF,$F1656)=0,"",SUMIFS(RawData!$AA:$AA,RawData!$E:$E,$E1656,RawData!$F:$F,"CH"&amp;$D1656,RawData!$AF:$AF,$F1656))</f>
        <v>59</v>
      </c>
      <c r="K1656" s="2">
        <f t="shared" si="103"/>
        <v>3.999999999996362E-2</v>
      </c>
    </row>
    <row r="1657" spans="1:11" x14ac:dyDescent="0.3">
      <c r="A1657" s="2" t="s">
        <v>63</v>
      </c>
      <c r="B1657" s="2" t="str">
        <f>RawData!A1657</f>
        <v>48226H40040</v>
      </c>
      <c r="C1657" s="2" t="str">
        <f>IF(RawData!$B$2="","",RawData!$B$2)</f>
        <v>A2026100620533560886</v>
      </c>
      <c r="D1657" s="2">
        <f t="shared" si="100"/>
        <v>2</v>
      </c>
      <c r="E1657" s="2">
        <f t="shared" si="101"/>
        <v>60</v>
      </c>
      <c r="F1657" s="2">
        <f t="shared" si="102"/>
        <v>220</v>
      </c>
      <c r="G1657" s="2">
        <f>IF(COUNTIFS(RawData!$E:$E,$E1657,RawData!$F:$F,"CH"&amp;$D1657,RawData!$AF:$AF,$F1657)=0,"",SUMIFS(RawData!$P:$P,RawData!$E:$E,$E1657,RawData!$F:$F,"CH"&amp;$D1657,RawData!$AF:$AF,$F1657))</f>
        <v>1293.8399999999999</v>
      </c>
      <c r="H1657" s="2">
        <f>IF(COUNTIFS(RawData!$E:$E,$E1657,RawData!$F:$F,"CH"&amp;$D1657,RawData!$AF:$AF,$F1657)=0,"",SUMIFS(RawData!$T:$T,RawData!$E:$E,$E1657,RawData!$F:$F,"CH"&amp;$D1657,RawData!$AF:$AF,$F1657))</f>
        <v>60.46</v>
      </c>
      <c r="I1657" s="2">
        <f>IF(COUNTIFS(RawData!$E:$E,$E1657,RawData!$F:$F,"CH"&amp;$D1657,RawData!$AF:$AF,$F1657)=0,"",SUMIFS(RawData!$Z:$Z,RawData!$E:$E,$E1657,RawData!$F:$F,"CH"&amp;$D1657,RawData!$AF:$AF,$F1657))</f>
        <v>59.99</v>
      </c>
      <c r="J1657" s="2">
        <f>IF(COUNTIFS(RawData!$E:$E,$E1657,RawData!$F:$F,"CH"&amp;$D1657,RawData!$AF:$AF,$F1657)=0,"",SUMIFS(RawData!$AA:$AA,RawData!$E:$E,$E1657,RawData!$F:$F,"CH"&amp;$D1657,RawData!$AF:$AF,$F1657))</f>
        <v>59.05</v>
      </c>
      <c r="K1657" s="2">
        <f t="shared" si="103"/>
        <v>3.999999999996362E-2</v>
      </c>
    </row>
    <row r="1658" spans="1:11" x14ac:dyDescent="0.3">
      <c r="A1658" s="2" t="s">
        <v>63</v>
      </c>
      <c r="B1658" s="2" t="str">
        <f>RawData!A1658</f>
        <v>48226H40040</v>
      </c>
      <c r="C1658" s="2" t="str">
        <f>IF(RawData!$B$2="","",RawData!$B$2)</f>
        <v>A2026100620533560886</v>
      </c>
      <c r="D1658" s="2">
        <f t="shared" si="100"/>
        <v>2</v>
      </c>
      <c r="E1658" s="2">
        <f t="shared" si="101"/>
        <v>60</v>
      </c>
      <c r="F1658" s="2">
        <f t="shared" si="102"/>
        <v>230</v>
      </c>
      <c r="G1658" s="2">
        <f>IF(COUNTIFS(RawData!$E:$E,$E1658,RawData!$F:$F,"CH"&amp;$D1658,RawData!$AF:$AF,$F1658)=0,"",SUMIFS(RawData!$P:$P,RawData!$E:$E,$E1658,RawData!$F:$F,"CH"&amp;$D1658,RawData!$AF:$AF,$F1658))</f>
        <v>1293.8599999999999</v>
      </c>
      <c r="H1658" s="2">
        <f>IF(COUNTIFS(RawData!$E:$E,$E1658,RawData!$F:$F,"CH"&amp;$D1658,RawData!$AF:$AF,$F1658)=0,"",SUMIFS(RawData!$T:$T,RawData!$E:$E,$E1658,RawData!$F:$F,"CH"&amp;$D1658,RawData!$AF:$AF,$F1658))</f>
        <v>60.79</v>
      </c>
      <c r="I1658" s="2">
        <f>IF(COUNTIFS(RawData!$E:$E,$E1658,RawData!$F:$F,"CH"&amp;$D1658,RawData!$AF:$AF,$F1658)=0,"",SUMIFS(RawData!$Z:$Z,RawData!$E:$E,$E1658,RawData!$F:$F,"CH"&amp;$D1658,RawData!$AF:$AF,$F1658))</f>
        <v>60</v>
      </c>
      <c r="J1658" s="2">
        <f>IF(COUNTIFS(RawData!$E:$E,$E1658,RawData!$F:$F,"CH"&amp;$D1658,RawData!$AF:$AF,$F1658)=0,"",SUMIFS(RawData!$AA:$AA,RawData!$E:$E,$E1658,RawData!$F:$F,"CH"&amp;$D1658,RawData!$AF:$AF,$F1658))</f>
        <v>59.05</v>
      </c>
      <c r="K1658" s="2">
        <f t="shared" si="103"/>
        <v>1.999999999998181E-2</v>
      </c>
    </row>
    <row r="1659" spans="1:11" x14ac:dyDescent="0.3">
      <c r="A1659" s="2" t="s">
        <v>63</v>
      </c>
      <c r="B1659" s="2" t="str">
        <f>RawData!A1659</f>
        <v>48226H40040</v>
      </c>
      <c r="C1659" s="2" t="str">
        <f>IF(RawData!$B$2="","",RawData!$B$2)</f>
        <v>A2026100620533560886</v>
      </c>
      <c r="D1659" s="2">
        <f t="shared" si="100"/>
        <v>2</v>
      </c>
      <c r="E1659" s="2">
        <f t="shared" si="101"/>
        <v>60</v>
      </c>
      <c r="F1659" s="2">
        <f t="shared" si="102"/>
        <v>240</v>
      </c>
      <c r="G1659" s="2">
        <f>IF(COUNTIFS(RawData!$E:$E,$E1659,RawData!$F:$F,"CH"&amp;$D1659,RawData!$AF:$AF,$F1659)=0,"",SUMIFS(RawData!$P:$P,RawData!$E:$E,$E1659,RawData!$F:$F,"CH"&amp;$D1659,RawData!$AF:$AF,$F1659))</f>
        <v>1293.9000000000001</v>
      </c>
      <c r="H1659" s="2">
        <f>IF(COUNTIFS(RawData!$E:$E,$E1659,RawData!$F:$F,"CH"&amp;$D1659,RawData!$AF:$AF,$F1659)=0,"",SUMIFS(RawData!$T:$T,RawData!$E:$E,$E1659,RawData!$F:$F,"CH"&amp;$D1659,RawData!$AF:$AF,$F1659))</f>
        <v>60.78</v>
      </c>
      <c r="I1659" s="2">
        <f>IF(COUNTIFS(RawData!$E:$E,$E1659,RawData!$F:$F,"CH"&amp;$D1659,RawData!$AF:$AF,$F1659)=0,"",SUMIFS(RawData!$Z:$Z,RawData!$E:$E,$E1659,RawData!$F:$F,"CH"&amp;$D1659,RawData!$AF:$AF,$F1659))</f>
        <v>60.01</v>
      </c>
      <c r="J1659" s="2">
        <f>IF(COUNTIFS(RawData!$E:$E,$E1659,RawData!$F:$F,"CH"&amp;$D1659,RawData!$AF:$AF,$F1659)=0,"",SUMIFS(RawData!$AA:$AA,RawData!$E:$E,$E1659,RawData!$F:$F,"CH"&amp;$D1659,RawData!$AF:$AF,$F1659))</f>
        <v>59.15</v>
      </c>
      <c r="K1659" s="2">
        <f t="shared" si="103"/>
        <v>4.0000000000190994E-2</v>
      </c>
    </row>
    <row r="1660" spans="1:11" x14ac:dyDescent="0.3">
      <c r="A1660" s="2" t="s">
        <v>63</v>
      </c>
      <c r="B1660" s="2" t="str">
        <f>RawData!A1660</f>
        <v>48226H40040</v>
      </c>
      <c r="C1660" s="2" t="str">
        <f>IF(RawData!$B$2="","",RawData!$B$2)</f>
        <v>A2026100620533560886</v>
      </c>
      <c r="D1660" s="2">
        <f t="shared" si="100"/>
        <v>2</v>
      </c>
      <c r="E1660" s="2">
        <f t="shared" si="101"/>
        <v>60</v>
      </c>
      <c r="F1660" s="2">
        <f t="shared" si="102"/>
        <v>250</v>
      </c>
      <c r="G1660" s="2">
        <f>IF(COUNTIFS(RawData!$E:$E,$E1660,RawData!$F:$F,"CH"&amp;$D1660,RawData!$AF:$AF,$F1660)=0,"",SUMIFS(RawData!$P:$P,RawData!$E:$E,$E1660,RawData!$F:$F,"CH"&amp;$D1660,RawData!$AF:$AF,$F1660))</f>
        <v>1293.94</v>
      </c>
      <c r="H1660" s="2">
        <f>IF(COUNTIFS(RawData!$E:$E,$E1660,RawData!$F:$F,"CH"&amp;$D1660,RawData!$AF:$AF,$F1660)=0,"",SUMIFS(RawData!$T:$T,RawData!$E:$E,$E1660,RawData!$F:$F,"CH"&amp;$D1660,RawData!$AF:$AF,$F1660))</f>
        <v>60.84</v>
      </c>
      <c r="I1660" s="2">
        <f>IF(COUNTIFS(RawData!$E:$E,$E1660,RawData!$F:$F,"CH"&amp;$D1660,RawData!$AF:$AF,$F1660)=0,"",SUMIFS(RawData!$Z:$Z,RawData!$E:$E,$E1660,RawData!$F:$F,"CH"&amp;$D1660,RawData!$AF:$AF,$F1660))</f>
        <v>59.98</v>
      </c>
      <c r="J1660" s="2">
        <f>IF(COUNTIFS(RawData!$E:$E,$E1660,RawData!$F:$F,"CH"&amp;$D1660,RawData!$AF:$AF,$F1660)=0,"",SUMIFS(RawData!$AA:$AA,RawData!$E:$E,$E1660,RawData!$F:$F,"CH"&amp;$D1660,RawData!$AF:$AF,$F1660))</f>
        <v>59.15</v>
      </c>
      <c r="K1660" s="2">
        <f t="shared" si="103"/>
        <v>3.999999999996362E-2</v>
      </c>
    </row>
    <row r="1661" spans="1:11" x14ac:dyDescent="0.3">
      <c r="A1661" s="2" t="s">
        <v>63</v>
      </c>
      <c r="B1661" s="2" t="str">
        <f>RawData!A1661</f>
        <v>48226H40040</v>
      </c>
      <c r="C1661" s="2" t="str">
        <f>IF(RawData!$B$2="","",RawData!$B$2)</f>
        <v>A2026100620533560886</v>
      </c>
      <c r="D1661" s="2">
        <f t="shared" si="100"/>
        <v>2</v>
      </c>
      <c r="E1661" s="2">
        <f t="shared" si="101"/>
        <v>60</v>
      </c>
      <c r="F1661" s="2">
        <f t="shared" si="102"/>
        <v>260</v>
      </c>
      <c r="G1661" s="2">
        <f>IF(COUNTIFS(RawData!$E:$E,$E1661,RawData!$F:$F,"CH"&amp;$D1661,RawData!$AF:$AF,$F1661)=0,"",SUMIFS(RawData!$P:$P,RawData!$E:$E,$E1661,RawData!$F:$F,"CH"&amp;$D1661,RawData!$AF:$AF,$F1661))</f>
        <v>1293.96</v>
      </c>
      <c r="H1661" s="2">
        <f>IF(COUNTIFS(RawData!$E:$E,$E1661,RawData!$F:$F,"CH"&amp;$D1661,RawData!$AF:$AF,$F1661)=0,"",SUMIFS(RawData!$T:$T,RawData!$E:$E,$E1661,RawData!$F:$F,"CH"&amp;$D1661,RawData!$AF:$AF,$F1661))</f>
        <v>60.99</v>
      </c>
      <c r="I1661" s="2">
        <f>IF(COUNTIFS(RawData!$E:$E,$E1661,RawData!$F:$F,"CH"&amp;$D1661,RawData!$AF:$AF,$F1661)=0,"",SUMIFS(RawData!$Z:$Z,RawData!$E:$E,$E1661,RawData!$F:$F,"CH"&amp;$D1661,RawData!$AF:$AF,$F1661))</f>
        <v>60</v>
      </c>
      <c r="J1661" s="2">
        <f>IF(COUNTIFS(RawData!$E:$E,$E1661,RawData!$F:$F,"CH"&amp;$D1661,RawData!$AF:$AF,$F1661)=0,"",SUMIFS(RawData!$AA:$AA,RawData!$E:$E,$E1661,RawData!$F:$F,"CH"&amp;$D1661,RawData!$AF:$AF,$F1661))</f>
        <v>59.25</v>
      </c>
      <c r="K1661" s="2">
        <f t="shared" si="103"/>
        <v>1.999999999998181E-2</v>
      </c>
    </row>
    <row r="1662" spans="1:11" x14ac:dyDescent="0.3">
      <c r="A1662" s="2" t="s">
        <v>63</v>
      </c>
      <c r="B1662" s="2" t="str">
        <f>RawData!A1662</f>
        <v>48226H40040</v>
      </c>
      <c r="C1662" s="2" t="str">
        <f>IF(RawData!$B$2="","",RawData!$B$2)</f>
        <v>A2026100620533560886</v>
      </c>
      <c r="D1662" s="2">
        <f t="shared" si="100"/>
        <v>2</v>
      </c>
      <c r="E1662" s="2">
        <f t="shared" si="101"/>
        <v>60</v>
      </c>
      <c r="F1662" s="2">
        <f t="shared" si="102"/>
        <v>270</v>
      </c>
      <c r="G1662" s="2">
        <f>IF(COUNTIFS(RawData!$E:$E,$E1662,RawData!$F:$F,"CH"&amp;$D1662,RawData!$AF:$AF,$F1662)=0,"",SUMIFS(RawData!$P:$P,RawData!$E:$E,$E1662,RawData!$F:$F,"CH"&amp;$D1662,RawData!$AF:$AF,$F1662))</f>
        <v>1294</v>
      </c>
      <c r="H1662" s="2">
        <f>IF(COUNTIFS(RawData!$E:$E,$E1662,RawData!$F:$F,"CH"&amp;$D1662,RawData!$AF:$AF,$F1662)=0,"",SUMIFS(RawData!$T:$T,RawData!$E:$E,$E1662,RawData!$F:$F,"CH"&amp;$D1662,RawData!$AF:$AF,$F1662))</f>
        <v>61.04</v>
      </c>
      <c r="I1662" s="2">
        <f>IF(COUNTIFS(RawData!$E:$E,$E1662,RawData!$F:$F,"CH"&amp;$D1662,RawData!$AF:$AF,$F1662)=0,"",SUMIFS(RawData!$Z:$Z,RawData!$E:$E,$E1662,RawData!$F:$F,"CH"&amp;$D1662,RawData!$AF:$AF,$F1662))</f>
        <v>60.05</v>
      </c>
      <c r="J1662" s="2">
        <f>IF(COUNTIFS(RawData!$E:$E,$E1662,RawData!$F:$F,"CH"&amp;$D1662,RawData!$AF:$AF,$F1662)=0,"",SUMIFS(RawData!$AA:$AA,RawData!$E:$E,$E1662,RawData!$F:$F,"CH"&amp;$D1662,RawData!$AF:$AF,$F1662))</f>
        <v>59.36</v>
      </c>
      <c r="K1662" s="2">
        <f t="shared" si="103"/>
        <v>3.999999999996362E-2</v>
      </c>
    </row>
    <row r="1663" spans="1:11" x14ac:dyDescent="0.3">
      <c r="A1663" s="2" t="s">
        <v>63</v>
      </c>
      <c r="B1663" s="2" t="str">
        <f>RawData!A1663</f>
        <v>48226H40040</v>
      </c>
      <c r="C1663" s="2" t="str">
        <f>IF(RawData!$B$2="","",RawData!$B$2)</f>
        <v>A2026100620533560886</v>
      </c>
      <c r="D1663" s="2">
        <f t="shared" si="100"/>
        <v>2</v>
      </c>
      <c r="E1663" s="2">
        <f t="shared" si="101"/>
        <v>60</v>
      </c>
      <c r="F1663" s="2">
        <f t="shared" si="102"/>
        <v>280</v>
      </c>
      <c r="G1663" s="2">
        <f>IF(COUNTIFS(RawData!$E:$E,$E1663,RawData!$F:$F,"CH"&amp;$D1663,RawData!$AF:$AF,$F1663)=0,"",SUMIFS(RawData!$P:$P,RawData!$E:$E,$E1663,RawData!$F:$F,"CH"&amp;$D1663,RawData!$AF:$AF,$F1663))</f>
        <v>1294.04</v>
      </c>
      <c r="H1663" s="2">
        <f>IF(COUNTIFS(RawData!$E:$E,$E1663,RawData!$F:$F,"CH"&amp;$D1663,RawData!$AF:$AF,$F1663)=0,"",SUMIFS(RawData!$T:$T,RawData!$E:$E,$E1663,RawData!$F:$F,"CH"&amp;$D1663,RawData!$AF:$AF,$F1663))</f>
        <v>61.13</v>
      </c>
      <c r="I1663" s="2">
        <f>IF(COUNTIFS(RawData!$E:$E,$E1663,RawData!$F:$F,"CH"&amp;$D1663,RawData!$AF:$AF,$F1663)=0,"",SUMIFS(RawData!$Z:$Z,RawData!$E:$E,$E1663,RawData!$F:$F,"CH"&amp;$D1663,RawData!$AF:$AF,$F1663))</f>
        <v>59.99</v>
      </c>
      <c r="J1663" s="2">
        <f>IF(COUNTIFS(RawData!$E:$E,$E1663,RawData!$F:$F,"CH"&amp;$D1663,RawData!$AF:$AF,$F1663)=0,"",SUMIFS(RawData!$AA:$AA,RawData!$E:$E,$E1663,RawData!$F:$F,"CH"&amp;$D1663,RawData!$AF:$AF,$F1663))</f>
        <v>59.36</v>
      </c>
      <c r="K1663" s="2">
        <f t="shared" si="103"/>
        <v>3.999999999996362E-2</v>
      </c>
    </row>
    <row r="1664" spans="1:11" x14ac:dyDescent="0.3">
      <c r="A1664" s="2" t="s">
        <v>63</v>
      </c>
      <c r="B1664" s="2" t="str">
        <f>RawData!A1664</f>
        <v>48226H40040</v>
      </c>
      <c r="C1664" s="2" t="str">
        <f>IF(RawData!$B$2="","",RawData!$B$2)</f>
        <v>A2026100620533560886</v>
      </c>
      <c r="D1664" s="2">
        <f t="shared" si="100"/>
        <v>2</v>
      </c>
      <c r="E1664" s="2">
        <f t="shared" si="101"/>
        <v>60</v>
      </c>
      <c r="F1664" s="2">
        <f t="shared" si="102"/>
        <v>290</v>
      </c>
      <c r="G1664" s="2">
        <f>IF(COUNTIFS(RawData!$E:$E,$E1664,RawData!$F:$F,"CH"&amp;$D1664,RawData!$AF:$AF,$F1664)=0,"",SUMIFS(RawData!$P:$P,RawData!$E:$E,$E1664,RawData!$F:$F,"CH"&amp;$D1664,RawData!$AF:$AF,$F1664))</f>
        <v>1294.08</v>
      </c>
      <c r="H1664" s="2">
        <f>IF(COUNTIFS(RawData!$E:$E,$E1664,RawData!$F:$F,"CH"&amp;$D1664,RawData!$AF:$AF,$F1664)=0,"",SUMIFS(RawData!$T:$T,RawData!$E:$E,$E1664,RawData!$F:$F,"CH"&amp;$D1664,RawData!$AF:$AF,$F1664))</f>
        <v>61.06</v>
      </c>
      <c r="I1664" s="2">
        <f>IF(COUNTIFS(RawData!$E:$E,$E1664,RawData!$F:$F,"CH"&amp;$D1664,RawData!$AF:$AF,$F1664)=0,"",SUMIFS(RawData!$Z:$Z,RawData!$E:$E,$E1664,RawData!$F:$F,"CH"&amp;$D1664,RawData!$AF:$AF,$F1664))</f>
        <v>59.99</v>
      </c>
      <c r="J1664" s="2">
        <f>IF(COUNTIFS(RawData!$E:$E,$E1664,RawData!$F:$F,"CH"&amp;$D1664,RawData!$AF:$AF,$F1664)=0,"",SUMIFS(RawData!$AA:$AA,RawData!$E:$E,$E1664,RawData!$F:$F,"CH"&amp;$D1664,RawData!$AF:$AF,$F1664))</f>
        <v>59.41</v>
      </c>
      <c r="K1664" s="2">
        <f t="shared" si="103"/>
        <v>3.999999999996362E-2</v>
      </c>
    </row>
    <row r="1665" spans="1:11" x14ac:dyDescent="0.3">
      <c r="A1665" s="2" t="s">
        <v>63</v>
      </c>
      <c r="B1665" s="2" t="str">
        <f>RawData!A1665</f>
        <v>48226H40040</v>
      </c>
      <c r="C1665" s="2" t="str">
        <f>IF(RawData!$B$2="","",RawData!$B$2)</f>
        <v>A2026100620533560886</v>
      </c>
      <c r="D1665" s="2">
        <f t="shared" si="100"/>
        <v>2</v>
      </c>
      <c r="E1665" s="2">
        <f t="shared" si="101"/>
        <v>60</v>
      </c>
      <c r="F1665" s="2">
        <f t="shared" si="102"/>
        <v>300</v>
      </c>
      <c r="G1665" s="2">
        <f>IF(COUNTIFS(RawData!$E:$E,$E1665,RawData!$F:$F,"CH"&amp;$D1665,RawData!$AF:$AF,$F1665)=0,"",SUMIFS(RawData!$P:$P,RawData!$E:$E,$E1665,RawData!$F:$F,"CH"&amp;$D1665,RawData!$AF:$AF,$F1665))</f>
        <v>1294.1199999999999</v>
      </c>
      <c r="H1665" s="2">
        <f>IF(COUNTIFS(RawData!$E:$E,$E1665,RawData!$F:$F,"CH"&amp;$D1665,RawData!$AF:$AF,$F1665)=0,"",SUMIFS(RawData!$T:$T,RawData!$E:$E,$E1665,RawData!$F:$F,"CH"&amp;$D1665,RawData!$AF:$AF,$F1665))</f>
        <v>61.21</v>
      </c>
      <c r="I1665" s="2">
        <f>IF(COUNTIFS(RawData!$E:$E,$E1665,RawData!$F:$F,"CH"&amp;$D1665,RawData!$AF:$AF,$F1665)=0,"",SUMIFS(RawData!$Z:$Z,RawData!$E:$E,$E1665,RawData!$F:$F,"CH"&amp;$D1665,RawData!$AF:$AF,$F1665))</f>
        <v>59.99</v>
      </c>
      <c r="J1665" s="2">
        <f>IF(COUNTIFS(RawData!$E:$E,$E1665,RawData!$F:$F,"CH"&amp;$D1665,RawData!$AF:$AF,$F1665)=0,"",SUMIFS(RawData!$AA:$AA,RawData!$E:$E,$E1665,RawData!$F:$F,"CH"&amp;$D1665,RawData!$AF:$AF,$F1665))</f>
        <v>59.41</v>
      </c>
      <c r="K1665" s="2">
        <f t="shared" si="103"/>
        <v>3.999999999996362E-2</v>
      </c>
    </row>
    <row r="1666" spans="1:11" x14ac:dyDescent="0.3">
      <c r="A1666" s="2" t="s">
        <v>63</v>
      </c>
      <c r="B1666" s="2" t="str">
        <f>RawData!A1666</f>
        <v>48226H40040</v>
      </c>
      <c r="C1666" s="2" t="str">
        <f>IF(RawData!$B$2="","",RawData!$B$2)</f>
        <v>A2026100620533560886</v>
      </c>
      <c r="D1666" s="2">
        <f t="shared" si="100"/>
        <v>2</v>
      </c>
      <c r="E1666" s="2">
        <f t="shared" si="101"/>
        <v>60</v>
      </c>
      <c r="F1666" s="2">
        <f t="shared" si="102"/>
        <v>310</v>
      </c>
      <c r="G1666" s="2">
        <f>IF(COUNTIFS(RawData!$E:$E,$E1666,RawData!$F:$F,"CH"&amp;$D1666,RawData!$AF:$AF,$F1666)=0,"",SUMIFS(RawData!$P:$P,RawData!$E:$E,$E1666,RawData!$F:$F,"CH"&amp;$D1666,RawData!$AF:$AF,$F1666))</f>
        <v>1294.1400000000001</v>
      </c>
      <c r="H1666" s="2">
        <f>IF(COUNTIFS(RawData!$E:$E,$E1666,RawData!$F:$F,"CH"&amp;$D1666,RawData!$AF:$AF,$F1666)=0,"",SUMIFS(RawData!$T:$T,RawData!$E:$E,$E1666,RawData!$F:$F,"CH"&amp;$D1666,RawData!$AF:$AF,$F1666))</f>
        <v>61.28</v>
      </c>
      <c r="I1666" s="2">
        <f>IF(COUNTIFS(RawData!$E:$E,$E1666,RawData!$F:$F,"CH"&amp;$D1666,RawData!$AF:$AF,$F1666)=0,"",SUMIFS(RawData!$Z:$Z,RawData!$E:$E,$E1666,RawData!$F:$F,"CH"&amp;$D1666,RawData!$AF:$AF,$F1666))</f>
        <v>59.99</v>
      </c>
      <c r="J1666" s="2">
        <f>IF(COUNTIFS(RawData!$E:$E,$E1666,RawData!$F:$F,"CH"&amp;$D1666,RawData!$AF:$AF,$F1666)=0,"",SUMIFS(RawData!$AA:$AA,RawData!$E:$E,$E1666,RawData!$F:$F,"CH"&amp;$D1666,RawData!$AF:$AF,$F1666))</f>
        <v>59.51</v>
      </c>
      <c r="K1666" s="2">
        <f t="shared" si="103"/>
        <v>2.0000000000209184E-2</v>
      </c>
    </row>
    <row r="1667" spans="1:11" x14ac:dyDescent="0.3">
      <c r="A1667" s="2" t="s">
        <v>63</v>
      </c>
      <c r="B1667" s="2" t="str">
        <f>RawData!A1667</f>
        <v>48226H40040</v>
      </c>
      <c r="C1667" s="2" t="str">
        <f>IF(RawData!$B$2="","",RawData!$B$2)</f>
        <v>A2026100620533560886</v>
      </c>
      <c r="D1667" s="2">
        <f t="shared" ref="D1667:D1730" si="104">MOD(INT((ROW()-2)/31),4)+1</f>
        <v>2</v>
      </c>
      <c r="E1667" s="2">
        <f t="shared" ref="E1667:E1730" si="105">-5+5*INT((ROW()-2)/124)</f>
        <v>60</v>
      </c>
      <c r="F1667" s="2">
        <f t="shared" ref="F1667:F1730" si="106">100+10*MOD(ROW()-2,31)</f>
        <v>320</v>
      </c>
      <c r="G1667" s="2">
        <f>IF(COUNTIFS(RawData!$E:$E,$E1667,RawData!$F:$F,"CH"&amp;$D1667,RawData!$AF:$AF,$F1667)=0,"",SUMIFS(RawData!$P:$P,RawData!$E:$E,$E1667,RawData!$F:$F,"CH"&amp;$D1667,RawData!$AF:$AF,$F1667))</f>
        <v>1294.18</v>
      </c>
      <c r="H1667" s="2">
        <f>IF(COUNTIFS(RawData!$E:$E,$E1667,RawData!$F:$F,"CH"&amp;$D1667,RawData!$AF:$AF,$F1667)=0,"",SUMIFS(RawData!$T:$T,RawData!$E:$E,$E1667,RawData!$F:$F,"CH"&amp;$D1667,RawData!$AF:$AF,$F1667))</f>
        <v>61.31</v>
      </c>
      <c r="I1667" s="2">
        <f>IF(COUNTIFS(RawData!$E:$E,$E1667,RawData!$F:$F,"CH"&amp;$D1667,RawData!$AF:$AF,$F1667)=0,"",SUMIFS(RawData!$Z:$Z,RawData!$E:$E,$E1667,RawData!$F:$F,"CH"&amp;$D1667,RawData!$AF:$AF,$F1667))</f>
        <v>59.97</v>
      </c>
      <c r="J1667" s="2">
        <f>IF(COUNTIFS(RawData!$E:$E,$E1667,RawData!$F:$F,"CH"&amp;$D1667,RawData!$AF:$AF,$F1667)=0,"",SUMIFS(RawData!$AA:$AA,RawData!$E:$E,$E1667,RawData!$F:$F,"CH"&amp;$D1667,RawData!$AF:$AF,$F1667))</f>
        <v>59.51</v>
      </c>
      <c r="K1667" s="2">
        <f t="shared" si="103"/>
        <v>3.999999999996362E-2</v>
      </c>
    </row>
    <row r="1668" spans="1:11" x14ac:dyDescent="0.3">
      <c r="A1668" s="2" t="s">
        <v>63</v>
      </c>
      <c r="B1668" s="2" t="str">
        <f>RawData!A1668</f>
        <v>48226H40040</v>
      </c>
      <c r="C1668" s="2" t="str">
        <f>IF(RawData!$B$2="","",RawData!$B$2)</f>
        <v>A2026100620533560886</v>
      </c>
      <c r="D1668" s="2">
        <f t="shared" si="104"/>
        <v>2</v>
      </c>
      <c r="E1668" s="2">
        <f t="shared" si="105"/>
        <v>60</v>
      </c>
      <c r="F1668" s="2">
        <f t="shared" si="106"/>
        <v>330</v>
      </c>
      <c r="G1668" s="2">
        <f>IF(COUNTIFS(RawData!$E:$E,$E1668,RawData!$F:$F,"CH"&amp;$D1668,RawData!$AF:$AF,$F1668)=0,"",SUMIFS(RawData!$P:$P,RawData!$E:$E,$E1668,RawData!$F:$F,"CH"&amp;$D1668,RawData!$AF:$AF,$F1668))</f>
        <v>1294.22</v>
      </c>
      <c r="H1668" s="2">
        <f>IF(COUNTIFS(RawData!$E:$E,$E1668,RawData!$F:$F,"CH"&amp;$D1668,RawData!$AF:$AF,$F1668)=0,"",SUMIFS(RawData!$T:$T,RawData!$E:$E,$E1668,RawData!$F:$F,"CH"&amp;$D1668,RawData!$AF:$AF,$F1668))</f>
        <v>61.33</v>
      </c>
      <c r="I1668" s="2">
        <f>IF(COUNTIFS(RawData!$E:$E,$E1668,RawData!$F:$F,"CH"&amp;$D1668,RawData!$AF:$AF,$F1668)=0,"",SUMIFS(RawData!$Z:$Z,RawData!$E:$E,$E1668,RawData!$F:$F,"CH"&amp;$D1668,RawData!$AF:$AF,$F1668))</f>
        <v>60.01</v>
      </c>
      <c r="J1668" s="2">
        <f>IF(COUNTIFS(RawData!$E:$E,$E1668,RawData!$F:$F,"CH"&amp;$D1668,RawData!$AF:$AF,$F1668)=0,"",SUMIFS(RawData!$AA:$AA,RawData!$E:$E,$E1668,RawData!$F:$F,"CH"&amp;$D1668,RawData!$AF:$AF,$F1668))</f>
        <v>59.61</v>
      </c>
      <c r="K1668" s="2">
        <f t="shared" ref="K1668:K1731" si="107">G1668-G1667</f>
        <v>3.999999999996362E-2</v>
      </c>
    </row>
    <row r="1669" spans="1:11" x14ac:dyDescent="0.3">
      <c r="A1669" s="2" t="s">
        <v>63</v>
      </c>
      <c r="B1669" s="2" t="str">
        <f>RawData!A1669</f>
        <v>48226H40040</v>
      </c>
      <c r="C1669" s="2" t="str">
        <f>IF(RawData!$B$2="","",RawData!$B$2)</f>
        <v>A2026100620533560886</v>
      </c>
      <c r="D1669" s="2">
        <f t="shared" si="104"/>
        <v>2</v>
      </c>
      <c r="E1669" s="2">
        <f t="shared" si="105"/>
        <v>60</v>
      </c>
      <c r="F1669" s="2">
        <f t="shared" si="106"/>
        <v>340</v>
      </c>
      <c r="G1669" s="2">
        <f>IF(COUNTIFS(RawData!$E:$E,$E1669,RawData!$F:$F,"CH"&amp;$D1669,RawData!$AF:$AF,$F1669)=0,"",SUMIFS(RawData!$P:$P,RawData!$E:$E,$E1669,RawData!$F:$F,"CH"&amp;$D1669,RawData!$AF:$AF,$F1669))</f>
        <v>1294.26</v>
      </c>
      <c r="H1669" s="2">
        <f>IF(COUNTIFS(RawData!$E:$E,$E1669,RawData!$F:$F,"CH"&amp;$D1669,RawData!$AF:$AF,$F1669)=0,"",SUMIFS(RawData!$T:$T,RawData!$E:$E,$E1669,RawData!$F:$F,"CH"&amp;$D1669,RawData!$AF:$AF,$F1669))</f>
        <v>61.5</v>
      </c>
      <c r="I1669" s="2">
        <f>IF(COUNTIFS(RawData!$E:$E,$E1669,RawData!$F:$F,"CH"&amp;$D1669,RawData!$AF:$AF,$F1669)=0,"",SUMIFS(RawData!$Z:$Z,RawData!$E:$E,$E1669,RawData!$F:$F,"CH"&amp;$D1669,RawData!$AF:$AF,$F1669))</f>
        <v>59.99</v>
      </c>
      <c r="J1669" s="2">
        <f>IF(COUNTIFS(RawData!$E:$E,$E1669,RawData!$F:$F,"CH"&amp;$D1669,RawData!$AF:$AF,$F1669)=0,"",SUMIFS(RawData!$AA:$AA,RawData!$E:$E,$E1669,RawData!$F:$F,"CH"&amp;$D1669,RawData!$AF:$AF,$F1669))</f>
        <v>59.66</v>
      </c>
      <c r="K1669" s="2">
        <f t="shared" si="107"/>
        <v>3.999999999996362E-2</v>
      </c>
    </row>
    <row r="1670" spans="1:11" x14ac:dyDescent="0.3">
      <c r="A1670" s="2" t="s">
        <v>63</v>
      </c>
      <c r="B1670" s="2" t="str">
        <f>RawData!A1670</f>
        <v>48226H40040</v>
      </c>
      <c r="C1670" s="2" t="str">
        <f>IF(RawData!$B$2="","",RawData!$B$2)</f>
        <v>A2026100620533560886</v>
      </c>
      <c r="D1670" s="2">
        <f t="shared" si="104"/>
        <v>2</v>
      </c>
      <c r="E1670" s="2">
        <f t="shared" si="105"/>
        <v>60</v>
      </c>
      <c r="F1670" s="2">
        <f t="shared" si="106"/>
        <v>350</v>
      </c>
      <c r="G1670" s="2">
        <f>IF(COUNTIFS(RawData!$E:$E,$E1670,RawData!$F:$F,"CH"&amp;$D1670,RawData!$AF:$AF,$F1670)=0,"",SUMIFS(RawData!$P:$P,RawData!$E:$E,$E1670,RawData!$F:$F,"CH"&amp;$D1670,RawData!$AF:$AF,$F1670))</f>
        <v>1294.3</v>
      </c>
      <c r="H1670" s="2">
        <f>IF(COUNTIFS(RawData!$E:$E,$E1670,RawData!$F:$F,"CH"&amp;$D1670,RawData!$AF:$AF,$F1670)=0,"",SUMIFS(RawData!$T:$T,RawData!$E:$E,$E1670,RawData!$F:$F,"CH"&amp;$D1670,RawData!$AF:$AF,$F1670))</f>
        <v>61.4</v>
      </c>
      <c r="I1670" s="2">
        <f>IF(COUNTIFS(RawData!$E:$E,$E1670,RawData!$F:$F,"CH"&amp;$D1670,RawData!$AF:$AF,$F1670)=0,"",SUMIFS(RawData!$Z:$Z,RawData!$E:$E,$E1670,RawData!$F:$F,"CH"&amp;$D1670,RawData!$AF:$AF,$F1670))</f>
        <v>59.98</v>
      </c>
      <c r="J1670" s="2">
        <f>IF(COUNTIFS(RawData!$E:$E,$E1670,RawData!$F:$F,"CH"&amp;$D1670,RawData!$AF:$AF,$F1670)=0,"",SUMIFS(RawData!$AA:$AA,RawData!$E:$E,$E1670,RawData!$F:$F,"CH"&amp;$D1670,RawData!$AF:$AF,$F1670))</f>
        <v>59.71</v>
      </c>
      <c r="K1670" s="2">
        <f t="shared" si="107"/>
        <v>3.999999999996362E-2</v>
      </c>
    </row>
    <row r="1671" spans="1:11" x14ac:dyDescent="0.3">
      <c r="A1671" s="2" t="s">
        <v>63</v>
      </c>
      <c r="B1671" s="2" t="str">
        <f>RawData!A1671</f>
        <v>48226H40040</v>
      </c>
      <c r="C1671" s="2" t="str">
        <f>IF(RawData!$B$2="","",RawData!$B$2)</f>
        <v>A2026100620533560886</v>
      </c>
      <c r="D1671" s="2">
        <f t="shared" si="104"/>
        <v>2</v>
      </c>
      <c r="E1671" s="2">
        <f t="shared" si="105"/>
        <v>60</v>
      </c>
      <c r="F1671" s="2">
        <f t="shared" si="106"/>
        <v>360</v>
      </c>
      <c r="G1671" s="2">
        <f>IF(COUNTIFS(RawData!$E:$E,$E1671,RawData!$F:$F,"CH"&amp;$D1671,RawData!$AF:$AF,$F1671)=0,"",SUMIFS(RawData!$P:$P,RawData!$E:$E,$E1671,RawData!$F:$F,"CH"&amp;$D1671,RawData!$AF:$AF,$F1671))</f>
        <v>1294.3399999999999</v>
      </c>
      <c r="H1671" s="2">
        <f>IF(COUNTIFS(RawData!$E:$E,$E1671,RawData!$F:$F,"CH"&amp;$D1671,RawData!$AF:$AF,$F1671)=0,"",SUMIFS(RawData!$T:$T,RawData!$E:$E,$E1671,RawData!$F:$F,"CH"&amp;$D1671,RawData!$AF:$AF,$F1671))</f>
        <v>61.54</v>
      </c>
      <c r="I1671" s="2">
        <f>IF(COUNTIFS(RawData!$E:$E,$E1671,RawData!$F:$F,"CH"&amp;$D1671,RawData!$AF:$AF,$F1671)=0,"",SUMIFS(RawData!$Z:$Z,RawData!$E:$E,$E1671,RawData!$F:$F,"CH"&amp;$D1671,RawData!$AF:$AF,$F1671))</f>
        <v>60</v>
      </c>
      <c r="J1671" s="2">
        <f>IF(COUNTIFS(RawData!$E:$E,$E1671,RawData!$F:$F,"CH"&amp;$D1671,RawData!$AF:$AF,$F1671)=0,"",SUMIFS(RawData!$AA:$AA,RawData!$E:$E,$E1671,RawData!$F:$F,"CH"&amp;$D1671,RawData!$AF:$AF,$F1671))</f>
        <v>59.82</v>
      </c>
      <c r="K1671" s="2">
        <f t="shared" si="107"/>
        <v>3.999999999996362E-2</v>
      </c>
    </row>
    <row r="1672" spans="1:11" x14ac:dyDescent="0.3">
      <c r="A1672" s="2" t="s">
        <v>63</v>
      </c>
      <c r="B1672" s="2" t="str">
        <f>RawData!A1672</f>
        <v>48226H40040</v>
      </c>
      <c r="C1672" s="2" t="str">
        <f>IF(RawData!$B$2="","",RawData!$B$2)</f>
        <v>A2026100620533560886</v>
      </c>
      <c r="D1672" s="2">
        <f t="shared" si="104"/>
        <v>2</v>
      </c>
      <c r="E1672" s="2">
        <f t="shared" si="105"/>
        <v>60</v>
      </c>
      <c r="F1672" s="2">
        <f t="shared" si="106"/>
        <v>370</v>
      </c>
      <c r="G1672" s="2">
        <f>IF(COUNTIFS(RawData!$E:$E,$E1672,RawData!$F:$F,"CH"&amp;$D1672,RawData!$AF:$AF,$F1672)=0,"",SUMIFS(RawData!$P:$P,RawData!$E:$E,$E1672,RawData!$F:$F,"CH"&amp;$D1672,RawData!$AF:$AF,$F1672))</f>
        <v>1294.3800000000001</v>
      </c>
      <c r="H1672" s="2">
        <f>IF(COUNTIFS(RawData!$E:$E,$E1672,RawData!$F:$F,"CH"&amp;$D1672,RawData!$AF:$AF,$F1672)=0,"",SUMIFS(RawData!$T:$T,RawData!$E:$E,$E1672,RawData!$F:$F,"CH"&amp;$D1672,RawData!$AF:$AF,$F1672))</f>
        <v>61.61</v>
      </c>
      <c r="I1672" s="2">
        <f>IF(COUNTIFS(RawData!$E:$E,$E1672,RawData!$F:$F,"CH"&amp;$D1672,RawData!$AF:$AF,$F1672)=0,"",SUMIFS(RawData!$Z:$Z,RawData!$E:$E,$E1672,RawData!$F:$F,"CH"&amp;$D1672,RawData!$AF:$AF,$F1672))</f>
        <v>59.99</v>
      </c>
      <c r="J1672" s="2">
        <f>IF(COUNTIFS(RawData!$E:$E,$E1672,RawData!$F:$F,"CH"&amp;$D1672,RawData!$AF:$AF,$F1672)=0,"",SUMIFS(RawData!$AA:$AA,RawData!$E:$E,$E1672,RawData!$F:$F,"CH"&amp;$D1672,RawData!$AF:$AF,$F1672))</f>
        <v>59.82</v>
      </c>
      <c r="K1672" s="2">
        <f t="shared" si="107"/>
        <v>4.0000000000190994E-2</v>
      </c>
    </row>
    <row r="1673" spans="1:11" x14ac:dyDescent="0.3">
      <c r="A1673" s="2" t="s">
        <v>63</v>
      </c>
      <c r="B1673" s="2" t="str">
        <f>RawData!A1673</f>
        <v>48226H40040</v>
      </c>
      <c r="C1673" s="2" t="str">
        <f>IF(RawData!$B$2="","",RawData!$B$2)</f>
        <v>A2026100620533560886</v>
      </c>
      <c r="D1673" s="2">
        <f t="shared" si="104"/>
        <v>2</v>
      </c>
      <c r="E1673" s="2">
        <f t="shared" si="105"/>
        <v>60</v>
      </c>
      <c r="F1673" s="2">
        <f t="shared" si="106"/>
        <v>380</v>
      </c>
      <c r="G1673" s="2">
        <f>IF(COUNTIFS(RawData!$E:$E,$E1673,RawData!$F:$F,"CH"&amp;$D1673,RawData!$AF:$AF,$F1673)=0,"",SUMIFS(RawData!$P:$P,RawData!$E:$E,$E1673,RawData!$F:$F,"CH"&amp;$D1673,RawData!$AF:$AF,$F1673))</f>
        <v>1294.42</v>
      </c>
      <c r="H1673" s="2">
        <f>IF(COUNTIFS(RawData!$E:$E,$E1673,RawData!$F:$F,"CH"&amp;$D1673,RawData!$AF:$AF,$F1673)=0,"",SUMIFS(RawData!$T:$T,RawData!$E:$E,$E1673,RawData!$F:$F,"CH"&amp;$D1673,RawData!$AF:$AF,$F1673))</f>
        <v>61.5</v>
      </c>
      <c r="I1673" s="2">
        <f>IF(COUNTIFS(RawData!$E:$E,$E1673,RawData!$F:$F,"CH"&amp;$D1673,RawData!$AF:$AF,$F1673)=0,"",SUMIFS(RawData!$Z:$Z,RawData!$E:$E,$E1673,RawData!$F:$F,"CH"&amp;$D1673,RawData!$AF:$AF,$F1673))</f>
        <v>59.99</v>
      </c>
      <c r="J1673" s="2">
        <f>IF(COUNTIFS(RawData!$E:$E,$E1673,RawData!$F:$F,"CH"&amp;$D1673,RawData!$AF:$AF,$F1673)=0,"",SUMIFS(RawData!$AA:$AA,RawData!$E:$E,$E1673,RawData!$F:$F,"CH"&amp;$D1673,RawData!$AF:$AF,$F1673))</f>
        <v>59.82</v>
      </c>
      <c r="K1673" s="2">
        <f t="shared" si="107"/>
        <v>3.999999999996362E-2</v>
      </c>
    </row>
    <row r="1674" spans="1:11" x14ac:dyDescent="0.3">
      <c r="A1674" s="2" t="s">
        <v>63</v>
      </c>
      <c r="B1674" s="2" t="str">
        <f>RawData!A1674</f>
        <v>48226H40040</v>
      </c>
      <c r="C1674" s="2" t="str">
        <f>IF(RawData!$B$2="","",RawData!$B$2)</f>
        <v>A2026100620533560886</v>
      </c>
      <c r="D1674" s="2">
        <f t="shared" si="104"/>
        <v>2</v>
      </c>
      <c r="E1674" s="2">
        <f t="shared" si="105"/>
        <v>60</v>
      </c>
      <c r="F1674" s="2">
        <f t="shared" si="106"/>
        <v>390</v>
      </c>
      <c r="G1674" s="2">
        <f>IF(COUNTIFS(RawData!$E:$E,$E1674,RawData!$F:$F,"CH"&amp;$D1674,RawData!$AF:$AF,$F1674)=0,"",SUMIFS(RawData!$P:$P,RawData!$E:$E,$E1674,RawData!$F:$F,"CH"&amp;$D1674,RawData!$AF:$AF,$F1674))</f>
        <v>1294.46</v>
      </c>
      <c r="H1674" s="2">
        <f>IF(COUNTIFS(RawData!$E:$E,$E1674,RawData!$F:$F,"CH"&amp;$D1674,RawData!$AF:$AF,$F1674)=0,"",SUMIFS(RawData!$T:$T,RawData!$E:$E,$E1674,RawData!$F:$F,"CH"&amp;$D1674,RawData!$AF:$AF,$F1674))</f>
        <v>61.6</v>
      </c>
      <c r="I1674" s="2">
        <f>IF(COUNTIFS(RawData!$E:$E,$E1674,RawData!$F:$F,"CH"&amp;$D1674,RawData!$AF:$AF,$F1674)=0,"",SUMIFS(RawData!$Z:$Z,RawData!$E:$E,$E1674,RawData!$F:$F,"CH"&amp;$D1674,RawData!$AF:$AF,$F1674))</f>
        <v>60.02</v>
      </c>
      <c r="J1674" s="2">
        <f>IF(COUNTIFS(RawData!$E:$E,$E1674,RawData!$F:$F,"CH"&amp;$D1674,RawData!$AF:$AF,$F1674)=0,"",SUMIFS(RawData!$AA:$AA,RawData!$E:$E,$E1674,RawData!$F:$F,"CH"&amp;$D1674,RawData!$AF:$AF,$F1674))</f>
        <v>59.92</v>
      </c>
      <c r="K1674" s="2">
        <f t="shared" si="107"/>
        <v>3.999999999996362E-2</v>
      </c>
    </row>
    <row r="1675" spans="1:11" x14ac:dyDescent="0.3">
      <c r="A1675" s="2" t="s">
        <v>63</v>
      </c>
      <c r="B1675" s="2" t="str">
        <f>RawData!A1675</f>
        <v>48226H40040</v>
      </c>
      <c r="C1675" s="2" t="str">
        <f>IF(RawData!$B$2="","",RawData!$B$2)</f>
        <v>A2026100620533560886</v>
      </c>
      <c r="D1675" s="2">
        <f t="shared" si="104"/>
        <v>2</v>
      </c>
      <c r="E1675" s="2">
        <f t="shared" si="105"/>
        <v>60</v>
      </c>
      <c r="F1675" s="2">
        <f t="shared" si="106"/>
        <v>400</v>
      </c>
      <c r="G1675" s="2">
        <f>IF(COUNTIFS(RawData!$E:$E,$E1675,RawData!$F:$F,"CH"&amp;$D1675,RawData!$AF:$AF,$F1675)=0,"",SUMIFS(RawData!$P:$P,RawData!$E:$E,$E1675,RawData!$F:$F,"CH"&amp;$D1675,RawData!$AF:$AF,$F1675))</f>
        <v>1294.5</v>
      </c>
      <c r="H1675" s="2">
        <f>IF(COUNTIFS(RawData!$E:$E,$E1675,RawData!$F:$F,"CH"&amp;$D1675,RawData!$AF:$AF,$F1675)=0,"",SUMIFS(RawData!$T:$T,RawData!$E:$E,$E1675,RawData!$F:$F,"CH"&amp;$D1675,RawData!$AF:$AF,$F1675))</f>
        <v>61.62</v>
      </c>
      <c r="I1675" s="2">
        <f>IF(COUNTIFS(RawData!$E:$E,$E1675,RawData!$F:$F,"CH"&amp;$D1675,RawData!$AF:$AF,$F1675)=0,"",SUMIFS(RawData!$Z:$Z,RawData!$E:$E,$E1675,RawData!$F:$F,"CH"&amp;$D1675,RawData!$AF:$AF,$F1675))</f>
        <v>59.97</v>
      </c>
      <c r="J1675" s="2">
        <f>IF(COUNTIFS(RawData!$E:$E,$E1675,RawData!$F:$F,"CH"&amp;$D1675,RawData!$AF:$AF,$F1675)=0,"",SUMIFS(RawData!$AA:$AA,RawData!$E:$E,$E1675,RawData!$F:$F,"CH"&amp;$D1675,RawData!$AF:$AF,$F1675))</f>
        <v>59.97</v>
      </c>
      <c r="K1675" s="2">
        <f t="shared" si="107"/>
        <v>3.999999999996362E-2</v>
      </c>
    </row>
    <row r="1676" spans="1:11" x14ac:dyDescent="0.3">
      <c r="A1676" s="2" t="s">
        <v>64</v>
      </c>
      <c r="B1676" s="2" t="str">
        <f>RawData!A1676</f>
        <v>48226H40040</v>
      </c>
      <c r="C1676" s="2" t="str">
        <f>IF(RawData!$B$2="","",RawData!$B$2)</f>
        <v>A2026100620533560886</v>
      </c>
      <c r="D1676" s="2">
        <f t="shared" si="104"/>
        <v>3</v>
      </c>
      <c r="E1676" s="2">
        <f t="shared" si="105"/>
        <v>60</v>
      </c>
      <c r="F1676" s="2">
        <f t="shared" si="106"/>
        <v>100</v>
      </c>
      <c r="G1676" s="2">
        <f>IF(COUNTIFS(RawData!$E:$E,$E1676,RawData!$F:$F,"CH"&amp;$D1676,RawData!$AF:$AF,$F1676)=0,"",SUMIFS(RawData!$P:$P,RawData!$E:$E,$E1676,RawData!$F:$F,"CH"&amp;$D1676,RawData!$AF:$AF,$F1676))</f>
        <v>1313.88</v>
      </c>
      <c r="H1676" s="2">
        <f>IF(COUNTIFS(RawData!$E:$E,$E1676,RawData!$F:$F,"CH"&amp;$D1676,RawData!$AF:$AF,$F1676)=0,"",SUMIFS(RawData!$T:$T,RawData!$E:$E,$E1676,RawData!$F:$F,"CH"&amp;$D1676,RawData!$AF:$AF,$F1676))</f>
        <v>51.25</v>
      </c>
      <c r="I1676" s="2">
        <f>IF(COUNTIFS(RawData!$E:$E,$E1676,RawData!$F:$F,"CH"&amp;$D1676,RawData!$AF:$AF,$F1676)=0,"",SUMIFS(RawData!$Z:$Z,RawData!$E:$E,$E1676,RawData!$F:$F,"CH"&amp;$D1676,RawData!$AF:$AF,$F1676))</f>
        <v>60</v>
      </c>
      <c r="J1676" s="2">
        <f>IF(COUNTIFS(RawData!$E:$E,$E1676,RawData!$F:$F,"CH"&amp;$D1676,RawData!$AF:$AF,$F1676)=0,"",SUMIFS(RawData!$AA:$AA,RawData!$E:$E,$E1676,RawData!$F:$F,"CH"&amp;$D1676,RawData!$AF:$AF,$F1676))</f>
        <v>58.5</v>
      </c>
      <c r="K1676" s="2">
        <f t="shared" si="107"/>
        <v>19.380000000000109</v>
      </c>
    </row>
    <row r="1677" spans="1:11" x14ac:dyDescent="0.3">
      <c r="A1677" s="2" t="s">
        <v>64</v>
      </c>
      <c r="B1677" s="2" t="str">
        <f>RawData!A1677</f>
        <v>48226H40040</v>
      </c>
      <c r="C1677" s="2" t="str">
        <f>IF(RawData!$B$2="","",RawData!$B$2)</f>
        <v>A2026100620533560886</v>
      </c>
      <c r="D1677" s="2">
        <f t="shared" si="104"/>
        <v>3</v>
      </c>
      <c r="E1677" s="2">
        <f t="shared" si="105"/>
        <v>60</v>
      </c>
      <c r="F1677" s="2">
        <f t="shared" si="106"/>
        <v>110</v>
      </c>
      <c r="G1677" s="2">
        <f>IF(COUNTIFS(RawData!$E:$E,$E1677,RawData!$F:$F,"CH"&amp;$D1677,RawData!$AF:$AF,$F1677)=0,"",SUMIFS(RawData!$P:$P,RawData!$E:$E,$E1677,RawData!$F:$F,"CH"&amp;$D1677,RawData!$AF:$AF,$F1677))</f>
        <v>1313.9</v>
      </c>
      <c r="H1677" s="2">
        <f>IF(COUNTIFS(RawData!$E:$E,$E1677,RawData!$F:$F,"CH"&amp;$D1677,RawData!$AF:$AF,$F1677)=0,"",SUMIFS(RawData!$T:$T,RawData!$E:$E,$E1677,RawData!$F:$F,"CH"&amp;$D1677,RawData!$AF:$AF,$F1677))</f>
        <v>51.76</v>
      </c>
      <c r="I1677" s="2">
        <f>IF(COUNTIFS(RawData!$E:$E,$E1677,RawData!$F:$F,"CH"&amp;$D1677,RawData!$AF:$AF,$F1677)=0,"",SUMIFS(RawData!$Z:$Z,RawData!$E:$E,$E1677,RawData!$F:$F,"CH"&amp;$D1677,RawData!$AF:$AF,$F1677))</f>
        <v>60.01</v>
      </c>
      <c r="J1677" s="2">
        <f>IF(COUNTIFS(RawData!$E:$E,$E1677,RawData!$F:$F,"CH"&amp;$D1677,RawData!$AF:$AF,$F1677)=0,"",SUMIFS(RawData!$AA:$AA,RawData!$E:$E,$E1677,RawData!$F:$F,"CH"&amp;$D1677,RawData!$AF:$AF,$F1677))</f>
        <v>58.5</v>
      </c>
      <c r="K1677" s="2">
        <f t="shared" si="107"/>
        <v>1.999999999998181E-2</v>
      </c>
    </row>
    <row r="1678" spans="1:11" x14ac:dyDescent="0.3">
      <c r="A1678" s="2" t="s">
        <v>64</v>
      </c>
      <c r="B1678" s="2" t="str">
        <f>RawData!A1678</f>
        <v>48226H40040</v>
      </c>
      <c r="C1678" s="2" t="str">
        <f>IF(RawData!$B$2="","",RawData!$B$2)</f>
        <v>A2026100620533560886</v>
      </c>
      <c r="D1678" s="2">
        <f t="shared" si="104"/>
        <v>3</v>
      </c>
      <c r="E1678" s="2">
        <f t="shared" si="105"/>
        <v>60</v>
      </c>
      <c r="F1678" s="2">
        <f t="shared" si="106"/>
        <v>120</v>
      </c>
      <c r="G1678" s="2">
        <f>IF(COUNTIFS(RawData!$E:$E,$E1678,RawData!$F:$F,"CH"&amp;$D1678,RawData!$AF:$AF,$F1678)=0,"",SUMIFS(RawData!$P:$P,RawData!$E:$E,$E1678,RawData!$F:$F,"CH"&amp;$D1678,RawData!$AF:$AF,$F1678))</f>
        <v>1313.94</v>
      </c>
      <c r="H1678" s="2">
        <f>IF(COUNTIFS(RawData!$E:$E,$E1678,RawData!$F:$F,"CH"&amp;$D1678,RawData!$AF:$AF,$F1678)=0,"",SUMIFS(RawData!$T:$T,RawData!$E:$E,$E1678,RawData!$F:$F,"CH"&amp;$D1678,RawData!$AF:$AF,$F1678))</f>
        <v>52.09</v>
      </c>
      <c r="I1678" s="2">
        <f>IF(COUNTIFS(RawData!$E:$E,$E1678,RawData!$F:$F,"CH"&amp;$D1678,RawData!$AF:$AF,$F1678)=0,"",SUMIFS(RawData!$Z:$Z,RawData!$E:$E,$E1678,RawData!$F:$F,"CH"&amp;$D1678,RawData!$AF:$AF,$F1678))</f>
        <v>59.99</v>
      </c>
      <c r="J1678" s="2">
        <f>IF(COUNTIFS(RawData!$E:$E,$E1678,RawData!$F:$F,"CH"&amp;$D1678,RawData!$AF:$AF,$F1678)=0,"",SUMIFS(RawData!$AA:$AA,RawData!$E:$E,$E1678,RawData!$F:$F,"CH"&amp;$D1678,RawData!$AF:$AF,$F1678))</f>
        <v>58.55</v>
      </c>
      <c r="K1678" s="2">
        <f t="shared" si="107"/>
        <v>3.999999999996362E-2</v>
      </c>
    </row>
    <row r="1679" spans="1:11" x14ac:dyDescent="0.3">
      <c r="A1679" s="2" t="s">
        <v>64</v>
      </c>
      <c r="B1679" s="2" t="str">
        <f>RawData!A1679</f>
        <v>48226H40040</v>
      </c>
      <c r="C1679" s="2" t="str">
        <f>IF(RawData!$B$2="","",RawData!$B$2)</f>
        <v>A2026100620533560886</v>
      </c>
      <c r="D1679" s="2">
        <f t="shared" si="104"/>
        <v>3</v>
      </c>
      <c r="E1679" s="2">
        <f t="shared" si="105"/>
        <v>60</v>
      </c>
      <c r="F1679" s="2">
        <f t="shared" si="106"/>
        <v>130</v>
      </c>
      <c r="G1679" s="2">
        <f>IF(COUNTIFS(RawData!$E:$E,$E1679,RawData!$F:$F,"CH"&amp;$D1679,RawData!$AF:$AF,$F1679)=0,"",SUMIFS(RawData!$P:$P,RawData!$E:$E,$E1679,RawData!$F:$F,"CH"&amp;$D1679,RawData!$AF:$AF,$F1679))</f>
        <v>1313.96</v>
      </c>
      <c r="H1679" s="2">
        <f>IF(COUNTIFS(RawData!$E:$E,$E1679,RawData!$F:$F,"CH"&amp;$D1679,RawData!$AF:$AF,$F1679)=0,"",SUMIFS(RawData!$T:$T,RawData!$E:$E,$E1679,RawData!$F:$F,"CH"&amp;$D1679,RawData!$AF:$AF,$F1679))</f>
        <v>52.43</v>
      </c>
      <c r="I1679" s="2">
        <f>IF(COUNTIFS(RawData!$E:$E,$E1679,RawData!$F:$F,"CH"&amp;$D1679,RawData!$AF:$AF,$F1679)=0,"",SUMIFS(RawData!$Z:$Z,RawData!$E:$E,$E1679,RawData!$F:$F,"CH"&amp;$D1679,RawData!$AF:$AF,$F1679))</f>
        <v>60.01</v>
      </c>
      <c r="J1679" s="2">
        <f>IF(COUNTIFS(RawData!$E:$E,$E1679,RawData!$F:$F,"CH"&amp;$D1679,RawData!$AF:$AF,$F1679)=0,"",SUMIFS(RawData!$AA:$AA,RawData!$E:$E,$E1679,RawData!$F:$F,"CH"&amp;$D1679,RawData!$AF:$AF,$F1679))</f>
        <v>58.6</v>
      </c>
      <c r="K1679" s="2">
        <f t="shared" si="107"/>
        <v>1.999999999998181E-2</v>
      </c>
    </row>
    <row r="1680" spans="1:11" x14ac:dyDescent="0.3">
      <c r="A1680" s="2" t="s">
        <v>64</v>
      </c>
      <c r="B1680" s="2" t="str">
        <f>RawData!A1680</f>
        <v>48226H40040</v>
      </c>
      <c r="C1680" s="2" t="str">
        <f>IF(RawData!$B$2="","",RawData!$B$2)</f>
        <v>A2026100620533560886</v>
      </c>
      <c r="D1680" s="2">
        <f t="shared" si="104"/>
        <v>3</v>
      </c>
      <c r="E1680" s="2">
        <f t="shared" si="105"/>
        <v>60</v>
      </c>
      <c r="F1680" s="2">
        <f t="shared" si="106"/>
        <v>140</v>
      </c>
      <c r="G1680" s="2">
        <f>IF(COUNTIFS(RawData!$E:$E,$E1680,RawData!$F:$F,"CH"&amp;$D1680,RawData!$AF:$AF,$F1680)=0,"",SUMIFS(RawData!$P:$P,RawData!$E:$E,$E1680,RawData!$F:$F,"CH"&amp;$D1680,RawData!$AF:$AF,$F1680))</f>
        <v>1314</v>
      </c>
      <c r="H1680" s="2">
        <f>IF(COUNTIFS(RawData!$E:$E,$E1680,RawData!$F:$F,"CH"&amp;$D1680,RawData!$AF:$AF,$F1680)=0,"",SUMIFS(RawData!$T:$T,RawData!$E:$E,$E1680,RawData!$F:$F,"CH"&amp;$D1680,RawData!$AF:$AF,$F1680))</f>
        <v>52.72</v>
      </c>
      <c r="I1680" s="2">
        <f>IF(COUNTIFS(RawData!$E:$E,$E1680,RawData!$F:$F,"CH"&amp;$D1680,RawData!$AF:$AF,$F1680)=0,"",SUMIFS(RawData!$Z:$Z,RawData!$E:$E,$E1680,RawData!$F:$F,"CH"&amp;$D1680,RawData!$AF:$AF,$F1680))</f>
        <v>60</v>
      </c>
      <c r="J1680" s="2">
        <f>IF(COUNTIFS(RawData!$E:$E,$E1680,RawData!$F:$F,"CH"&amp;$D1680,RawData!$AF:$AF,$F1680)=0,"",SUMIFS(RawData!$AA:$AA,RawData!$E:$E,$E1680,RawData!$F:$F,"CH"&amp;$D1680,RawData!$AF:$AF,$F1680))</f>
        <v>58.65</v>
      </c>
      <c r="K1680" s="2">
        <f t="shared" si="107"/>
        <v>3.999999999996362E-2</v>
      </c>
    </row>
    <row r="1681" spans="1:11" x14ac:dyDescent="0.3">
      <c r="A1681" s="2" t="s">
        <v>64</v>
      </c>
      <c r="B1681" s="2" t="str">
        <f>RawData!A1681</f>
        <v>48226H40040</v>
      </c>
      <c r="C1681" s="2" t="str">
        <f>IF(RawData!$B$2="","",RawData!$B$2)</f>
        <v>A2026100620533560886</v>
      </c>
      <c r="D1681" s="2">
        <f t="shared" si="104"/>
        <v>3</v>
      </c>
      <c r="E1681" s="2">
        <f t="shared" si="105"/>
        <v>60</v>
      </c>
      <c r="F1681" s="2">
        <f t="shared" si="106"/>
        <v>150</v>
      </c>
      <c r="G1681" s="2">
        <f>IF(COUNTIFS(RawData!$E:$E,$E1681,RawData!$F:$F,"CH"&amp;$D1681,RawData!$AF:$AF,$F1681)=0,"",SUMIFS(RawData!$P:$P,RawData!$E:$E,$E1681,RawData!$F:$F,"CH"&amp;$D1681,RawData!$AF:$AF,$F1681))</f>
        <v>1314.02</v>
      </c>
      <c r="H1681" s="2">
        <f>IF(COUNTIFS(RawData!$E:$E,$E1681,RawData!$F:$F,"CH"&amp;$D1681,RawData!$AF:$AF,$F1681)=0,"",SUMIFS(RawData!$T:$T,RawData!$E:$E,$E1681,RawData!$F:$F,"CH"&amp;$D1681,RawData!$AF:$AF,$F1681))</f>
        <v>53.07</v>
      </c>
      <c r="I1681" s="2">
        <f>IF(COUNTIFS(RawData!$E:$E,$E1681,RawData!$F:$F,"CH"&amp;$D1681,RawData!$AF:$AF,$F1681)=0,"",SUMIFS(RawData!$Z:$Z,RawData!$E:$E,$E1681,RawData!$F:$F,"CH"&amp;$D1681,RawData!$AF:$AF,$F1681))</f>
        <v>59.99</v>
      </c>
      <c r="J1681" s="2">
        <f>IF(COUNTIFS(RawData!$E:$E,$E1681,RawData!$F:$F,"CH"&amp;$D1681,RawData!$AF:$AF,$F1681)=0,"",SUMIFS(RawData!$AA:$AA,RawData!$E:$E,$E1681,RawData!$F:$F,"CH"&amp;$D1681,RawData!$AF:$AF,$F1681))</f>
        <v>58.7</v>
      </c>
      <c r="K1681" s="2">
        <f t="shared" si="107"/>
        <v>1.999999999998181E-2</v>
      </c>
    </row>
    <row r="1682" spans="1:11" x14ac:dyDescent="0.3">
      <c r="A1682" s="2" t="s">
        <v>64</v>
      </c>
      <c r="B1682" s="2" t="str">
        <f>RawData!A1682</f>
        <v>48226H40040</v>
      </c>
      <c r="C1682" s="2" t="str">
        <f>IF(RawData!$B$2="","",RawData!$B$2)</f>
        <v>A2026100620533560886</v>
      </c>
      <c r="D1682" s="2">
        <f t="shared" si="104"/>
        <v>3</v>
      </c>
      <c r="E1682" s="2">
        <f t="shared" si="105"/>
        <v>60</v>
      </c>
      <c r="F1682" s="2">
        <f t="shared" si="106"/>
        <v>160</v>
      </c>
      <c r="G1682" s="2">
        <f>IF(COUNTIFS(RawData!$E:$E,$E1682,RawData!$F:$F,"CH"&amp;$D1682,RawData!$AF:$AF,$F1682)=0,"",SUMIFS(RawData!$P:$P,RawData!$E:$E,$E1682,RawData!$F:$F,"CH"&amp;$D1682,RawData!$AF:$AF,$F1682))</f>
        <v>1314.04</v>
      </c>
      <c r="H1682" s="2">
        <f>IF(COUNTIFS(RawData!$E:$E,$E1682,RawData!$F:$F,"CH"&amp;$D1682,RawData!$AF:$AF,$F1682)=0,"",SUMIFS(RawData!$T:$T,RawData!$E:$E,$E1682,RawData!$F:$F,"CH"&amp;$D1682,RawData!$AF:$AF,$F1682))</f>
        <v>53.32</v>
      </c>
      <c r="I1682" s="2">
        <f>IF(COUNTIFS(RawData!$E:$E,$E1682,RawData!$F:$F,"CH"&amp;$D1682,RawData!$AF:$AF,$F1682)=0,"",SUMIFS(RawData!$Z:$Z,RawData!$E:$E,$E1682,RawData!$F:$F,"CH"&amp;$D1682,RawData!$AF:$AF,$F1682))</f>
        <v>59.99</v>
      </c>
      <c r="J1682" s="2">
        <f>IF(COUNTIFS(RawData!$E:$E,$E1682,RawData!$F:$F,"CH"&amp;$D1682,RawData!$AF:$AF,$F1682)=0,"",SUMIFS(RawData!$AA:$AA,RawData!$E:$E,$E1682,RawData!$F:$F,"CH"&amp;$D1682,RawData!$AF:$AF,$F1682))</f>
        <v>58.75</v>
      </c>
      <c r="K1682" s="2">
        <f t="shared" si="107"/>
        <v>1.999999999998181E-2</v>
      </c>
    </row>
    <row r="1683" spans="1:11" x14ac:dyDescent="0.3">
      <c r="A1683" s="2" t="s">
        <v>64</v>
      </c>
      <c r="B1683" s="2" t="str">
        <f>RawData!A1683</f>
        <v>48226H40040</v>
      </c>
      <c r="C1683" s="2" t="str">
        <f>IF(RawData!$B$2="","",RawData!$B$2)</f>
        <v>A2026100620533560886</v>
      </c>
      <c r="D1683" s="2">
        <f t="shared" si="104"/>
        <v>3</v>
      </c>
      <c r="E1683" s="2">
        <f t="shared" si="105"/>
        <v>60</v>
      </c>
      <c r="F1683" s="2">
        <f t="shared" si="106"/>
        <v>170</v>
      </c>
      <c r="G1683" s="2">
        <f>IF(COUNTIFS(RawData!$E:$E,$E1683,RawData!$F:$F,"CH"&amp;$D1683,RawData!$AF:$AF,$F1683)=0,"",SUMIFS(RawData!$P:$P,RawData!$E:$E,$E1683,RawData!$F:$F,"CH"&amp;$D1683,RawData!$AF:$AF,$F1683))</f>
        <v>1314.08</v>
      </c>
      <c r="H1683" s="2">
        <f>IF(COUNTIFS(RawData!$E:$E,$E1683,RawData!$F:$F,"CH"&amp;$D1683,RawData!$AF:$AF,$F1683)=0,"",SUMIFS(RawData!$T:$T,RawData!$E:$E,$E1683,RawData!$F:$F,"CH"&amp;$D1683,RawData!$AF:$AF,$F1683))</f>
        <v>53.51</v>
      </c>
      <c r="I1683" s="2">
        <f>IF(COUNTIFS(RawData!$E:$E,$E1683,RawData!$F:$F,"CH"&amp;$D1683,RawData!$AF:$AF,$F1683)=0,"",SUMIFS(RawData!$Z:$Z,RawData!$E:$E,$E1683,RawData!$F:$F,"CH"&amp;$D1683,RawData!$AF:$AF,$F1683))</f>
        <v>60</v>
      </c>
      <c r="J1683" s="2">
        <f>IF(COUNTIFS(RawData!$E:$E,$E1683,RawData!$F:$F,"CH"&amp;$D1683,RawData!$AF:$AF,$F1683)=0,"",SUMIFS(RawData!$AA:$AA,RawData!$E:$E,$E1683,RawData!$F:$F,"CH"&amp;$D1683,RawData!$AF:$AF,$F1683))</f>
        <v>58.8</v>
      </c>
      <c r="K1683" s="2">
        <f t="shared" si="107"/>
        <v>3.999999999996362E-2</v>
      </c>
    </row>
    <row r="1684" spans="1:11" x14ac:dyDescent="0.3">
      <c r="A1684" s="2" t="s">
        <v>64</v>
      </c>
      <c r="B1684" s="2" t="str">
        <f>RawData!A1684</f>
        <v>48226H40040</v>
      </c>
      <c r="C1684" s="2" t="str">
        <f>IF(RawData!$B$2="","",RawData!$B$2)</f>
        <v>A2026100620533560886</v>
      </c>
      <c r="D1684" s="2">
        <f t="shared" si="104"/>
        <v>3</v>
      </c>
      <c r="E1684" s="2">
        <f t="shared" si="105"/>
        <v>60</v>
      </c>
      <c r="F1684" s="2">
        <f t="shared" si="106"/>
        <v>180</v>
      </c>
      <c r="G1684" s="2">
        <f>IF(COUNTIFS(RawData!$E:$E,$E1684,RawData!$F:$F,"CH"&amp;$D1684,RawData!$AF:$AF,$F1684)=0,"",SUMIFS(RawData!$P:$P,RawData!$E:$E,$E1684,RawData!$F:$F,"CH"&amp;$D1684,RawData!$AF:$AF,$F1684))</f>
        <v>1314.1</v>
      </c>
      <c r="H1684" s="2">
        <f>IF(COUNTIFS(RawData!$E:$E,$E1684,RawData!$F:$F,"CH"&amp;$D1684,RawData!$AF:$AF,$F1684)=0,"",SUMIFS(RawData!$T:$T,RawData!$E:$E,$E1684,RawData!$F:$F,"CH"&amp;$D1684,RawData!$AF:$AF,$F1684))</f>
        <v>53.71</v>
      </c>
      <c r="I1684" s="2">
        <f>IF(COUNTIFS(RawData!$E:$E,$E1684,RawData!$F:$F,"CH"&amp;$D1684,RawData!$AF:$AF,$F1684)=0,"",SUMIFS(RawData!$Z:$Z,RawData!$E:$E,$E1684,RawData!$F:$F,"CH"&amp;$D1684,RawData!$AF:$AF,$F1684))</f>
        <v>60</v>
      </c>
      <c r="J1684" s="2">
        <f>IF(COUNTIFS(RawData!$E:$E,$E1684,RawData!$F:$F,"CH"&amp;$D1684,RawData!$AF:$AF,$F1684)=0,"",SUMIFS(RawData!$AA:$AA,RawData!$E:$E,$E1684,RawData!$F:$F,"CH"&amp;$D1684,RawData!$AF:$AF,$F1684))</f>
        <v>58.85</v>
      </c>
      <c r="K1684" s="2">
        <f t="shared" si="107"/>
        <v>1.999999999998181E-2</v>
      </c>
    </row>
    <row r="1685" spans="1:11" x14ac:dyDescent="0.3">
      <c r="A1685" s="2" t="s">
        <v>64</v>
      </c>
      <c r="B1685" s="2" t="str">
        <f>RawData!A1685</f>
        <v>48226H40040</v>
      </c>
      <c r="C1685" s="2" t="str">
        <f>IF(RawData!$B$2="","",RawData!$B$2)</f>
        <v>A2026100620533560886</v>
      </c>
      <c r="D1685" s="2">
        <f t="shared" si="104"/>
        <v>3</v>
      </c>
      <c r="E1685" s="2">
        <f t="shared" si="105"/>
        <v>60</v>
      </c>
      <c r="F1685" s="2">
        <f t="shared" si="106"/>
        <v>190</v>
      </c>
      <c r="G1685" s="2">
        <f>IF(COUNTIFS(RawData!$E:$E,$E1685,RawData!$F:$F,"CH"&amp;$D1685,RawData!$AF:$AF,$F1685)=0,"",SUMIFS(RawData!$P:$P,RawData!$E:$E,$E1685,RawData!$F:$F,"CH"&amp;$D1685,RawData!$AF:$AF,$F1685))</f>
        <v>1314.14</v>
      </c>
      <c r="H1685" s="2">
        <f>IF(COUNTIFS(RawData!$E:$E,$E1685,RawData!$F:$F,"CH"&amp;$D1685,RawData!$AF:$AF,$F1685)=0,"",SUMIFS(RawData!$T:$T,RawData!$E:$E,$E1685,RawData!$F:$F,"CH"&amp;$D1685,RawData!$AF:$AF,$F1685))</f>
        <v>53.95</v>
      </c>
      <c r="I1685" s="2">
        <f>IF(COUNTIFS(RawData!$E:$E,$E1685,RawData!$F:$F,"CH"&amp;$D1685,RawData!$AF:$AF,$F1685)=0,"",SUMIFS(RawData!$Z:$Z,RawData!$E:$E,$E1685,RawData!$F:$F,"CH"&amp;$D1685,RawData!$AF:$AF,$F1685))</f>
        <v>60</v>
      </c>
      <c r="J1685" s="2">
        <f>IF(COUNTIFS(RawData!$E:$E,$E1685,RawData!$F:$F,"CH"&amp;$D1685,RawData!$AF:$AF,$F1685)=0,"",SUMIFS(RawData!$AA:$AA,RawData!$E:$E,$E1685,RawData!$F:$F,"CH"&amp;$D1685,RawData!$AF:$AF,$F1685))</f>
        <v>58.9</v>
      </c>
      <c r="K1685" s="2">
        <f t="shared" si="107"/>
        <v>4.0000000000190994E-2</v>
      </c>
    </row>
    <row r="1686" spans="1:11" x14ac:dyDescent="0.3">
      <c r="A1686" s="2" t="s">
        <v>64</v>
      </c>
      <c r="B1686" s="2" t="str">
        <f>RawData!A1686</f>
        <v>48226H40040</v>
      </c>
      <c r="C1686" s="2" t="str">
        <f>IF(RawData!$B$2="","",RawData!$B$2)</f>
        <v>A2026100620533560886</v>
      </c>
      <c r="D1686" s="2">
        <f t="shared" si="104"/>
        <v>3</v>
      </c>
      <c r="E1686" s="2">
        <f t="shared" si="105"/>
        <v>60</v>
      </c>
      <c r="F1686" s="2">
        <f t="shared" si="106"/>
        <v>200</v>
      </c>
      <c r="G1686" s="2">
        <f>IF(COUNTIFS(RawData!$E:$E,$E1686,RawData!$F:$F,"CH"&amp;$D1686,RawData!$AF:$AF,$F1686)=0,"",SUMIFS(RawData!$P:$P,RawData!$E:$E,$E1686,RawData!$F:$F,"CH"&amp;$D1686,RawData!$AF:$AF,$F1686))</f>
        <v>1314.16</v>
      </c>
      <c r="H1686" s="2">
        <f>IF(COUNTIFS(RawData!$E:$E,$E1686,RawData!$F:$F,"CH"&amp;$D1686,RawData!$AF:$AF,$F1686)=0,"",SUMIFS(RawData!$T:$T,RawData!$E:$E,$E1686,RawData!$F:$F,"CH"&amp;$D1686,RawData!$AF:$AF,$F1686))</f>
        <v>54.11</v>
      </c>
      <c r="I1686" s="2">
        <f>IF(COUNTIFS(RawData!$E:$E,$E1686,RawData!$F:$F,"CH"&amp;$D1686,RawData!$AF:$AF,$F1686)=0,"",SUMIFS(RawData!$Z:$Z,RawData!$E:$E,$E1686,RawData!$F:$F,"CH"&amp;$D1686,RawData!$AF:$AF,$F1686))</f>
        <v>59.99</v>
      </c>
      <c r="J1686" s="2">
        <f>IF(COUNTIFS(RawData!$E:$E,$E1686,RawData!$F:$F,"CH"&amp;$D1686,RawData!$AF:$AF,$F1686)=0,"",SUMIFS(RawData!$AA:$AA,RawData!$E:$E,$E1686,RawData!$F:$F,"CH"&amp;$D1686,RawData!$AF:$AF,$F1686))</f>
        <v>58.95</v>
      </c>
      <c r="K1686" s="2">
        <f t="shared" si="107"/>
        <v>1.999999999998181E-2</v>
      </c>
    </row>
    <row r="1687" spans="1:11" x14ac:dyDescent="0.3">
      <c r="A1687" s="2" t="s">
        <v>64</v>
      </c>
      <c r="B1687" s="2" t="str">
        <f>RawData!A1687</f>
        <v>48226H40040</v>
      </c>
      <c r="C1687" s="2" t="str">
        <f>IF(RawData!$B$2="","",RawData!$B$2)</f>
        <v>A2026100620533560886</v>
      </c>
      <c r="D1687" s="2">
        <f t="shared" si="104"/>
        <v>3</v>
      </c>
      <c r="E1687" s="2">
        <f t="shared" si="105"/>
        <v>60</v>
      </c>
      <c r="F1687" s="2">
        <f t="shared" si="106"/>
        <v>210</v>
      </c>
      <c r="G1687" s="2">
        <f>IF(COUNTIFS(RawData!$E:$E,$E1687,RawData!$F:$F,"CH"&amp;$D1687,RawData!$AF:$AF,$F1687)=0,"",SUMIFS(RawData!$P:$P,RawData!$E:$E,$E1687,RawData!$F:$F,"CH"&amp;$D1687,RawData!$AF:$AF,$F1687))</f>
        <v>1314.2</v>
      </c>
      <c r="H1687" s="2">
        <f>IF(COUNTIFS(RawData!$E:$E,$E1687,RawData!$F:$F,"CH"&amp;$D1687,RawData!$AF:$AF,$F1687)=0,"",SUMIFS(RawData!$T:$T,RawData!$E:$E,$E1687,RawData!$F:$F,"CH"&amp;$D1687,RawData!$AF:$AF,$F1687))</f>
        <v>54.2</v>
      </c>
      <c r="I1687" s="2">
        <f>IF(COUNTIFS(RawData!$E:$E,$E1687,RawData!$F:$F,"CH"&amp;$D1687,RawData!$AF:$AF,$F1687)=0,"",SUMIFS(RawData!$Z:$Z,RawData!$E:$E,$E1687,RawData!$F:$F,"CH"&amp;$D1687,RawData!$AF:$AF,$F1687))</f>
        <v>60.01</v>
      </c>
      <c r="J1687" s="2">
        <f>IF(COUNTIFS(RawData!$E:$E,$E1687,RawData!$F:$F,"CH"&amp;$D1687,RawData!$AF:$AF,$F1687)=0,"",SUMIFS(RawData!$AA:$AA,RawData!$E:$E,$E1687,RawData!$F:$F,"CH"&amp;$D1687,RawData!$AF:$AF,$F1687))</f>
        <v>59</v>
      </c>
      <c r="K1687" s="2">
        <f t="shared" si="107"/>
        <v>3.999999999996362E-2</v>
      </c>
    </row>
    <row r="1688" spans="1:11" x14ac:dyDescent="0.3">
      <c r="A1688" s="2" t="s">
        <v>64</v>
      </c>
      <c r="B1688" s="2" t="str">
        <f>RawData!A1688</f>
        <v>48226H40040</v>
      </c>
      <c r="C1688" s="2" t="str">
        <f>IF(RawData!$B$2="","",RawData!$B$2)</f>
        <v>A2026100620533560886</v>
      </c>
      <c r="D1688" s="2">
        <f t="shared" si="104"/>
        <v>3</v>
      </c>
      <c r="E1688" s="2">
        <f t="shared" si="105"/>
        <v>60</v>
      </c>
      <c r="F1688" s="2">
        <f t="shared" si="106"/>
        <v>220</v>
      </c>
      <c r="G1688" s="2">
        <f>IF(COUNTIFS(RawData!$E:$E,$E1688,RawData!$F:$F,"CH"&amp;$D1688,RawData!$AF:$AF,$F1688)=0,"",SUMIFS(RawData!$P:$P,RawData!$E:$E,$E1688,RawData!$F:$F,"CH"&amp;$D1688,RawData!$AF:$AF,$F1688))</f>
        <v>1314.24</v>
      </c>
      <c r="H1688" s="2">
        <f>IF(COUNTIFS(RawData!$E:$E,$E1688,RawData!$F:$F,"CH"&amp;$D1688,RawData!$AF:$AF,$F1688)=0,"",SUMIFS(RawData!$T:$T,RawData!$E:$E,$E1688,RawData!$F:$F,"CH"&amp;$D1688,RawData!$AF:$AF,$F1688))</f>
        <v>54.35</v>
      </c>
      <c r="I1688" s="2">
        <f>IF(COUNTIFS(RawData!$E:$E,$E1688,RawData!$F:$F,"CH"&amp;$D1688,RawData!$AF:$AF,$F1688)=0,"",SUMIFS(RawData!$Z:$Z,RawData!$E:$E,$E1688,RawData!$F:$F,"CH"&amp;$D1688,RawData!$AF:$AF,$F1688))</f>
        <v>59.99</v>
      </c>
      <c r="J1688" s="2">
        <f>IF(COUNTIFS(RawData!$E:$E,$E1688,RawData!$F:$F,"CH"&amp;$D1688,RawData!$AF:$AF,$F1688)=0,"",SUMIFS(RawData!$AA:$AA,RawData!$E:$E,$E1688,RawData!$F:$F,"CH"&amp;$D1688,RawData!$AF:$AF,$F1688))</f>
        <v>59.05</v>
      </c>
      <c r="K1688" s="2">
        <f t="shared" si="107"/>
        <v>3.999999999996362E-2</v>
      </c>
    </row>
    <row r="1689" spans="1:11" x14ac:dyDescent="0.3">
      <c r="A1689" s="2" t="s">
        <v>64</v>
      </c>
      <c r="B1689" s="2" t="str">
        <f>RawData!A1689</f>
        <v>48226H40040</v>
      </c>
      <c r="C1689" s="2" t="str">
        <f>IF(RawData!$B$2="","",RawData!$B$2)</f>
        <v>A2026100620533560886</v>
      </c>
      <c r="D1689" s="2">
        <f t="shared" si="104"/>
        <v>3</v>
      </c>
      <c r="E1689" s="2">
        <f t="shared" si="105"/>
        <v>60</v>
      </c>
      <c r="F1689" s="2">
        <f t="shared" si="106"/>
        <v>230</v>
      </c>
      <c r="G1689" s="2">
        <f>IF(COUNTIFS(RawData!$E:$E,$E1689,RawData!$F:$F,"CH"&amp;$D1689,RawData!$AF:$AF,$F1689)=0,"",SUMIFS(RawData!$P:$P,RawData!$E:$E,$E1689,RawData!$F:$F,"CH"&amp;$D1689,RawData!$AF:$AF,$F1689))</f>
        <v>1314.26</v>
      </c>
      <c r="H1689" s="2">
        <f>IF(COUNTIFS(RawData!$E:$E,$E1689,RawData!$F:$F,"CH"&amp;$D1689,RawData!$AF:$AF,$F1689)=0,"",SUMIFS(RawData!$T:$T,RawData!$E:$E,$E1689,RawData!$F:$F,"CH"&amp;$D1689,RawData!$AF:$AF,$F1689))</f>
        <v>54.52</v>
      </c>
      <c r="I1689" s="2">
        <f>IF(COUNTIFS(RawData!$E:$E,$E1689,RawData!$F:$F,"CH"&amp;$D1689,RawData!$AF:$AF,$F1689)=0,"",SUMIFS(RawData!$Z:$Z,RawData!$E:$E,$E1689,RawData!$F:$F,"CH"&amp;$D1689,RawData!$AF:$AF,$F1689))</f>
        <v>60</v>
      </c>
      <c r="J1689" s="2">
        <f>IF(COUNTIFS(RawData!$E:$E,$E1689,RawData!$F:$F,"CH"&amp;$D1689,RawData!$AF:$AF,$F1689)=0,"",SUMIFS(RawData!$AA:$AA,RawData!$E:$E,$E1689,RawData!$F:$F,"CH"&amp;$D1689,RawData!$AF:$AF,$F1689))</f>
        <v>59.05</v>
      </c>
      <c r="K1689" s="2">
        <f t="shared" si="107"/>
        <v>1.999999999998181E-2</v>
      </c>
    </row>
    <row r="1690" spans="1:11" x14ac:dyDescent="0.3">
      <c r="A1690" s="2" t="s">
        <v>64</v>
      </c>
      <c r="B1690" s="2" t="str">
        <f>RawData!A1690</f>
        <v>48226H40040</v>
      </c>
      <c r="C1690" s="2" t="str">
        <f>IF(RawData!$B$2="","",RawData!$B$2)</f>
        <v>A2026100620533560886</v>
      </c>
      <c r="D1690" s="2">
        <f t="shared" si="104"/>
        <v>3</v>
      </c>
      <c r="E1690" s="2">
        <f t="shared" si="105"/>
        <v>60</v>
      </c>
      <c r="F1690" s="2">
        <f t="shared" si="106"/>
        <v>240</v>
      </c>
      <c r="G1690" s="2">
        <f>IF(COUNTIFS(RawData!$E:$E,$E1690,RawData!$F:$F,"CH"&amp;$D1690,RawData!$AF:$AF,$F1690)=0,"",SUMIFS(RawData!$P:$P,RawData!$E:$E,$E1690,RawData!$F:$F,"CH"&amp;$D1690,RawData!$AF:$AF,$F1690))</f>
        <v>1314.3</v>
      </c>
      <c r="H1690" s="2">
        <f>IF(COUNTIFS(RawData!$E:$E,$E1690,RawData!$F:$F,"CH"&amp;$D1690,RawData!$AF:$AF,$F1690)=0,"",SUMIFS(RawData!$T:$T,RawData!$E:$E,$E1690,RawData!$F:$F,"CH"&amp;$D1690,RawData!$AF:$AF,$F1690))</f>
        <v>54.67</v>
      </c>
      <c r="I1690" s="2">
        <f>IF(COUNTIFS(RawData!$E:$E,$E1690,RawData!$F:$F,"CH"&amp;$D1690,RawData!$AF:$AF,$F1690)=0,"",SUMIFS(RawData!$Z:$Z,RawData!$E:$E,$E1690,RawData!$F:$F,"CH"&amp;$D1690,RawData!$AF:$AF,$F1690))</f>
        <v>60.01</v>
      </c>
      <c r="J1690" s="2">
        <f>IF(COUNTIFS(RawData!$E:$E,$E1690,RawData!$F:$F,"CH"&amp;$D1690,RawData!$AF:$AF,$F1690)=0,"",SUMIFS(RawData!$AA:$AA,RawData!$E:$E,$E1690,RawData!$F:$F,"CH"&amp;$D1690,RawData!$AF:$AF,$F1690))</f>
        <v>59.15</v>
      </c>
      <c r="K1690" s="2">
        <f t="shared" si="107"/>
        <v>3.999999999996362E-2</v>
      </c>
    </row>
    <row r="1691" spans="1:11" x14ac:dyDescent="0.3">
      <c r="A1691" s="2" t="s">
        <v>64</v>
      </c>
      <c r="B1691" s="2" t="str">
        <f>RawData!A1691</f>
        <v>48226H40040</v>
      </c>
      <c r="C1691" s="2" t="str">
        <f>IF(RawData!$B$2="","",RawData!$B$2)</f>
        <v>A2026100620533560886</v>
      </c>
      <c r="D1691" s="2">
        <f t="shared" si="104"/>
        <v>3</v>
      </c>
      <c r="E1691" s="2">
        <f t="shared" si="105"/>
        <v>60</v>
      </c>
      <c r="F1691" s="2">
        <f t="shared" si="106"/>
        <v>250</v>
      </c>
      <c r="G1691" s="2">
        <f>IF(COUNTIFS(RawData!$E:$E,$E1691,RawData!$F:$F,"CH"&amp;$D1691,RawData!$AF:$AF,$F1691)=0,"",SUMIFS(RawData!$P:$P,RawData!$E:$E,$E1691,RawData!$F:$F,"CH"&amp;$D1691,RawData!$AF:$AF,$F1691))</f>
        <v>1314.32</v>
      </c>
      <c r="H1691" s="2">
        <f>IF(COUNTIFS(RawData!$E:$E,$E1691,RawData!$F:$F,"CH"&amp;$D1691,RawData!$AF:$AF,$F1691)=0,"",SUMIFS(RawData!$T:$T,RawData!$E:$E,$E1691,RawData!$F:$F,"CH"&amp;$D1691,RawData!$AF:$AF,$F1691))</f>
        <v>54.77</v>
      </c>
      <c r="I1691" s="2">
        <f>IF(COUNTIFS(RawData!$E:$E,$E1691,RawData!$F:$F,"CH"&amp;$D1691,RawData!$AF:$AF,$F1691)=0,"",SUMIFS(RawData!$Z:$Z,RawData!$E:$E,$E1691,RawData!$F:$F,"CH"&amp;$D1691,RawData!$AF:$AF,$F1691))</f>
        <v>59.98</v>
      </c>
      <c r="J1691" s="2">
        <f>IF(COUNTIFS(RawData!$E:$E,$E1691,RawData!$F:$F,"CH"&amp;$D1691,RawData!$AF:$AF,$F1691)=0,"",SUMIFS(RawData!$AA:$AA,RawData!$E:$E,$E1691,RawData!$F:$F,"CH"&amp;$D1691,RawData!$AF:$AF,$F1691))</f>
        <v>59.15</v>
      </c>
      <c r="K1691" s="2">
        <f t="shared" si="107"/>
        <v>1.999999999998181E-2</v>
      </c>
    </row>
    <row r="1692" spans="1:11" x14ac:dyDescent="0.3">
      <c r="A1692" s="2" t="s">
        <v>64</v>
      </c>
      <c r="B1692" s="2" t="str">
        <f>RawData!A1692</f>
        <v>48226H40040</v>
      </c>
      <c r="C1692" s="2" t="str">
        <f>IF(RawData!$B$2="","",RawData!$B$2)</f>
        <v>A2026100620533560886</v>
      </c>
      <c r="D1692" s="2">
        <f t="shared" si="104"/>
        <v>3</v>
      </c>
      <c r="E1692" s="2">
        <f t="shared" si="105"/>
        <v>60</v>
      </c>
      <c r="F1692" s="2">
        <f t="shared" si="106"/>
        <v>260</v>
      </c>
      <c r="G1692" s="2">
        <f>IF(COUNTIFS(RawData!$E:$E,$E1692,RawData!$F:$F,"CH"&amp;$D1692,RawData!$AF:$AF,$F1692)=0,"",SUMIFS(RawData!$P:$P,RawData!$E:$E,$E1692,RawData!$F:$F,"CH"&amp;$D1692,RawData!$AF:$AF,$F1692))</f>
        <v>1314.36</v>
      </c>
      <c r="H1692" s="2">
        <f>IF(COUNTIFS(RawData!$E:$E,$E1692,RawData!$F:$F,"CH"&amp;$D1692,RawData!$AF:$AF,$F1692)=0,"",SUMIFS(RawData!$T:$T,RawData!$E:$E,$E1692,RawData!$F:$F,"CH"&amp;$D1692,RawData!$AF:$AF,$F1692))</f>
        <v>54.88</v>
      </c>
      <c r="I1692" s="2">
        <f>IF(COUNTIFS(RawData!$E:$E,$E1692,RawData!$F:$F,"CH"&amp;$D1692,RawData!$AF:$AF,$F1692)=0,"",SUMIFS(RawData!$Z:$Z,RawData!$E:$E,$E1692,RawData!$F:$F,"CH"&amp;$D1692,RawData!$AF:$AF,$F1692))</f>
        <v>60</v>
      </c>
      <c r="J1692" s="2">
        <f>IF(COUNTIFS(RawData!$E:$E,$E1692,RawData!$F:$F,"CH"&amp;$D1692,RawData!$AF:$AF,$F1692)=0,"",SUMIFS(RawData!$AA:$AA,RawData!$E:$E,$E1692,RawData!$F:$F,"CH"&amp;$D1692,RawData!$AF:$AF,$F1692))</f>
        <v>59.25</v>
      </c>
      <c r="K1692" s="2">
        <f t="shared" si="107"/>
        <v>3.999999999996362E-2</v>
      </c>
    </row>
    <row r="1693" spans="1:11" x14ac:dyDescent="0.3">
      <c r="A1693" s="2" t="s">
        <v>64</v>
      </c>
      <c r="B1693" s="2" t="str">
        <f>RawData!A1693</f>
        <v>48226H40040</v>
      </c>
      <c r="C1693" s="2" t="str">
        <f>IF(RawData!$B$2="","",RawData!$B$2)</f>
        <v>A2026100620533560886</v>
      </c>
      <c r="D1693" s="2">
        <f t="shared" si="104"/>
        <v>3</v>
      </c>
      <c r="E1693" s="2">
        <f t="shared" si="105"/>
        <v>60</v>
      </c>
      <c r="F1693" s="2">
        <f t="shared" si="106"/>
        <v>270</v>
      </c>
      <c r="G1693" s="2">
        <f>IF(COUNTIFS(RawData!$E:$E,$E1693,RawData!$F:$F,"CH"&amp;$D1693,RawData!$AF:$AF,$F1693)=0,"",SUMIFS(RawData!$P:$P,RawData!$E:$E,$E1693,RawData!$F:$F,"CH"&amp;$D1693,RawData!$AF:$AF,$F1693))</f>
        <v>1314.4</v>
      </c>
      <c r="H1693" s="2">
        <f>IF(COUNTIFS(RawData!$E:$E,$E1693,RawData!$F:$F,"CH"&amp;$D1693,RawData!$AF:$AF,$F1693)=0,"",SUMIFS(RawData!$T:$T,RawData!$E:$E,$E1693,RawData!$F:$F,"CH"&amp;$D1693,RawData!$AF:$AF,$F1693))</f>
        <v>55</v>
      </c>
      <c r="I1693" s="2">
        <f>IF(COUNTIFS(RawData!$E:$E,$E1693,RawData!$F:$F,"CH"&amp;$D1693,RawData!$AF:$AF,$F1693)=0,"",SUMIFS(RawData!$Z:$Z,RawData!$E:$E,$E1693,RawData!$F:$F,"CH"&amp;$D1693,RawData!$AF:$AF,$F1693))</f>
        <v>60.05</v>
      </c>
      <c r="J1693" s="2">
        <f>IF(COUNTIFS(RawData!$E:$E,$E1693,RawData!$F:$F,"CH"&amp;$D1693,RawData!$AF:$AF,$F1693)=0,"",SUMIFS(RawData!$AA:$AA,RawData!$E:$E,$E1693,RawData!$F:$F,"CH"&amp;$D1693,RawData!$AF:$AF,$F1693))</f>
        <v>59.36</v>
      </c>
      <c r="K1693" s="2">
        <f t="shared" si="107"/>
        <v>4.0000000000190994E-2</v>
      </c>
    </row>
    <row r="1694" spans="1:11" x14ac:dyDescent="0.3">
      <c r="A1694" s="2" t="s">
        <v>64</v>
      </c>
      <c r="B1694" s="2" t="str">
        <f>RawData!A1694</f>
        <v>48226H40040</v>
      </c>
      <c r="C1694" s="2" t="str">
        <f>IF(RawData!$B$2="","",RawData!$B$2)</f>
        <v>A2026100620533560886</v>
      </c>
      <c r="D1694" s="2">
        <f t="shared" si="104"/>
        <v>3</v>
      </c>
      <c r="E1694" s="2">
        <f t="shared" si="105"/>
        <v>60</v>
      </c>
      <c r="F1694" s="2">
        <f t="shared" si="106"/>
        <v>280</v>
      </c>
      <c r="G1694" s="2">
        <f>IF(COUNTIFS(RawData!$E:$E,$E1694,RawData!$F:$F,"CH"&amp;$D1694,RawData!$AF:$AF,$F1694)=0,"",SUMIFS(RawData!$P:$P,RawData!$E:$E,$E1694,RawData!$F:$F,"CH"&amp;$D1694,RawData!$AF:$AF,$F1694))</f>
        <v>1314.44</v>
      </c>
      <c r="H1694" s="2">
        <f>IF(COUNTIFS(RawData!$E:$E,$E1694,RawData!$F:$F,"CH"&amp;$D1694,RawData!$AF:$AF,$F1694)=0,"",SUMIFS(RawData!$T:$T,RawData!$E:$E,$E1694,RawData!$F:$F,"CH"&amp;$D1694,RawData!$AF:$AF,$F1694))</f>
        <v>55.06</v>
      </c>
      <c r="I1694" s="2">
        <f>IF(COUNTIFS(RawData!$E:$E,$E1694,RawData!$F:$F,"CH"&amp;$D1694,RawData!$AF:$AF,$F1694)=0,"",SUMIFS(RawData!$Z:$Z,RawData!$E:$E,$E1694,RawData!$F:$F,"CH"&amp;$D1694,RawData!$AF:$AF,$F1694))</f>
        <v>59.99</v>
      </c>
      <c r="J1694" s="2">
        <f>IF(COUNTIFS(RawData!$E:$E,$E1694,RawData!$F:$F,"CH"&amp;$D1694,RawData!$AF:$AF,$F1694)=0,"",SUMIFS(RawData!$AA:$AA,RawData!$E:$E,$E1694,RawData!$F:$F,"CH"&amp;$D1694,RawData!$AF:$AF,$F1694))</f>
        <v>59.36</v>
      </c>
      <c r="K1694" s="2">
        <f t="shared" si="107"/>
        <v>3.999999999996362E-2</v>
      </c>
    </row>
    <row r="1695" spans="1:11" x14ac:dyDescent="0.3">
      <c r="A1695" s="2" t="s">
        <v>64</v>
      </c>
      <c r="B1695" s="2" t="str">
        <f>RawData!A1695</f>
        <v>48226H40040</v>
      </c>
      <c r="C1695" s="2" t="str">
        <f>IF(RawData!$B$2="","",RawData!$B$2)</f>
        <v>A2026100620533560886</v>
      </c>
      <c r="D1695" s="2">
        <f t="shared" si="104"/>
        <v>3</v>
      </c>
      <c r="E1695" s="2">
        <f t="shared" si="105"/>
        <v>60</v>
      </c>
      <c r="F1695" s="2">
        <f t="shared" si="106"/>
        <v>290</v>
      </c>
      <c r="G1695" s="2">
        <f>IF(COUNTIFS(RawData!$E:$E,$E1695,RawData!$F:$F,"CH"&amp;$D1695,RawData!$AF:$AF,$F1695)=0,"",SUMIFS(RawData!$P:$P,RawData!$E:$E,$E1695,RawData!$F:$F,"CH"&amp;$D1695,RawData!$AF:$AF,$F1695))</f>
        <v>1314.48</v>
      </c>
      <c r="H1695" s="2">
        <f>IF(COUNTIFS(RawData!$E:$E,$E1695,RawData!$F:$F,"CH"&amp;$D1695,RawData!$AF:$AF,$F1695)=0,"",SUMIFS(RawData!$T:$T,RawData!$E:$E,$E1695,RawData!$F:$F,"CH"&amp;$D1695,RawData!$AF:$AF,$F1695))</f>
        <v>55.17</v>
      </c>
      <c r="I1695" s="2">
        <f>IF(COUNTIFS(RawData!$E:$E,$E1695,RawData!$F:$F,"CH"&amp;$D1695,RawData!$AF:$AF,$F1695)=0,"",SUMIFS(RawData!$Z:$Z,RawData!$E:$E,$E1695,RawData!$F:$F,"CH"&amp;$D1695,RawData!$AF:$AF,$F1695))</f>
        <v>59.99</v>
      </c>
      <c r="J1695" s="2">
        <f>IF(COUNTIFS(RawData!$E:$E,$E1695,RawData!$F:$F,"CH"&amp;$D1695,RawData!$AF:$AF,$F1695)=0,"",SUMIFS(RawData!$AA:$AA,RawData!$E:$E,$E1695,RawData!$F:$F,"CH"&amp;$D1695,RawData!$AF:$AF,$F1695))</f>
        <v>59.41</v>
      </c>
      <c r="K1695" s="2">
        <f t="shared" si="107"/>
        <v>3.999999999996362E-2</v>
      </c>
    </row>
    <row r="1696" spans="1:11" x14ac:dyDescent="0.3">
      <c r="A1696" s="2" t="s">
        <v>64</v>
      </c>
      <c r="B1696" s="2" t="str">
        <f>RawData!A1696</f>
        <v>48226H40040</v>
      </c>
      <c r="C1696" s="2" t="str">
        <f>IF(RawData!$B$2="","",RawData!$B$2)</f>
        <v>A2026100620533560886</v>
      </c>
      <c r="D1696" s="2">
        <f t="shared" si="104"/>
        <v>3</v>
      </c>
      <c r="E1696" s="2">
        <f t="shared" si="105"/>
        <v>60</v>
      </c>
      <c r="F1696" s="2">
        <f t="shared" si="106"/>
        <v>300</v>
      </c>
      <c r="G1696" s="2">
        <f>IF(COUNTIFS(RawData!$E:$E,$E1696,RawData!$F:$F,"CH"&amp;$D1696,RawData!$AF:$AF,$F1696)=0,"",SUMIFS(RawData!$P:$P,RawData!$E:$E,$E1696,RawData!$F:$F,"CH"&amp;$D1696,RawData!$AF:$AF,$F1696))</f>
        <v>1314.5</v>
      </c>
      <c r="H1696" s="2">
        <f>IF(COUNTIFS(RawData!$E:$E,$E1696,RawData!$F:$F,"CH"&amp;$D1696,RawData!$AF:$AF,$F1696)=0,"",SUMIFS(RawData!$T:$T,RawData!$E:$E,$E1696,RawData!$F:$F,"CH"&amp;$D1696,RawData!$AF:$AF,$F1696))</f>
        <v>55.21</v>
      </c>
      <c r="I1696" s="2">
        <f>IF(COUNTIFS(RawData!$E:$E,$E1696,RawData!$F:$F,"CH"&amp;$D1696,RawData!$AF:$AF,$F1696)=0,"",SUMIFS(RawData!$Z:$Z,RawData!$E:$E,$E1696,RawData!$F:$F,"CH"&amp;$D1696,RawData!$AF:$AF,$F1696))</f>
        <v>59.99</v>
      </c>
      <c r="J1696" s="2">
        <f>IF(COUNTIFS(RawData!$E:$E,$E1696,RawData!$F:$F,"CH"&amp;$D1696,RawData!$AF:$AF,$F1696)=0,"",SUMIFS(RawData!$AA:$AA,RawData!$E:$E,$E1696,RawData!$F:$F,"CH"&amp;$D1696,RawData!$AF:$AF,$F1696))</f>
        <v>59.41</v>
      </c>
      <c r="K1696" s="2">
        <f t="shared" si="107"/>
        <v>1.999999999998181E-2</v>
      </c>
    </row>
    <row r="1697" spans="1:11" x14ac:dyDescent="0.3">
      <c r="A1697" s="2" t="s">
        <v>64</v>
      </c>
      <c r="B1697" s="2" t="str">
        <f>RawData!A1697</f>
        <v>48226H40040</v>
      </c>
      <c r="C1697" s="2" t="str">
        <f>IF(RawData!$B$2="","",RawData!$B$2)</f>
        <v>A2026100620533560886</v>
      </c>
      <c r="D1697" s="2">
        <f t="shared" si="104"/>
        <v>3</v>
      </c>
      <c r="E1697" s="2">
        <f t="shared" si="105"/>
        <v>60</v>
      </c>
      <c r="F1697" s="2">
        <f t="shared" si="106"/>
        <v>310</v>
      </c>
      <c r="G1697" s="2">
        <f>IF(COUNTIFS(RawData!$E:$E,$E1697,RawData!$F:$F,"CH"&amp;$D1697,RawData!$AF:$AF,$F1697)=0,"",SUMIFS(RawData!$P:$P,RawData!$E:$E,$E1697,RawData!$F:$F,"CH"&amp;$D1697,RawData!$AF:$AF,$F1697))</f>
        <v>1314.54</v>
      </c>
      <c r="H1697" s="2">
        <f>IF(COUNTIFS(RawData!$E:$E,$E1697,RawData!$F:$F,"CH"&amp;$D1697,RawData!$AF:$AF,$F1697)=0,"",SUMIFS(RawData!$T:$T,RawData!$E:$E,$E1697,RawData!$F:$F,"CH"&amp;$D1697,RawData!$AF:$AF,$F1697))</f>
        <v>55.25</v>
      </c>
      <c r="I1697" s="2">
        <f>IF(COUNTIFS(RawData!$E:$E,$E1697,RawData!$F:$F,"CH"&amp;$D1697,RawData!$AF:$AF,$F1697)=0,"",SUMIFS(RawData!$Z:$Z,RawData!$E:$E,$E1697,RawData!$F:$F,"CH"&amp;$D1697,RawData!$AF:$AF,$F1697))</f>
        <v>59.99</v>
      </c>
      <c r="J1697" s="2">
        <f>IF(COUNTIFS(RawData!$E:$E,$E1697,RawData!$F:$F,"CH"&amp;$D1697,RawData!$AF:$AF,$F1697)=0,"",SUMIFS(RawData!$AA:$AA,RawData!$E:$E,$E1697,RawData!$F:$F,"CH"&amp;$D1697,RawData!$AF:$AF,$F1697))</f>
        <v>59.51</v>
      </c>
      <c r="K1697" s="2">
        <f t="shared" si="107"/>
        <v>3.999999999996362E-2</v>
      </c>
    </row>
    <row r="1698" spans="1:11" x14ac:dyDescent="0.3">
      <c r="A1698" s="2" t="s">
        <v>64</v>
      </c>
      <c r="B1698" s="2" t="str">
        <f>RawData!A1698</f>
        <v>48226H40040</v>
      </c>
      <c r="C1698" s="2" t="str">
        <f>IF(RawData!$B$2="","",RawData!$B$2)</f>
        <v>A2026100620533560886</v>
      </c>
      <c r="D1698" s="2">
        <f t="shared" si="104"/>
        <v>3</v>
      </c>
      <c r="E1698" s="2">
        <f t="shared" si="105"/>
        <v>60</v>
      </c>
      <c r="F1698" s="2">
        <f t="shared" si="106"/>
        <v>320</v>
      </c>
      <c r="G1698" s="2">
        <f>IF(COUNTIFS(RawData!$E:$E,$E1698,RawData!$F:$F,"CH"&amp;$D1698,RawData!$AF:$AF,$F1698)=0,"",SUMIFS(RawData!$P:$P,RawData!$E:$E,$E1698,RawData!$F:$F,"CH"&amp;$D1698,RawData!$AF:$AF,$F1698))</f>
        <v>1314.58</v>
      </c>
      <c r="H1698" s="2">
        <f>IF(COUNTIFS(RawData!$E:$E,$E1698,RawData!$F:$F,"CH"&amp;$D1698,RawData!$AF:$AF,$F1698)=0,"",SUMIFS(RawData!$T:$T,RawData!$E:$E,$E1698,RawData!$F:$F,"CH"&amp;$D1698,RawData!$AF:$AF,$F1698))</f>
        <v>55.4</v>
      </c>
      <c r="I1698" s="2">
        <f>IF(COUNTIFS(RawData!$E:$E,$E1698,RawData!$F:$F,"CH"&amp;$D1698,RawData!$AF:$AF,$F1698)=0,"",SUMIFS(RawData!$Z:$Z,RawData!$E:$E,$E1698,RawData!$F:$F,"CH"&amp;$D1698,RawData!$AF:$AF,$F1698))</f>
        <v>59.97</v>
      </c>
      <c r="J1698" s="2">
        <f>IF(COUNTIFS(RawData!$E:$E,$E1698,RawData!$F:$F,"CH"&amp;$D1698,RawData!$AF:$AF,$F1698)=0,"",SUMIFS(RawData!$AA:$AA,RawData!$E:$E,$E1698,RawData!$F:$F,"CH"&amp;$D1698,RawData!$AF:$AF,$F1698))</f>
        <v>59.51</v>
      </c>
      <c r="K1698" s="2">
        <f t="shared" si="107"/>
        <v>3.999999999996362E-2</v>
      </c>
    </row>
    <row r="1699" spans="1:11" x14ac:dyDescent="0.3">
      <c r="A1699" s="2" t="s">
        <v>64</v>
      </c>
      <c r="B1699" s="2" t="str">
        <f>RawData!A1699</f>
        <v>48226H40040</v>
      </c>
      <c r="C1699" s="2" t="str">
        <f>IF(RawData!$B$2="","",RawData!$B$2)</f>
        <v>A2026100620533560886</v>
      </c>
      <c r="D1699" s="2">
        <f t="shared" si="104"/>
        <v>3</v>
      </c>
      <c r="E1699" s="2">
        <f t="shared" si="105"/>
        <v>60</v>
      </c>
      <c r="F1699" s="2">
        <f t="shared" si="106"/>
        <v>330</v>
      </c>
      <c r="G1699" s="2">
        <f>IF(COUNTIFS(RawData!$E:$E,$E1699,RawData!$F:$F,"CH"&amp;$D1699,RawData!$AF:$AF,$F1699)=0,"",SUMIFS(RawData!$P:$P,RawData!$E:$E,$E1699,RawData!$F:$F,"CH"&amp;$D1699,RawData!$AF:$AF,$F1699))</f>
        <v>1314.62</v>
      </c>
      <c r="H1699" s="2">
        <f>IF(COUNTIFS(RawData!$E:$E,$E1699,RawData!$F:$F,"CH"&amp;$D1699,RawData!$AF:$AF,$F1699)=0,"",SUMIFS(RawData!$T:$T,RawData!$E:$E,$E1699,RawData!$F:$F,"CH"&amp;$D1699,RawData!$AF:$AF,$F1699))</f>
        <v>55.45</v>
      </c>
      <c r="I1699" s="2">
        <f>IF(COUNTIFS(RawData!$E:$E,$E1699,RawData!$F:$F,"CH"&amp;$D1699,RawData!$AF:$AF,$F1699)=0,"",SUMIFS(RawData!$Z:$Z,RawData!$E:$E,$E1699,RawData!$F:$F,"CH"&amp;$D1699,RawData!$AF:$AF,$F1699))</f>
        <v>60.01</v>
      </c>
      <c r="J1699" s="2">
        <f>IF(COUNTIFS(RawData!$E:$E,$E1699,RawData!$F:$F,"CH"&amp;$D1699,RawData!$AF:$AF,$F1699)=0,"",SUMIFS(RawData!$AA:$AA,RawData!$E:$E,$E1699,RawData!$F:$F,"CH"&amp;$D1699,RawData!$AF:$AF,$F1699))</f>
        <v>59.61</v>
      </c>
      <c r="K1699" s="2">
        <f t="shared" si="107"/>
        <v>3.999999999996362E-2</v>
      </c>
    </row>
    <row r="1700" spans="1:11" x14ac:dyDescent="0.3">
      <c r="A1700" s="2" t="s">
        <v>64</v>
      </c>
      <c r="B1700" s="2" t="str">
        <f>RawData!A1700</f>
        <v>48226H40040</v>
      </c>
      <c r="C1700" s="2" t="str">
        <f>IF(RawData!$B$2="","",RawData!$B$2)</f>
        <v>A2026100620533560886</v>
      </c>
      <c r="D1700" s="2">
        <f t="shared" si="104"/>
        <v>3</v>
      </c>
      <c r="E1700" s="2">
        <f t="shared" si="105"/>
        <v>60</v>
      </c>
      <c r="F1700" s="2">
        <f t="shared" si="106"/>
        <v>340</v>
      </c>
      <c r="G1700" s="2">
        <f>IF(COUNTIFS(RawData!$E:$E,$E1700,RawData!$F:$F,"CH"&amp;$D1700,RawData!$AF:$AF,$F1700)=0,"",SUMIFS(RawData!$P:$P,RawData!$E:$E,$E1700,RawData!$F:$F,"CH"&amp;$D1700,RawData!$AF:$AF,$F1700))</f>
        <v>1314.66</v>
      </c>
      <c r="H1700" s="2">
        <f>IF(COUNTIFS(RawData!$E:$E,$E1700,RawData!$F:$F,"CH"&amp;$D1700,RawData!$AF:$AF,$F1700)=0,"",SUMIFS(RawData!$T:$T,RawData!$E:$E,$E1700,RawData!$F:$F,"CH"&amp;$D1700,RawData!$AF:$AF,$F1700))</f>
        <v>55.52</v>
      </c>
      <c r="I1700" s="2">
        <f>IF(COUNTIFS(RawData!$E:$E,$E1700,RawData!$F:$F,"CH"&amp;$D1700,RawData!$AF:$AF,$F1700)=0,"",SUMIFS(RawData!$Z:$Z,RawData!$E:$E,$E1700,RawData!$F:$F,"CH"&amp;$D1700,RawData!$AF:$AF,$F1700))</f>
        <v>59.99</v>
      </c>
      <c r="J1700" s="2">
        <f>IF(COUNTIFS(RawData!$E:$E,$E1700,RawData!$F:$F,"CH"&amp;$D1700,RawData!$AF:$AF,$F1700)=0,"",SUMIFS(RawData!$AA:$AA,RawData!$E:$E,$E1700,RawData!$F:$F,"CH"&amp;$D1700,RawData!$AF:$AF,$F1700))</f>
        <v>59.66</v>
      </c>
      <c r="K1700" s="2">
        <f t="shared" si="107"/>
        <v>4.0000000000190994E-2</v>
      </c>
    </row>
    <row r="1701" spans="1:11" x14ac:dyDescent="0.3">
      <c r="A1701" s="2" t="s">
        <v>64</v>
      </c>
      <c r="B1701" s="2" t="str">
        <f>RawData!A1701</f>
        <v>48226H40040</v>
      </c>
      <c r="C1701" s="2" t="str">
        <f>IF(RawData!$B$2="","",RawData!$B$2)</f>
        <v>A2026100620533560886</v>
      </c>
      <c r="D1701" s="2">
        <f t="shared" si="104"/>
        <v>3</v>
      </c>
      <c r="E1701" s="2">
        <f t="shared" si="105"/>
        <v>60</v>
      </c>
      <c r="F1701" s="2">
        <f t="shared" si="106"/>
        <v>350</v>
      </c>
      <c r="G1701" s="2">
        <f>IF(COUNTIFS(RawData!$E:$E,$E1701,RawData!$F:$F,"CH"&amp;$D1701,RawData!$AF:$AF,$F1701)=0,"",SUMIFS(RawData!$P:$P,RawData!$E:$E,$E1701,RawData!$F:$F,"CH"&amp;$D1701,RawData!$AF:$AF,$F1701))</f>
        <v>1314.7</v>
      </c>
      <c r="H1701" s="2">
        <f>IF(COUNTIFS(RawData!$E:$E,$E1701,RawData!$F:$F,"CH"&amp;$D1701,RawData!$AF:$AF,$F1701)=0,"",SUMIFS(RawData!$T:$T,RawData!$E:$E,$E1701,RawData!$F:$F,"CH"&amp;$D1701,RawData!$AF:$AF,$F1701))</f>
        <v>55.6</v>
      </c>
      <c r="I1701" s="2">
        <f>IF(COUNTIFS(RawData!$E:$E,$E1701,RawData!$F:$F,"CH"&amp;$D1701,RawData!$AF:$AF,$F1701)=0,"",SUMIFS(RawData!$Z:$Z,RawData!$E:$E,$E1701,RawData!$F:$F,"CH"&amp;$D1701,RawData!$AF:$AF,$F1701))</f>
        <v>59.98</v>
      </c>
      <c r="J1701" s="2">
        <f>IF(COUNTIFS(RawData!$E:$E,$E1701,RawData!$F:$F,"CH"&amp;$D1701,RawData!$AF:$AF,$F1701)=0,"",SUMIFS(RawData!$AA:$AA,RawData!$E:$E,$E1701,RawData!$F:$F,"CH"&amp;$D1701,RawData!$AF:$AF,$F1701))</f>
        <v>59.71</v>
      </c>
      <c r="K1701" s="2">
        <f t="shared" si="107"/>
        <v>3.999999999996362E-2</v>
      </c>
    </row>
    <row r="1702" spans="1:11" x14ac:dyDescent="0.3">
      <c r="A1702" s="2" t="s">
        <v>64</v>
      </c>
      <c r="B1702" s="2" t="str">
        <f>RawData!A1702</f>
        <v>48226H40040</v>
      </c>
      <c r="C1702" s="2" t="str">
        <f>IF(RawData!$B$2="","",RawData!$B$2)</f>
        <v>A2026100620533560886</v>
      </c>
      <c r="D1702" s="2">
        <f t="shared" si="104"/>
        <v>3</v>
      </c>
      <c r="E1702" s="2">
        <f t="shared" si="105"/>
        <v>60</v>
      </c>
      <c r="F1702" s="2">
        <f t="shared" si="106"/>
        <v>360</v>
      </c>
      <c r="G1702" s="2">
        <f>IF(COUNTIFS(RawData!$E:$E,$E1702,RawData!$F:$F,"CH"&amp;$D1702,RawData!$AF:$AF,$F1702)=0,"",SUMIFS(RawData!$P:$P,RawData!$E:$E,$E1702,RawData!$F:$F,"CH"&amp;$D1702,RawData!$AF:$AF,$F1702))</f>
        <v>1314.74</v>
      </c>
      <c r="H1702" s="2">
        <f>IF(COUNTIFS(RawData!$E:$E,$E1702,RawData!$F:$F,"CH"&amp;$D1702,RawData!$AF:$AF,$F1702)=0,"",SUMIFS(RawData!$T:$T,RawData!$E:$E,$E1702,RawData!$F:$F,"CH"&amp;$D1702,RawData!$AF:$AF,$F1702))</f>
        <v>55.7</v>
      </c>
      <c r="I1702" s="2">
        <f>IF(COUNTIFS(RawData!$E:$E,$E1702,RawData!$F:$F,"CH"&amp;$D1702,RawData!$AF:$AF,$F1702)=0,"",SUMIFS(RawData!$Z:$Z,RawData!$E:$E,$E1702,RawData!$F:$F,"CH"&amp;$D1702,RawData!$AF:$AF,$F1702))</f>
        <v>60</v>
      </c>
      <c r="J1702" s="2">
        <f>IF(COUNTIFS(RawData!$E:$E,$E1702,RawData!$F:$F,"CH"&amp;$D1702,RawData!$AF:$AF,$F1702)=0,"",SUMIFS(RawData!$AA:$AA,RawData!$E:$E,$E1702,RawData!$F:$F,"CH"&amp;$D1702,RawData!$AF:$AF,$F1702))</f>
        <v>59.82</v>
      </c>
      <c r="K1702" s="2">
        <f t="shared" si="107"/>
        <v>3.999999999996362E-2</v>
      </c>
    </row>
    <row r="1703" spans="1:11" x14ac:dyDescent="0.3">
      <c r="A1703" s="2" t="s">
        <v>64</v>
      </c>
      <c r="B1703" s="2" t="str">
        <f>RawData!A1703</f>
        <v>48226H40040</v>
      </c>
      <c r="C1703" s="2" t="str">
        <f>IF(RawData!$B$2="","",RawData!$B$2)</f>
        <v>A2026100620533560886</v>
      </c>
      <c r="D1703" s="2">
        <f t="shared" si="104"/>
        <v>3</v>
      </c>
      <c r="E1703" s="2">
        <f t="shared" si="105"/>
        <v>60</v>
      </c>
      <c r="F1703" s="2">
        <f t="shared" si="106"/>
        <v>370</v>
      </c>
      <c r="G1703" s="2">
        <f>IF(COUNTIFS(RawData!$E:$E,$E1703,RawData!$F:$F,"CH"&amp;$D1703,RawData!$AF:$AF,$F1703)=0,"",SUMIFS(RawData!$P:$P,RawData!$E:$E,$E1703,RawData!$F:$F,"CH"&amp;$D1703,RawData!$AF:$AF,$F1703))</f>
        <v>1314.78</v>
      </c>
      <c r="H1703" s="2">
        <f>IF(COUNTIFS(RawData!$E:$E,$E1703,RawData!$F:$F,"CH"&amp;$D1703,RawData!$AF:$AF,$F1703)=0,"",SUMIFS(RawData!$T:$T,RawData!$E:$E,$E1703,RawData!$F:$F,"CH"&amp;$D1703,RawData!$AF:$AF,$F1703))</f>
        <v>55.76</v>
      </c>
      <c r="I1703" s="2">
        <f>IF(COUNTIFS(RawData!$E:$E,$E1703,RawData!$F:$F,"CH"&amp;$D1703,RawData!$AF:$AF,$F1703)=0,"",SUMIFS(RawData!$Z:$Z,RawData!$E:$E,$E1703,RawData!$F:$F,"CH"&amp;$D1703,RawData!$AF:$AF,$F1703))</f>
        <v>59.99</v>
      </c>
      <c r="J1703" s="2">
        <f>IF(COUNTIFS(RawData!$E:$E,$E1703,RawData!$F:$F,"CH"&amp;$D1703,RawData!$AF:$AF,$F1703)=0,"",SUMIFS(RawData!$AA:$AA,RawData!$E:$E,$E1703,RawData!$F:$F,"CH"&amp;$D1703,RawData!$AF:$AF,$F1703))</f>
        <v>59.82</v>
      </c>
      <c r="K1703" s="2">
        <f t="shared" si="107"/>
        <v>3.999999999996362E-2</v>
      </c>
    </row>
    <row r="1704" spans="1:11" x14ac:dyDescent="0.3">
      <c r="A1704" s="2" t="s">
        <v>64</v>
      </c>
      <c r="B1704" s="2" t="str">
        <f>RawData!A1704</f>
        <v>48226H40040</v>
      </c>
      <c r="C1704" s="2" t="str">
        <f>IF(RawData!$B$2="","",RawData!$B$2)</f>
        <v>A2026100620533560886</v>
      </c>
      <c r="D1704" s="2">
        <f t="shared" si="104"/>
        <v>3</v>
      </c>
      <c r="E1704" s="2">
        <f t="shared" si="105"/>
        <v>60</v>
      </c>
      <c r="F1704" s="2">
        <f t="shared" si="106"/>
        <v>380</v>
      </c>
      <c r="G1704" s="2">
        <f>IF(COUNTIFS(RawData!$E:$E,$E1704,RawData!$F:$F,"CH"&amp;$D1704,RawData!$AF:$AF,$F1704)=0,"",SUMIFS(RawData!$P:$P,RawData!$E:$E,$E1704,RawData!$F:$F,"CH"&amp;$D1704,RawData!$AF:$AF,$F1704))</f>
        <v>1314.82</v>
      </c>
      <c r="H1704" s="2">
        <f>IF(COUNTIFS(RawData!$E:$E,$E1704,RawData!$F:$F,"CH"&amp;$D1704,RawData!$AF:$AF,$F1704)=0,"",SUMIFS(RawData!$T:$T,RawData!$E:$E,$E1704,RawData!$F:$F,"CH"&amp;$D1704,RawData!$AF:$AF,$F1704))</f>
        <v>55.75</v>
      </c>
      <c r="I1704" s="2">
        <f>IF(COUNTIFS(RawData!$E:$E,$E1704,RawData!$F:$F,"CH"&amp;$D1704,RawData!$AF:$AF,$F1704)=0,"",SUMIFS(RawData!$Z:$Z,RawData!$E:$E,$E1704,RawData!$F:$F,"CH"&amp;$D1704,RawData!$AF:$AF,$F1704))</f>
        <v>59.99</v>
      </c>
      <c r="J1704" s="2">
        <f>IF(COUNTIFS(RawData!$E:$E,$E1704,RawData!$F:$F,"CH"&amp;$D1704,RawData!$AF:$AF,$F1704)=0,"",SUMIFS(RawData!$AA:$AA,RawData!$E:$E,$E1704,RawData!$F:$F,"CH"&amp;$D1704,RawData!$AF:$AF,$F1704))</f>
        <v>59.82</v>
      </c>
      <c r="K1704" s="2">
        <f t="shared" si="107"/>
        <v>3.999999999996362E-2</v>
      </c>
    </row>
    <row r="1705" spans="1:11" x14ac:dyDescent="0.3">
      <c r="A1705" s="2" t="s">
        <v>64</v>
      </c>
      <c r="B1705" s="2" t="str">
        <f>RawData!A1705</f>
        <v>48226H40040</v>
      </c>
      <c r="C1705" s="2" t="str">
        <f>IF(RawData!$B$2="","",RawData!$B$2)</f>
        <v>A2026100620533560886</v>
      </c>
      <c r="D1705" s="2">
        <f t="shared" si="104"/>
        <v>3</v>
      </c>
      <c r="E1705" s="2">
        <f t="shared" si="105"/>
        <v>60</v>
      </c>
      <c r="F1705" s="2">
        <f t="shared" si="106"/>
        <v>390</v>
      </c>
      <c r="G1705" s="2">
        <f>IF(COUNTIFS(RawData!$E:$E,$E1705,RawData!$F:$F,"CH"&amp;$D1705,RawData!$AF:$AF,$F1705)=0,"",SUMIFS(RawData!$P:$P,RawData!$E:$E,$E1705,RawData!$F:$F,"CH"&amp;$D1705,RawData!$AF:$AF,$F1705))</f>
        <v>1314.86</v>
      </c>
      <c r="H1705" s="2">
        <f>IF(COUNTIFS(RawData!$E:$E,$E1705,RawData!$F:$F,"CH"&amp;$D1705,RawData!$AF:$AF,$F1705)=0,"",SUMIFS(RawData!$T:$T,RawData!$E:$E,$E1705,RawData!$F:$F,"CH"&amp;$D1705,RawData!$AF:$AF,$F1705))</f>
        <v>55.82</v>
      </c>
      <c r="I1705" s="2">
        <f>IF(COUNTIFS(RawData!$E:$E,$E1705,RawData!$F:$F,"CH"&amp;$D1705,RawData!$AF:$AF,$F1705)=0,"",SUMIFS(RawData!$Z:$Z,RawData!$E:$E,$E1705,RawData!$F:$F,"CH"&amp;$D1705,RawData!$AF:$AF,$F1705))</f>
        <v>60.02</v>
      </c>
      <c r="J1705" s="2">
        <f>IF(COUNTIFS(RawData!$E:$E,$E1705,RawData!$F:$F,"CH"&amp;$D1705,RawData!$AF:$AF,$F1705)=0,"",SUMIFS(RawData!$AA:$AA,RawData!$E:$E,$E1705,RawData!$F:$F,"CH"&amp;$D1705,RawData!$AF:$AF,$F1705))</f>
        <v>59.92</v>
      </c>
      <c r="K1705" s="2">
        <f t="shared" si="107"/>
        <v>3.999999999996362E-2</v>
      </c>
    </row>
    <row r="1706" spans="1:11" x14ac:dyDescent="0.3">
      <c r="A1706" s="2" t="s">
        <v>64</v>
      </c>
      <c r="B1706" s="2" t="str">
        <f>RawData!A1706</f>
        <v>48226H40040</v>
      </c>
      <c r="C1706" s="2" t="str">
        <f>IF(RawData!$B$2="","",RawData!$B$2)</f>
        <v>A2026100620533560886</v>
      </c>
      <c r="D1706" s="2">
        <f t="shared" si="104"/>
        <v>3</v>
      </c>
      <c r="E1706" s="2">
        <f t="shared" si="105"/>
        <v>60</v>
      </c>
      <c r="F1706" s="2">
        <f t="shared" si="106"/>
        <v>400</v>
      </c>
      <c r="G1706" s="2">
        <f>IF(COUNTIFS(RawData!$E:$E,$E1706,RawData!$F:$F,"CH"&amp;$D1706,RawData!$AF:$AF,$F1706)=0,"",SUMIFS(RawData!$P:$P,RawData!$E:$E,$E1706,RawData!$F:$F,"CH"&amp;$D1706,RawData!$AF:$AF,$F1706))</f>
        <v>1314.9</v>
      </c>
      <c r="H1706" s="2">
        <f>IF(COUNTIFS(RawData!$E:$E,$E1706,RawData!$F:$F,"CH"&amp;$D1706,RawData!$AF:$AF,$F1706)=0,"",SUMIFS(RawData!$T:$T,RawData!$E:$E,$E1706,RawData!$F:$F,"CH"&amp;$D1706,RawData!$AF:$AF,$F1706))</f>
        <v>55.82</v>
      </c>
      <c r="I1706" s="2">
        <f>IF(COUNTIFS(RawData!$E:$E,$E1706,RawData!$F:$F,"CH"&amp;$D1706,RawData!$AF:$AF,$F1706)=0,"",SUMIFS(RawData!$Z:$Z,RawData!$E:$E,$E1706,RawData!$F:$F,"CH"&amp;$D1706,RawData!$AF:$AF,$F1706))</f>
        <v>59.97</v>
      </c>
      <c r="J1706" s="2">
        <f>IF(COUNTIFS(RawData!$E:$E,$E1706,RawData!$F:$F,"CH"&amp;$D1706,RawData!$AF:$AF,$F1706)=0,"",SUMIFS(RawData!$AA:$AA,RawData!$E:$E,$E1706,RawData!$F:$F,"CH"&amp;$D1706,RawData!$AF:$AF,$F1706))</f>
        <v>59.97</v>
      </c>
      <c r="K1706" s="2">
        <f t="shared" si="107"/>
        <v>4.0000000000190994E-2</v>
      </c>
    </row>
    <row r="1707" spans="1:11" x14ac:dyDescent="0.3">
      <c r="A1707" s="2" t="s">
        <v>65</v>
      </c>
      <c r="B1707" s="2" t="str">
        <f>RawData!A1707</f>
        <v>48226H40040</v>
      </c>
      <c r="C1707" s="2" t="str">
        <f>IF(RawData!$B$2="","",RawData!$B$2)</f>
        <v>A2026100620533560886</v>
      </c>
      <c r="D1707" s="2">
        <f t="shared" si="104"/>
        <v>4</v>
      </c>
      <c r="E1707" s="2">
        <f t="shared" si="105"/>
        <v>60</v>
      </c>
      <c r="F1707" s="2">
        <f t="shared" si="106"/>
        <v>100</v>
      </c>
      <c r="G1707" s="2">
        <f>IF(COUNTIFS(RawData!$E:$E,$E1707,RawData!$F:$F,"CH"&amp;$D1707,RawData!$AF:$AF,$F1707)=0,"",SUMIFS(RawData!$P:$P,RawData!$E:$E,$E1707,RawData!$F:$F,"CH"&amp;$D1707,RawData!$AF:$AF,$F1707))</f>
        <v>1333.52</v>
      </c>
      <c r="H1707" s="2">
        <f>IF(COUNTIFS(RawData!$E:$E,$E1707,RawData!$F:$F,"CH"&amp;$D1707,RawData!$AF:$AF,$F1707)=0,"",SUMIFS(RawData!$T:$T,RawData!$E:$E,$E1707,RawData!$F:$F,"CH"&amp;$D1707,RawData!$AF:$AF,$F1707))</f>
        <v>52.7</v>
      </c>
      <c r="I1707" s="2">
        <f>IF(COUNTIFS(RawData!$E:$E,$E1707,RawData!$F:$F,"CH"&amp;$D1707,RawData!$AF:$AF,$F1707)=0,"",SUMIFS(RawData!$Z:$Z,RawData!$E:$E,$E1707,RawData!$F:$F,"CH"&amp;$D1707,RawData!$AF:$AF,$F1707))</f>
        <v>60</v>
      </c>
      <c r="J1707" s="2">
        <f>IF(COUNTIFS(RawData!$E:$E,$E1707,RawData!$F:$F,"CH"&amp;$D1707,RawData!$AF:$AF,$F1707)=0,"",SUMIFS(RawData!$AA:$AA,RawData!$E:$E,$E1707,RawData!$F:$F,"CH"&amp;$D1707,RawData!$AF:$AF,$F1707))</f>
        <v>58.5</v>
      </c>
      <c r="K1707" s="2">
        <f t="shared" si="107"/>
        <v>18.619999999999891</v>
      </c>
    </row>
    <row r="1708" spans="1:11" x14ac:dyDescent="0.3">
      <c r="A1708" s="2" t="s">
        <v>65</v>
      </c>
      <c r="B1708" s="2" t="str">
        <f>RawData!A1708</f>
        <v>48226H40040</v>
      </c>
      <c r="C1708" s="2" t="str">
        <f>IF(RawData!$B$2="","",RawData!$B$2)</f>
        <v>A2026100620533560886</v>
      </c>
      <c r="D1708" s="2">
        <f t="shared" si="104"/>
        <v>4</v>
      </c>
      <c r="E1708" s="2">
        <f t="shared" si="105"/>
        <v>60</v>
      </c>
      <c r="F1708" s="2">
        <f t="shared" si="106"/>
        <v>110</v>
      </c>
      <c r="G1708" s="2">
        <f>IF(COUNTIFS(RawData!$E:$E,$E1708,RawData!$F:$F,"CH"&amp;$D1708,RawData!$AF:$AF,$F1708)=0,"",SUMIFS(RawData!$P:$P,RawData!$E:$E,$E1708,RawData!$F:$F,"CH"&amp;$D1708,RawData!$AF:$AF,$F1708))</f>
        <v>1333.56</v>
      </c>
      <c r="H1708" s="2">
        <f>IF(COUNTIFS(RawData!$E:$E,$E1708,RawData!$F:$F,"CH"&amp;$D1708,RawData!$AF:$AF,$F1708)=0,"",SUMIFS(RawData!$T:$T,RawData!$E:$E,$E1708,RawData!$F:$F,"CH"&amp;$D1708,RawData!$AF:$AF,$F1708))</f>
        <v>53.17</v>
      </c>
      <c r="I1708" s="2">
        <f>IF(COUNTIFS(RawData!$E:$E,$E1708,RawData!$F:$F,"CH"&amp;$D1708,RawData!$AF:$AF,$F1708)=0,"",SUMIFS(RawData!$Z:$Z,RawData!$E:$E,$E1708,RawData!$F:$F,"CH"&amp;$D1708,RawData!$AF:$AF,$F1708))</f>
        <v>60.01</v>
      </c>
      <c r="J1708" s="2">
        <f>IF(COUNTIFS(RawData!$E:$E,$E1708,RawData!$F:$F,"CH"&amp;$D1708,RawData!$AF:$AF,$F1708)=0,"",SUMIFS(RawData!$AA:$AA,RawData!$E:$E,$E1708,RawData!$F:$F,"CH"&amp;$D1708,RawData!$AF:$AF,$F1708))</f>
        <v>58.5</v>
      </c>
      <c r="K1708" s="2">
        <f t="shared" si="107"/>
        <v>3.999999999996362E-2</v>
      </c>
    </row>
    <row r="1709" spans="1:11" x14ac:dyDescent="0.3">
      <c r="A1709" s="2" t="s">
        <v>65</v>
      </c>
      <c r="B1709" s="2" t="str">
        <f>RawData!A1709</f>
        <v>48226H40040</v>
      </c>
      <c r="C1709" s="2" t="str">
        <f>IF(RawData!$B$2="","",RawData!$B$2)</f>
        <v>A2026100620533560886</v>
      </c>
      <c r="D1709" s="2">
        <f t="shared" si="104"/>
        <v>4</v>
      </c>
      <c r="E1709" s="2">
        <f t="shared" si="105"/>
        <v>60</v>
      </c>
      <c r="F1709" s="2">
        <f t="shared" si="106"/>
        <v>120</v>
      </c>
      <c r="G1709" s="2">
        <f>IF(COUNTIFS(RawData!$E:$E,$E1709,RawData!$F:$F,"CH"&amp;$D1709,RawData!$AF:$AF,$F1709)=0,"",SUMIFS(RawData!$P:$P,RawData!$E:$E,$E1709,RawData!$F:$F,"CH"&amp;$D1709,RawData!$AF:$AF,$F1709))</f>
        <v>1333.58</v>
      </c>
      <c r="H1709" s="2">
        <f>IF(COUNTIFS(RawData!$E:$E,$E1709,RawData!$F:$F,"CH"&amp;$D1709,RawData!$AF:$AF,$F1709)=0,"",SUMIFS(RawData!$T:$T,RawData!$E:$E,$E1709,RawData!$F:$F,"CH"&amp;$D1709,RawData!$AF:$AF,$F1709))</f>
        <v>53.6</v>
      </c>
      <c r="I1709" s="2">
        <f>IF(COUNTIFS(RawData!$E:$E,$E1709,RawData!$F:$F,"CH"&amp;$D1709,RawData!$AF:$AF,$F1709)=0,"",SUMIFS(RawData!$Z:$Z,RawData!$E:$E,$E1709,RawData!$F:$F,"CH"&amp;$D1709,RawData!$AF:$AF,$F1709))</f>
        <v>59.99</v>
      </c>
      <c r="J1709" s="2">
        <f>IF(COUNTIFS(RawData!$E:$E,$E1709,RawData!$F:$F,"CH"&amp;$D1709,RawData!$AF:$AF,$F1709)=0,"",SUMIFS(RawData!$AA:$AA,RawData!$E:$E,$E1709,RawData!$F:$F,"CH"&amp;$D1709,RawData!$AF:$AF,$F1709))</f>
        <v>58.55</v>
      </c>
      <c r="K1709" s="2">
        <f t="shared" si="107"/>
        <v>1.999999999998181E-2</v>
      </c>
    </row>
    <row r="1710" spans="1:11" x14ac:dyDescent="0.3">
      <c r="A1710" s="2" t="s">
        <v>65</v>
      </c>
      <c r="B1710" s="2" t="str">
        <f>RawData!A1710</f>
        <v>48226H40040</v>
      </c>
      <c r="C1710" s="2" t="str">
        <f>IF(RawData!$B$2="","",RawData!$B$2)</f>
        <v>A2026100620533560886</v>
      </c>
      <c r="D1710" s="2">
        <f t="shared" si="104"/>
        <v>4</v>
      </c>
      <c r="E1710" s="2">
        <f t="shared" si="105"/>
        <v>60</v>
      </c>
      <c r="F1710" s="2">
        <f t="shared" si="106"/>
        <v>130</v>
      </c>
      <c r="G1710" s="2">
        <f>IF(COUNTIFS(RawData!$E:$E,$E1710,RawData!$F:$F,"CH"&amp;$D1710,RawData!$AF:$AF,$F1710)=0,"",SUMIFS(RawData!$P:$P,RawData!$E:$E,$E1710,RawData!$F:$F,"CH"&amp;$D1710,RawData!$AF:$AF,$F1710))</f>
        <v>1333.62</v>
      </c>
      <c r="H1710" s="2">
        <f>IF(COUNTIFS(RawData!$E:$E,$E1710,RawData!$F:$F,"CH"&amp;$D1710,RawData!$AF:$AF,$F1710)=0,"",SUMIFS(RawData!$T:$T,RawData!$E:$E,$E1710,RawData!$F:$F,"CH"&amp;$D1710,RawData!$AF:$AF,$F1710))</f>
        <v>53.92</v>
      </c>
      <c r="I1710" s="2">
        <f>IF(COUNTIFS(RawData!$E:$E,$E1710,RawData!$F:$F,"CH"&amp;$D1710,RawData!$AF:$AF,$F1710)=0,"",SUMIFS(RawData!$Z:$Z,RawData!$E:$E,$E1710,RawData!$F:$F,"CH"&amp;$D1710,RawData!$AF:$AF,$F1710))</f>
        <v>60.01</v>
      </c>
      <c r="J1710" s="2">
        <f>IF(COUNTIFS(RawData!$E:$E,$E1710,RawData!$F:$F,"CH"&amp;$D1710,RawData!$AF:$AF,$F1710)=0,"",SUMIFS(RawData!$AA:$AA,RawData!$E:$E,$E1710,RawData!$F:$F,"CH"&amp;$D1710,RawData!$AF:$AF,$F1710))</f>
        <v>58.6</v>
      </c>
      <c r="K1710" s="2">
        <f t="shared" si="107"/>
        <v>3.999999999996362E-2</v>
      </c>
    </row>
    <row r="1711" spans="1:11" x14ac:dyDescent="0.3">
      <c r="A1711" s="2" t="s">
        <v>65</v>
      </c>
      <c r="B1711" s="2" t="str">
        <f>RawData!A1711</f>
        <v>48226H40040</v>
      </c>
      <c r="C1711" s="2" t="str">
        <f>IF(RawData!$B$2="","",RawData!$B$2)</f>
        <v>A2026100620533560886</v>
      </c>
      <c r="D1711" s="2">
        <f t="shared" si="104"/>
        <v>4</v>
      </c>
      <c r="E1711" s="2">
        <f t="shared" si="105"/>
        <v>60</v>
      </c>
      <c r="F1711" s="2">
        <f t="shared" si="106"/>
        <v>140</v>
      </c>
      <c r="G1711" s="2">
        <f>IF(COUNTIFS(RawData!$E:$E,$E1711,RawData!$F:$F,"CH"&amp;$D1711,RawData!$AF:$AF,$F1711)=0,"",SUMIFS(RawData!$P:$P,RawData!$E:$E,$E1711,RawData!$F:$F,"CH"&amp;$D1711,RawData!$AF:$AF,$F1711))</f>
        <v>1333.64</v>
      </c>
      <c r="H1711" s="2">
        <f>IF(COUNTIFS(RawData!$E:$E,$E1711,RawData!$F:$F,"CH"&amp;$D1711,RawData!$AF:$AF,$F1711)=0,"",SUMIFS(RawData!$T:$T,RawData!$E:$E,$E1711,RawData!$F:$F,"CH"&amp;$D1711,RawData!$AF:$AF,$F1711))</f>
        <v>54.21</v>
      </c>
      <c r="I1711" s="2">
        <f>IF(COUNTIFS(RawData!$E:$E,$E1711,RawData!$F:$F,"CH"&amp;$D1711,RawData!$AF:$AF,$F1711)=0,"",SUMIFS(RawData!$Z:$Z,RawData!$E:$E,$E1711,RawData!$F:$F,"CH"&amp;$D1711,RawData!$AF:$AF,$F1711))</f>
        <v>60</v>
      </c>
      <c r="J1711" s="2">
        <f>IF(COUNTIFS(RawData!$E:$E,$E1711,RawData!$F:$F,"CH"&amp;$D1711,RawData!$AF:$AF,$F1711)=0,"",SUMIFS(RawData!$AA:$AA,RawData!$E:$E,$E1711,RawData!$F:$F,"CH"&amp;$D1711,RawData!$AF:$AF,$F1711))</f>
        <v>58.65</v>
      </c>
      <c r="K1711" s="2">
        <f t="shared" si="107"/>
        <v>2.0000000000209184E-2</v>
      </c>
    </row>
    <row r="1712" spans="1:11" x14ac:dyDescent="0.3">
      <c r="A1712" s="2" t="s">
        <v>65</v>
      </c>
      <c r="B1712" s="2" t="str">
        <f>RawData!A1712</f>
        <v>48226H40040</v>
      </c>
      <c r="C1712" s="2" t="str">
        <f>IF(RawData!$B$2="","",RawData!$B$2)</f>
        <v>A2026100620533560886</v>
      </c>
      <c r="D1712" s="2">
        <f t="shared" si="104"/>
        <v>4</v>
      </c>
      <c r="E1712" s="2">
        <f t="shared" si="105"/>
        <v>60</v>
      </c>
      <c r="F1712" s="2">
        <f t="shared" si="106"/>
        <v>150</v>
      </c>
      <c r="G1712" s="2">
        <f>IF(COUNTIFS(RawData!$E:$E,$E1712,RawData!$F:$F,"CH"&amp;$D1712,RawData!$AF:$AF,$F1712)=0,"",SUMIFS(RawData!$P:$P,RawData!$E:$E,$E1712,RawData!$F:$F,"CH"&amp;$D1712,RawData!$AF:$AF,$F1712))</f>
        <v>1333.68</v>
      </c>
      <c r="H1712" s="2">
        <f>IF(COUNTIFS(RawData!$E:$E,$E1712,RawData!$F:$F,"CH"&amp;$D1712,RawData!$AF:$AF,$F1712)=0,"",SUMIFS(RawData!$T:$T,RawData!$E:$E,$E1712,RawData!$F:$F,"CH"&amp;$D1712,RawData!$AF:$AF,$F1712))</f>
        <v>54.47</v>
      </c>
      <c r="I1712" s="2">
        <f>IF(COUNTIFS(RawData!$E:$E,$E1712,RawData!$F:$F,"CH"&amp;$D1712,RawData!$AF:$AF,$F1712)=0,"",SUMIFS(RawData!$Z:$Z,RawData!$E:$E,$E1712,RawData!$F:$F,"CH"&amp;$D1712,RawData!$AF:$AF,$F1712))</f>
        <v>59.99</v>
      </c>
      <c r="J1712" s="2">
        <f>IF(COUNTIFS(RawData!$E:$E,$E1712,RawData!$F:$F,"CH"&amp;$D1712,RawData!$AF:$AF,$F1712)=0,"",SUMIFS(RawData!$AA:$AA,RawData!$E:$E,$E1712,RawData!$F:$F,"CH"&amp;$D1712,RawData!$AF:$AF,$F1712))</f>
        <v>58.7</v>
      </c>
      <c r="K1712" s="2">
        <f t="shared" si="107"/>
        <v>3.999999999996362E-2</v>
      </c>
    </row>
    <row r="1713" spans="1:11" x14ac:dyDescent="0.3">
      <c r="A1713" s="2" t="s">
        <v>65</v>
      </c>
      <c r="B1713" s="2" t="str">
        <f>RawData!A1713</f>
        <v>48226H40040</v>
      </c>
      <c r="C1713" s="2" t="str">
        <f>IF(RawData!$B$2="","",RawData!$B$2)</f>
        <v>A2026100620533560886</v>
      </c>
      <c r="D1713" s="2">
        <f t="shared" si="104"/>
        <v>4</v>
      </c>
      <c r="E1713" s="2">
        <f t="shared" si="105"/>
        <v>60</v>
      </c>
      <c r="F1713" s="2">
        <f t="shared" si="106"/>
        <v>160</v>
      </c>
      <c r="G1713" s="2">
        <f>IF(COUNTIFS(RawData!$E:$E,$E1713,RawData!$F:$F,"CH"&amp;$D1713,RawData!$AF:$AF,$F1713)=0,"",SUMIFS(RawData!$P:$P,RawData!$E:$E,$E1713,RawData!$F:$F,"CH"&amp;$D1713,RawData!$AF:$AF,$F1713))</f>
        <v>1333.7</v>
      </c>
      <c r="H1713" s="2">
        <f>IF(COUNTIFS(RawData!$E:$E,$E1713,RawData!$F:$F,"CH"&amp;$D1713,RawData!$AF:$AF,$F1713)=0,"",SUMIFS(RawData!$T:$T,RawData!$E:$E,$E1713,RawData!$F:$F,"CH"&amp;$D1713,RawData!$AF:$AF,$F1713))</f>
        <v>54.68</v>
      </c>
      <c r="I1713" s="2">
        <f>IF(COUNTIFS(RawData!$E:$E,$E1713,RawData!$F:$F,"CH"&amp;$D1713,RawData!$AF:$AF,$F1713)=0,"",SUMIFS(RawData!$Z:$Z,RawData!$E:$E,$E1713,RawData!$F:$F,"CH"&amp;$D1713,RawData!$AF:$AF,$F1713))</f>
        <v>59.99</v>
      </c>
      <c r="J1713" s="2">
        <f>IF(COUNTIFS(RawData!$E:$E,$E1713,RawData!$F:$F,"CH"&amp;$D1713,RawData!$AF:$AF,$F1713)=0,"",SUMIFS(RawData!$AA:$AA,RawData!$E:$E,$E1713,RawData!$F:$F,"CH"&amp;$D1713,RawData!$AF:$AF,$F1713))</f>
        <v>58.75</v>
      </c>
      <c r="K1713" s="2">
        <f t="shared" si="107"/>
        <v>1.999999999998181E-2</v>
      </c>
    </row>
    <row r="1714" spans="1:11" x14ac:dyDescent="0.3">
      <c r="A1714" s="2" t="s">
        <v>65</v>
      </c>
      <c r="B1714" s="2" t="str">
        <f>RawData!A1714</f>
        <v>48226H40040</v>
      </c>
      <c r="C1714" s="2" t="str">
        <f>IF(RawData!$B$2="","",RawData!$B$2)</f>
        <v>A2026100620533560886</v>
      </c>
      <c r="D1714" s="2">
        <f t="shared" si="104"/>
        <v>4</v>
      </c>
      <c r="E1714" s="2">
        <f t="shared" si="105"/>
        <v>60</v>
      </c>
      <c r="F1714" s="2">
        <f t="shared" si="106"/>
        <v>170</v>
      </c>
      <c r="G1714" s="2">
        <f>IF(COUNTIFS(RawData!$E:$E,$E1714,RawData!$F:$F,"CH"&amp;$D1714,RawData!$AF:$AF,$F1714)=0,"",SUMIFS(RawData!$P:$P,RawData!$E:$E,$E1714,RawData!$F:$F,"CH"&amp;$D1714,RawData!$AF:$AF,$F1714))</f>
        <v>1333.74</v>
      </c>
      <c r="H1714" s="2">
        <f>IF(COUNTIFS(RawData!$E:$E,$E1714,RawData!$F:$F,"CH"&amp;$D1714,RawData!$AF:$AF,$F1714)=0,"",SUMIFS(RawData!$T:$T,RawData!$E:$E,$E1714,RawData!$F:$F,"CH"&amp;$D1714,RawData!$AF:$AF,$F1714))</f>
        <v>54.93</v>
      </c>
      <c r="I1714" s="2">
        <f>IF(COUNTIFS(RawData!$E:$E,$E1714,RawData!$F:$F,"CH"&amp;$D1714,RawData!$AF:$AF,$F1714)=0,"",SUMIFS(RawData!$Z:$Z,RawData!$E:$E,$E1714,RawData!$F:$F,"CH"&amp;$D1714,RawData!$AF:$AF,$F1714))</f>
        <v>60</v>
      </c>
      <c r="J1714" s="2">
        <f>IF(COUNTIFS(RawData!$E:$E,$E1714,RawData!$F:$F,"CH"&amp;$D1714,RawData!$AF:$AF,$F1714)=0,"",SUMIFS(RawData!$AA:$AA,RawData!$E:$E,$E1714,RawData!$F:$F,"CH"&amp;$D1714,RawData!$AF:$AF,$F1714))</f>
        <v>58.8</v>
      </c>
      <c r="K1714" s="2">
        <f t="shared" si="107"/>
        <v>3.999999999996362E-2</v>
      </c>
    </row>
    <row r="1715" spans="1:11" x14ac:dyDescent="0.3">
      <c r="A1715" s="2" t="s">
        <v>65</v>
      </c>
      <c r="B1715" s="2" t="str">
        <f>RawData!A1715</f>
        <v>48226H40040</v>
      </c>
      <c r="C1715" s="2" t="str">
        <f>IF(RawData!$B$2="","",RawData!$B$2)</f>
        <v>A2026100620533560886</v>
      </c>
      <c r="D1715" s="2">
        <f t="shared" si="104"/>
        <v>4</v>
      </c>
      <c r="E1715" s="2">
        <f t="shared" si="105"/>
        <v>60</v>
      </c>
      <c r="F1715" s="2">
        <f t="shared" si="106"/>
        <v>180</v>
      </c>
      <c r="G1715" s="2">
        <f>IF(COUNTIFS(RawData!$E:$E,$E1715,RawData!$F:$F,"CH"&amp;$D1715,RawData!$AF:$AF,$F1715)=0,"",SUMIFS(RawData!$P:$P,RawData!$E:$E,$E1715,RawData!$F:$F,"CH"&amp;$D1715,RawData!$AF:$AF,$F1715))</f>
        <v>1333.76</v>
      </c>
      <c r="H1715" s="2">
        <f>IF(COUNTIFS(RawData!$E:$E,$E1715,RawData!$F:$F,"CH"&amp;$D1715,RawData!$AF:$AF,$F1715)=0,"",SUMIFS(RawData!$T:$T,RawData!$E:$E,$E1715,RawData!$F:$F,"CH"&amp;$D1715,RawData!$AF:$AF,$F1715))</f>
        <v>55.08</v>
      </c>
      <c r="I1715" s="2">
        <f>IF(COUNTIFS(RawData!$E:$E,$E1715,RawData!$F:$F,"CH"&amp;$D1715,RawData!$AF:$AF,$F1715)=0,"",SUMIFS(RawData!$Z:$Z,RawData!$E:$E,$E1715,RawData!$F:$F,"CH"&amp;$D1715,RawData!$AF:$AF,$F1715))</f>
        <v>60</v>
      </c>
      <c r="J1715" s="2">
        <f>IF(COUNTIFS(RawData!$E:$E,$E1715,RawData!$F:$F,"CH"&amp;$D1715,RawData!$AF:$AF,$F1715)=0,"",SUMIFS(RawData!$AA:$AA,RawData!$E:$E,$E1715,RawData!$F:$F,"CH"&amp;$D1715,RawData!$AF:$AF,$F1715))</f>
        <v>58.85</v>
      </c>
      <c r="K1715" s="2">
        <f t="shared" si="107"/>
        <v>1.999999999998181E-2</v>
      </c>
    </row>
    <row r="1716" spans="1:11" x14ac:dyDescent="0.3">
      <c r="A1716" s="2" t="s">
        <v>65</v>
      </c>
      <c r="B1716" s="2" t="str">
        <f>RawData!A1716</f>
        <v>48226H40040</v>
      </c>
      <c r="C1716" s="2" t="str">
        <f>IF(RawData!$B$2="","",RawData!$B$2)</f>
        <v>A2026100620533560886</v>
      </c>
      <c r="D1716" s="2">
        <f t="shared" si="104"/>
        <v>4</v>
      </c>
      <c r="E1716" s="2">
        <f t="shared" si="105"/>
        <v>60</v>
      </c>
      <c r="F1716" s="2">
        <f t="shared" si="106"/>
        <v>190</v>
      </c>
      <c r="G1716" s="2">
        <f>IF(COUNTIFS(RawData!$E:$E,$E1716,RawData!$F:$F,"CH"&amp;$D1716,RawData!$AF:$AF,$F1716)=0,"",SUMIFS(RawData!$P:$P,RawData!$E:$E,$E1716,RawData!$F:$F,"CH"&amp;$D1716,RawData!$AF:$AF,$F1716))</f>
        <v>1333.8</v>
      </c>
      <c r="H1716" s="2">
        <f>IF(COUNTIFS(RawData!$E:$E,$E1716,RawData!$F:$F,"CH"&amp;$D1716,RawData!$AF:$AF,$F1716)=0,"",SUMIFS(RawData!$T:$T,RawData!$E:$E,$E1716,RawData!$F:$F,"CH"&amp;$D1716,RawData!$AF:$AF,$F1716))</f>
        <v>55.34</v>
      </c>
      <c r="I1716" s="2">
        <f>IF(COUNTIFS(RawData!$E:$E,$E1716,RawData!$F:$F,"CH"&amp;$D1716,RawData!$AF:$AF,$F1716)=0,"",SUMIFS(RawData!$Z:$Z,RawData!$E:$E,$E1716,RawData!$F:$F,"CH"&amp;$D1716,RawData!$AF:$AF,$F1716))</f>
        <v>60</v>
      </c>
      <c r="J1716" s="2">
        <f>IF(COUNTIFS(RawData!$E:$E,$E1716,RawData!$F:$F,"CH"&amp;$D1716,RawData!$AF:$AF,$F1716)=0,"",SUMIFS(RawData!$AA:$AA,RawData!$E:$E,$E1716,RawData!$F:$F,"CH"&amp;$D1716,RawData!$AF:$AF,$F1716))</f>
        <v>58.9</v>
      </c>
      <c r="K1716" s="2">
        <f t="shared" si="107"/>
        <v>3.999999999996362E-2</v>
      </c>
    </row>
    <row r="1717" spans="1:11" x14ac:dyDescent="0.3">
      <c r="A1717" s="2" t="s">
        <v>65</v>
      </c>
      <c r="B1717" s="2" t="str">
        <f>RawData!A1717</f>
        <v>48226H40040</v>
      </c>
      <c r="C1717" s="2" t="str">
        <f>IF(RawData!$B$2="","",RawData!$B$2)</f>
        <v>A2026100620533560886</v>
      </c>
      <c r="D1717" s="2">
        <f t="shared" si="104"/>
        <v>4</v>
      </c>
      <c r="E1717" s="2">
        <f t="shared" si="105"/>
        <v>60</v>
      </c>
      <c r="F1717" s="2">
        <f t="shared" si="106"/>
        <v>200</v>
      </c>
      <c r="G1717" s="2">
        <f>IF(COUNTIFS(RawData!$E:$E,$E1717,RawData!$F:$F,"CH"&amp;$D1717,RawData!$AF:$AF,$F1717)=0,"",SUMIFS(RawData!$P:$P,RawData!$E:$E,$E1717,RawData!$F:$F,"CH"&amp;$D1717,RawData!$AF:$AF,$F1717))</f>
        <v>1333.82</v>
      </c>
      <c r="H1717" s="2">
        <f>IF(COUNTIFS(RawData!$E:$E,$E1717,RawData!$F:$F,"CH"&amp;$D1717,RawData!$AF:$AF,$F1717)=0,"",SUMIFS(RawData!$T:$T,RawData!$E:$E,$E1717,RawData!$F:$F,"CH"&amp;$D1717,RawData!$AF:$AF,$F1717))</f>
        <v>55.44</v>
      </c>
      <c r="I1717" s="2">
        <f>IF(COUNTIFS(RawData!$E:$E,$E1717,RawData!$F:$F,"CH"&amp;$D1717,RawData!$AF:$AF,$F1717)=0,"",SUMIFS(RawData!$Z:$Z,RawData!$E:$E,$E1717,RawData!$F:$F,"CH"&amp;$D1717,RawData!$AF:$AF,$F1717))</f>
        <v>59.99</v>
      </c>
      <c r="J1717" s="2">
        <f>IF(COUNTIFS(RawData!$E:$E,$E1717,RawData!$F:$F,"CH"&amp;$D1717,RawData!$AF:$AF,$F1717)=0,"",SUMIFS(RawData!$AA:$AA,RawData!$E:$E,$E1717,RawData!$F:$F,"CH"&amp;$D1717,RawData!$AF:$AF,$F1717))</f>
        <v>58.95</v>
      </c>
      <c r="K1717" s="2">
        <f t="shared" si="107"/>
        <v>1.999999999998181E-2</v>
      </c>
    </row>
    <row r="1718" spans="1:11" x14ac:dyDescent="0.3">
      <c r="A1718" s="2" t="s">
        <v>65</v>
      </c>
      <c r="B1718" s="2" t="str">
        <f>RawData!A1718</f>
        <v>48226H40040</v>
      </c>
      <c r="C1718" s="2" t="str">
        <f>IF(RawData!$B$2="","",RawData!$B$2)</f>
        <v>A2026100620533560886</v>
      </c>
      <c r="D1718" s="2">
        <f t="shared" si="104"/>
        <v>4</v>
      </c>
      <c r="E1718" s="2">
        <f t="shared" si="105"/>
        <v>60</v>
      </c>
      <c r="F1718" s="2">
        <f t="shared" si="106"/>
        <v>210</v>
      </c>
      <c r="G1718" s="2">
        <f>IF(COUNTIFS(RawData!$E:$E,$E1718,RawData!$F:$F,"CH"&amp;$D1718,RawData!$AF:$AF,$F1718)=0,"",SUMIFS(RawData!$P:$P,RawData!$E:$E,$E1718,RawData!$F:$F,"CH"&amp;$D1718,RawData!$AF:$AF,$F1718))</f>
        <v>1333.86</v>
      </c>
      <c r="H1718" s="2">
        <f>IF(COUNTIFS(RawData!$E:$E,$E1718,RawData!$F:$F,"CH"&amp;$D1718,RawData!$AF:$AF,$F1718)=0,"",SUMIFS(RawData!$T:$T,RawData!$E:$E,$E1718,RawData!$F:$F,"CH"&amp;$D1718,RawData!$AF:$AF,$F1718))</f>
        <v>55.63</v>
      </c>
      <c r="I1718" s="2">
        <f>IF(COUNTIFS(RawData!$E:$E,$E1718,RawData!$F:$F,"CH"&amp;$D1718,RawData!$AF:$AF,$F1718)=0,"",SUMIFS(RawData!$Z:$Z,RawData!$E:$E,$E1718,RawData!$F:$F,"CH"&amp;$D1718,RawData!$AF:$AF,$F1718))</f>
        <v>60.01</v>
      </c>
      <c r="J1718" s="2">
        <f>IF(COUNTIFS(RawData!$E:$E,$E1718,RawData!$F:$F,"CH"&amp;$D1718,RawData!$AF:$AF,$F1718)=0,"",SUMIFS(RawData!$AA:$AA,RawData!$E:$E,$E1718,RawData!$F:$F,"CH"&amp;$D1718,RawData!$AF:$AF,$F1718))</f>
        <v>59</v>
      </c>
      <c r="K1718" s="2">
        <f t="shared" si="107"/>
        <v>3.999999999996362E-2</v>
      </c>
    </row>
    <row r="1719" spans="1:11" x14ac:dyDescent="0.3">
      <c r="A1719" s="2" t="s">
        <v>65</v>
      </c>
      <c r="B1719" s="2" t="str">
        <f>RawData!A1719</f>
        <v>48226H40040</v>
      </c>
      <c r="C1719" s="2" t="str">
        <f>IF(RawData!$B$2="","",RawData!$B$2)</f>
        <v>A2026100620533560886</v>
      </c>
      <c r="D1719" s="2">
        <f t="shared" si="104"/>
        <v>4</v>
      </c>
      <c r="E1719" s="2">
        <f t="shared" si="105"/>
        <v>60</v>
      </c>
      <c r="F1719" s="2">
        <f t="shared" si="106"/>
        <v>220</v>
      </c>
      <c r="G1719" s="2">
        <f>IF(COUNTIFS(RawData!$E:$E,$E1719,RawData!$F:$F,"CH"&amp;$D1719,RawData!$AF:$AF,$F1719)=0,"",SUMIFS(RawData!$P:$P,RawData!$E:$E,$E1719,RawData!$F:$F,"CH"&amp;$D1719,RawData!$AF:$AF,$F1719))</f>
        <v>1333.9</v>
      </c>
      <c r="H1719" s="2">
        <f>IF(COUNTIFS(RawData!$E:$E,$E1719,RawData!$F:$F,"CH"&amp;$D1719,RawData!$AF:$AF,$F1719)=0,"",SUMIFS(RawData!$T:$T,RawData!$E:$E,$E1719,RawData!$F:$F,"CH"&amp;$D1719,RawData!$AF:$AF,$F1719))</f>
        <v>55.83</v>
      </c>
      <c r="I1719" s="2">
        <f>IF(COUNTIFS(RawData!$E:$E,$E1719,RawData!$F:$F,"CH"&amp;$D1719,RawData!$AF:$AF,$F1719)=0,"",SUMIFS(RawData!$Z:$Z,RawData!$E:$E,$E1719,RawData!$F:$F,"CH"&amp;$D1719,RawData!$AF:$AF,$F1719))</f>
        <v>59.99</v>
      </c>
      <c r="J1719" s="2">
        <f>IF(COUNTIFS(RawData!$E:$E,$E1719,RawData!$F:$F,"CH"&amp;$D1719,RawData!$AF:$AF,$F1719)=0,"",SUMIFS(RawData!$AA:$AA,RawData!$E:$E,$E1719,RawData!$F:$F,"CH"&amp;$D1719,RawData!$AF:$AF,$F1719))</f>
        <v>59.05</v>
      </c>
      <c r="K1719" s="2">
        <f t="shared" si="107"/>
        <v>4.0000000000190994E-2</v>
      </c>
    </row>
    <row r="1720" spans="1:11" x14ac:dyDescent="0.3">
      <c r="A1720" s="2" t="s">
        <v>65</v>
      </c>
      <c r="B1720" s="2" t="str">
        <f>RawData!A1720</f>
        <v>48226H40040</v>
      </c>
      <c r="C1720" s="2" t="str">
        <f>IF(RawData!$B$2="","",RawData!$B$2)</f>
        <v>A2026100620533560886</v>
      </c>
      <c r="D1720" s="2">
        <f t="shared" si="104"/>
        <v>4</v>
      </c>
      <c r="E1720" s="2">
        <f t="shared" si="105"/>
        <v>60</v>
      </c>
      <c r="F1720" s="2">
        <f t="shared" si="106"/>
        <v>230</v>
      </c>
      <c r="G1720" s="2">
        <f>IF(COUNTIFS(RawData!$E:$E,$E1720,RawData!$F:$F,"CH"&amp;$D1720,RawData!$AF:$AF,$F1720)=0,"",SUMIFS(RawData!$P:$P,RawData!$E:$E,$E1720,RawData!$F:$F,"CH"&amp;$D1720,RawData!$AF:$AF,$F1720))</f>
        <v>1333.92</v>
      </c>
      <c r="H1720" s="2">
        <f>IF(COUNTIFS(RawData!$E:$E,$E1720,RawData!$F:$F,"CH"&amp;$D1720,RawData!$AF:$AF,$F1720)=0,"",SUMIFS(RawData!$T:$T,RawData!$E:$E,$E1720,RawData!$F:$F,"CH"&amp;$D1720,RawData!$AF:$AF,$F1720))</f>
        <v>55.9</v>
      </c>
      <c r="I1720" s="2">
        <f>IF(COUNTIFS(RawData!$E:$E,$E1720,RawData!$F:$F,"CH"&amp;$D1720,RawData!$AF:$AF,$F1720)=0,"",SUMIFS(RawData!$Z:$Z,RawData!$E:$E,$E1720,RawData!$F:$F,"CH"&amp;$D1720,RawData!$AF:$AF,$F1720))</f>
        <v>60</v>
      </c>
      <c r="J1720" s="2">
        <f>IF(COUNTIFS(RawData!$E:$E,$E1720,RawData!$F:$F,"CH"&amp;$D1720,RawData!$AF:$AF,$F1720)=0,"",SUMIFS(RawData!$AA:$AA,RawData!$E:$E,$E1720,RawData!$F:$F,"CH"&amp;$D1720,RawData!$AF:$AF,$F1720))</f>
        <v>59.05</v>
      </c>
      <c r="K1720" s="2">
        <f t="shared" si="107"/>
        <v>1.999999999998181E-2</v>
      </c>
    </row>
    <row r="1721" spans="1:11" x14ac:dyDescent="0.3">
      <c r="A1721" s="2" t="s">
        <v>65</v>
      </c>
      <c r="B1721" s="2" t="str">
        <f>RawData!A1721</f>
        <v>48226H40040</v>
      </c>
      <c r="C1721" s="2" t="str">
        <f>IF(RawData!$B$2="","",RawData!$B$2)</f>
        <v>A2026100620533560886</v>
      </c>
      <c r="D1721" s="2">
        <f t="shared" si="104"/>
        <v>4</v>
      </c>
      <c r="E1721" s="2">
        <f t="shared" si="105"/>
        <v>60</v>
      </c>
      <c r="F1721" s="2">
        <f t="shared" si="106"/>
        <v>240</v>
      </c>
      <c r="G1721" s="2">
        <f>IF(COUNTIFS(RawData!$E:$E,$E1721,RawData!$F:$F,"CH"&amp;$D1721,RawData!$AF:$AF,$F1721)=0,"",SUMIFS(RawData!$P:$P,RawData!$E:$E,$E1721,RawData!$F:$F,"CH"&amp;$D1721,RawData!$AF:$AF,$F1721))</f>
        <v>1333.96</v>
      </c>
      <c r="H1721" s="2">
        <f>IF(COUNTIFS(RawData!$E:$E,$E1721,RawData!$F:$F,"CH"&amp;$D1721,RawData!$AF:$AF,$F1721)=0,"",SUMIFS(RawData!$T:$T,RawData!$E:$E,$E1721,RawData!$F:$F,"CH"&amp;$D1721,RawData!$AF:$AF,$F1721))</f>
        <v>56.01</v>
      </c>
      <c r="I1721" s="2">
        <f>IF(COUNTIFS(RawData!$E:$E,$E1721,RawData!$F:$F,"CH"&amp;$D1721,RawData!$AF:$AF,$F1721)=0,"",SUMIFS(RawData!$Z:$Z,RawData!$E:$E,$E1721,RawData!$F:$F,"CH"&amp;$D1721,RawData!$AF:$AF,$F1721))</f>
        <v>60.01</v>
      </c>
      <c r="J1721" s="2">
        <f>IF(COUNTIFS(RawData!$E:$E,$E1721,RawData!$F:$F,"CH"&amp;$D1721,RawData!$AF:$AF,$F1721)=0,"",SUMIFS(RawData!$AA:$AA,RawData!$E:$E,$E1721,RawData!$F:$F,"CH"&amp;$D1721,RawData!$AF:$AF,$F1721))</f>
        <v>59.15</v>
      </c>
      <c r="K1721" s="2">
        <f t="shared" si="107"/>
        <v>3.999999999996362E-2</v>
      </c>
    </row>
    <row r="1722" spans="1:11" x14ac:dyDescent="0.3">
      <c r="A1722" s="2" t="s">
        <v>65</v>
      </c>
      <c r="B1722" s="2" t="str">
        <f>RawData!A1722</f>
        <v>48226H40040</v>
      </c>
      <c r="C1722" s="2" t="str">
        <f>IF(RawData!$B$2="","",RawData!$B$2)</f>
        <v>A2026100620533560886</v>
      </c>
      <c r="D1722" s="2">
        <f t="shared" si="104"/>
        <v>4</v>
      </c>
      <c r="E1722" s="2">
        <f t="shared" si="105"/>
        <v>60</v>
      </c>
      <c r="F1722" s="2">
        <f t="shared" si="106"/>
        <v>250</v>
      </c>
      <c r="G1722" s="2">
        <f>IF(COUNTIFS(RawData!$E:$E,$E1722,RawData!$F:$F,"CH"&amp;$D1722,RawData!$AF:$AF,$F1722)=0,"",SUMIFS(RawData!$P:$P,RawData!$E:$E,$E1722,RawData!$F:$F,"CH"&amp;$D1722,RawData!$AF:$AF,$F1722))</f>
        <v>1334</v>
      </c>
      <c r="H1722" s="2">
        <f>IF(COUNTIFS(RawData!$E:$E,$E1722,RawData!$F:$F,"CH"&amp;$D1722,RawData!$AF:$AF,$F1722)=0,"",SUMIFS(RawData!$T:$T,RawData!$E:$E,$E1722,RawData!$F:$F,"CH"&amp;$D1722,RawData!$AF:$AF,$F1722))</f>
        <v>56.15</v>
      </c>
      <c r="I1722" s="2">
        <f>IF(COUNTIFS(RawData!$E:$E,$E1722,RawData!$F:$F,"CH"&amp;$D1722,RawData!$AF:$AF,$F1722)=0,"",SUMIFS(RawData!$Z:$Z,RawData!$E:$E,$E1722,RawData!$F:$F,"CH"&amp;$D1722,RawData!$AF:$AF,$F1722))</f>
        <v>59.98</v>
      </c>
      <c r="J1722" s="2">
        <f>IF(COUNTIFS(RawData!$E:$E,$E1722,RawData!$F:$F,"CH"&amp;$D1722,RawData!$AF:$AF,$F1722)=0,"",SUMIFS(RawData!$AA:$AA,RawData!$E:$E,$E1722,RawData!$F:$F,"CH"&amp;$D1722,RawData!$AF:$AF,$F1722))</f>
        <v>59.15</v>
      </c>
      <c r="K1722" s="2">
        <f t="shared" si="107"/>
        <v>3.999999999996362E-2</v>
      </c>
    </row>
    <row r="1723" spans="1:11" x14ac:dyDescent="0.3">
      <c r="A1723" s="2" t="s">
        <v>65</v>
      </c>
      <c r="B1723" s="2" t="str">
        <f>RawData!A1723</f>
        <v>48226H40040</v>
      </c>
      <c r="C1723" s="2" t="str">
        <f>IF(RawData!$B$2="","",RawData!$B$2)</f>
        <v>A2026100620533560886</v>
      </c>
      <c r="D1723" s="2">
        <f t="shared" si="104"/>
        <v>4</v>
      </c>
      <c r="E1723" s="2">
        <f t="shared" si="105"/>
        <v>60</v>
      </c>
      <c r="F1723" s="2">
        <f t="shared" si="106"/>
        <v>260</v>
      </c>
      <c r="G1723" s="2">
        <f>IF(COUNTIFS(RawData!$E:$E,$E1723,RawData!$F:$F,"CH"&amp;$D1723,RawData!$AF:$AF,$F1723)=0,"",SUMIFS(RawData!$P:$P,RawData!$E:$E,$E1723,RawData!$F:$F,"CH"&amp;$D1723,RawData!$AF:$AF,$F1723))</f>
        <v>1334.04</v>
      </c>
      <c r="H1723" s="2">
        <f>IF(COUNTIFS(RawData!$E:$E,$E1723,RawData!$F:$F,"CH"&amp;$D1723,RawData!$AF:$AF,$F1723)=0,"",SUMIFS(RawData!$T:$T,RawData!$E:$E,$E1723,RawData!$F:$F,"CH"&amp;$D1723,RawData!$AF:$AF,$F1723))</f>
        <v>56.26</v>
      </c>
      <c r="I1723" s="2">
        <f>IF(COUNTIFS(RawData!$E:$E,$E1723,RawData!$F:$F,"CH"&amp;$D1723,RawData!$AF:$AF,$F1723)=0,"",SUMIFS(RawData!$Z:$Z,RawData!$E:$E,$E1723,RawData!$F:$F,"CH"&amp;$D1723,RawData!$AF:$AF,$F1723))</f>
        <v>60</v>
      </c>
      <c r="J1723" s="2">
        <f>IF(COUNTIFS(RawData!$E:$E,$E1723,RawData!$F:$F,"CH"&amp;$D1723,RawData!$AF:$AF,$F1723)=0,"",SUMIFS(RawData!$AA:$AA,RawData!$E:$E,$E1723,RawData!$F:$F,"CH"&amp;$D1723,RawData!$AF:$AF,$F1723))</f>
        <v>59.25</v>
      </c>
      <c r="K1723" s="2">
        <f t="shared" si="107"/>
        <v>3.999999999996362E-2</v>
      </c>
    </row>
    <row r="1724" spans="1:11" x14ac:dyDescent="0.3">
      <c r="A1724" s="2" t="s">
        <v>65</v>
      </c>
      <c r="B1724" s="2" t="str">
        <f>RawData!A1724</f>
        <v>48226H40040</v>
      </c>
      <c r="C1724" s="2" t="str">
        <f>IF(RawData!$B$2="","",RawData!$B$2)</f>
        <v>A2026100620533560886</v>
      </c>
      <c r="D1724" s="2">
        <f t="shared" si="104"/>
        <v>4</v>
      </c>
      <c r="E1724" s="2">
        <f t="shared" si="105"/>
        <v>60</v>
      </c>
      <c r="F1724" s="2">
        <f t="shared" si="106"/>
        <v>270</v>
      </c>
      <c r="G1724" s="2">
        <f>IF(COUNTIFS(RawData!$E:$E,$E1724,RawData!$F:$F,"CH"&amp;$D1724,RawData!$AF:$AF,$F1724)=0,"",SUMIFS(RawData!$P:$P,RawData!$E:$E,$E1724,RawData!$F:$F,"CH"&amp;$D1724,RawData!$AF:$AF,$F1724))</f>
        <v>1334.08</v>
      </c>
      <c r="H1724" s="2">
        <f>IF(COUNTIFS(RawData!$E:$E,$E1724,RawData!$F:$F,"CH"&amp;$D1724,RawData!$AF:$AF,$F1724)=0,"",SUMIFS(RawData!$T:$T,RawData!$E:$E,$E1724,RawData!$F:$F,"CH"&amp;$D1724,RawData!$AF:$AF,$F1724))</f>
        <v>56.31</v>
      </c>
      <c r="I1724" s="2">
        <f>IF(COUNTIFS(RawData!$E:$E,$E1724,RawData!$F:$F,"CH"&amp;$D1724,RawData!$AF:$AF,$F1724)=0,"",SUMIFS(RawData!$Z:$Z,RawData!$E:$E,$E1724,RawData!$F:$F,"CH"&amp;$D1724,RawData!$AF:$AF,$F1724))</f>
        <v>60.05</v>
      </c>
      <c r="J1724" s="2">
        <f>IF(COUNTIFS(RawData!$E:$E,$E1724,RawData!$F:$F,"CH"&amp;$D1724,RawData!$AF:$AF,$F1724)=0,"",SUMIFS(RawData!$AA:$AA,RawData!$E:$E,$E1724,RawData!$F:$F,"CH"&amp;$D1724,RawData!$AF:$AF,$F1724))</f>
        <v>59.36</v>
      </c>
      <c r="K1724" s="2">
        <f t="shared" si="107"/>
        <v>3.999999999996362E-2</v>
      </c>
    </row>
    <row r="1725" spans="1:11" x14ac:dyDescent="0.3">
      <c r="A1725" s="2" t="s">
        <v>65</v>
      </c>
      <c r="B1725" s="2" t="str">
        <f>RawData!A1725</f>
        <v>48226H40040</v>
      </c>
      <c r="C1725" s="2" t="str">
        <f>IF(RawData!$B$2="","",RawData!$B$2)</f>
        <v>A2026100620533560886</v>
      </c>
      <c r="D1725" s="2">
        <f t="shared" si="104"/>
        <v>4</v>
      </c>
      <c r="E1725" s="2">
        <f t="shared" si="105"/>
        <v>60</v>
      </c>
      <c r="F1725" s="2">
        <f t="shared" si="106"/>
        <v>280</v>
      </c>
      <c r="G1725" s="2">
        <f>IF(COUNTIFS(RawData!$E:$E,$E1725,RawData!$F:$F,"CH"&amp;$D1725,RawData!$AF:$AF,$F1725)=0,"",SUMIFS(RawData!$P:$P,RawData!$E:$E,$E1725,RawData!$F:$F,"CH"&amp;$D1725,RawData!$AF:$AF,$F1725))</f>
        <v>1334.1</v>
      </c>
      <c r="H1725" s="2">
        <f>IF(COUNTIFS(RawData!$E:$E,$E1725,RawData!$F:$F,"CH"&amp;$D1725,RawData!$AF:$AF,$F1725)=0,"",SUMIFS(RawData!$T:$T,RawData!$E:$E,$E1725,RawData!$F:$F,"CH"&amp;$D1725,RawData!$AF:$AF,$F1725))</f>
        <v>56.48</v>
      </c>
      <c r="I1725" s="2">
        <f>IF(COUNTIFS(RawData!$E:$E,$E1725,RawData!$F:$F,"CH"&amp;$D1725,RawData!$AF:$AF,$F1725)=0,"",SUMIFS(RawData!$Z:$Z,RawData!$E:$E,$E1725,RawData!$F:$F,"CH"&amp;$D1725,RawData!$AF:$AF,$F1725))</f>
        <v>59.99</v>
      </c>
      <c r="J1725" s="2">
        <f>IF(COUNTIFS(RawData!$E:$E,$E1725,RawData!$F:$F,"CH"&amp;$D1725,RawData!$AF:$AF,$F1725)=0,"",SUMIFS(RawData!$AA:$AA,RawData!$E:$E,$E1725,RawData!$F:$F,"CH"&amp;$D1725,RawData!$AF:$AF,$F1725))</f>
        <v>59.36</v>
      </c>
      <c r="K1725" s="2">
        <f t="shared" si="107"/>
        <v>1.999999999998181E-2</v>
      </c>
    </row>
    <row r="1726" spans="1:11" x14ac:dyDescent="0.3">
      <c r="A1726" s="2" t="s">
        <v>65</v>
      </c>
      <c r="B1726" s="2" t="str">
        <f>RawData!A1726</f>
        <v>48226H40040</v>
      </c>
      <c r="C1726" s="2" t="str">
        <f>IF(RawData!$B$2="","",RawData!$B$2)</f>
        <v>A2026100620533560886</v>
      </c>
      <c r="D1726" s="2">
        <f t="shared" si="104"/>
        <v>4</v>
      </c>
      <c r="E1726" s="2">
        <f t="shared" si="105"/>
        <v>60</v>
      </c>
      <c r="F1726" s="2">
        <f t="shared" si="106"/>
        <v>290</v>
      </c>
      <c r="G1726" s="2">
        <f>IF(COUNTIFS(RawData!$E:$E,$E1726,RawData!$F:$F,"CH"&amp;$D1726,RawData!$AF:$AF,$F1726)=0,"",SUMIFS(RawData!$P:$P,RawData!$E:$E,$E1726,RawData!$F:$F,"CH"&amp;$D1726,RawData!$AF:$AF,$F1726))</f>
        <v>1334.14</v>
      </c>
      <c r="H1726" s="2">
        <f>IF(COUNTIFS(RawData!$E:$E,$E1726,RawData!$F:$F,"CH"&amp;$D1726,RawData!$AF:$AF,$F1726)=0,"",SUMIFS(RawData!$T:$T,RawData!$E:$E,$E1726,RawData!$F:$F,"CH"&amp;$D1726,RawData!$AF:$AF,$F1726))</f>
        <v>56.5</v>
      </c>
      <c r="I1726" s="2">
        <f>IF(COUNTIFS(RawData!$E:$E,$E1726,RawData!$F:$F,"CH"&amp;$D1726,RawData!$AF:$AF,$F1726)=0,"",SUMIFS(RawData!$Z:$Z,RawData!$E:$E,$E1726,RawData!$F:$F,"CH"&amp;$D1726,RawData!$AF:$AF,$F1726))</f>
        <v>59.99</v>
      </c>
      <c r="J1726" s="2">
        <f>IF(COUNTIFS(RawData!$E:$E,$E1726,RawData!$F:$F,"CH"&amp;$D1726,RawData!$AF:$AF,$F1726)=0,"",SUMIFS(RawData!$AA:$AA,RawData!$E:$E,$E1726,RawData!$F:$F,"CH"&amp;$D1726,RawData!$AF:$AF,$F1726))</f>
        <v>59.41</v>
      </c>
      <c r="K1726" s="2">
        <f t="shared" si="107"/>
        <v>4.0000000000190994E-2</v>
      </c>
    </row>
    <row r="1727" spans="1:11" x14ac:dyDescent="0.3">
      <c r="A1727" s="2" t="s">
        <v>65</v>
      </c>
      <c r="B1727" s="2" t="str">
        <f>RawData!A1727</f>
        <v>48226H40040</v>
      </c>
      <c r="C1727" s="2" t="str">
        <f>IF(RawData!$B$2="","",RawData!$B$2)</f>
        <v>A2026100620533560886</v>
      </c>
      <c r="D1727" s="2">
        <f t="shared" si="104"/>
        <v>4</v>
      </c>
      <c r="E1727" s="2">
        <f t="shared" si="105"/>
        <v>60</v>
      </c>
      <c r="F1727" s="2">
        <f t="shared" si="106"/>
        <v>300</v>
      </c>
      <c r="G1727" s="2">
        <f>IF(COUNTIFS(RawData!$E:$E,$E1727,RawData!$F:$F,"CH"&amp;$D1727,RawData!$AF:$AF,$F1727)=0,"",SUMIFS(RawData!$P:$P,RawData!$E:$E,$E1727,RawData!$F:$F,"CH"&amp;$D1727,RawData!$AF:$AF,$F1727))</f>
        <v>1334.18</v>
      </c>
      <c r="H1727" s="2">
        <f>IF(COUNTIFS(RawData!$E:$E,$E1727,RawData!$F:$F,"CH"&amp;$D1727,RawData!$AF:$AF,$F1727)=0,"",SUMIFS(RawData!$T:$T,RawData!$E:$E,$E1727,RawData!$F:$F,"CH"&amp;$D1727,RawData!$AF:$AF,$F1727))</f>
        <v>56.66</v>
      </c>
      <c r="I1727" s="2">
        <f>IF(COUNTIFS(RawData!$E:$E,$E1727,RawData!$F:$F,"CH"&amp;$D1727,RawData!$AF:$AF,$F1727)=0,"",SUMIFS(RawData!$Z:$Z,RawData!$E:$E,$E1727,RawData!$F:$F,"CH"&amp;$D1727,RawData!$AF:$AF,$F1727))</f>
        <v>59.99</v>
      </c>
      <c r="J1727" s="2">
        <f>IF(COUNTIFS(RawData!$E:$E,$E1727,RawData!$F:$F,"CH"&amp;$D1727,RawData!$AF:$AF,$F1727)=0,"",SUMIFS(RawData!$AA:$AA,RawData!$E:$E,$E1727,RawData!$F:$F,"CH"&amp;$D1727,RawData!$AF:$AF,$F1727))</f>
        <v>59.41</v>
      </c>
      <c r="K1727" s="2">
        <f t="shared" si="107"/>
        <v>3.999999999996362E-2</v>
      </c>
    </row>
    <row r="1728" spans="1:11" x14ac:dyDescent="0.3">
      <c r="A1728" s="2" t="s">
        <v>65</v>
      </c>
      <c r="B1728" s="2" t="str">
        <f>RawData!A1728</f>
        <v>48226H40040</v>
      </c>
      <c r="C1728" s="2" t="str">
        <f>IF(RawData!$B$2="","",RawData!$B$2)</f>
        <v>A2026100620533560886</v>
      </c>
      <c r="D1728" s="2">
        <f t="shared" si="104"/>
        <v>4</v>
      </c>
      <c r="E1728" s="2">
        <f t="shared" si="105"/>
        <v>60</v>
      </c>
      <c r="F1728" s="2">
        <f t="shared" si="106"/>
        <v>310</v>
      </c>
      <c r="G1728" s="2">
        <f>IF(COUNTIFS(RawData!$E:$E,$E1728,RawData!$F:$F,"CH"&amp;$D1728,RawData!$AF:$AF,$F1728)=0,"",SUMIFS(RawData!$P:$P,RawData!$E:$E,$E1728,RawData!$F:$F,"CH"&amp;$D1728,RawData!$AF:$AF,$F1728))</f>
        <v>1334.22</v>
      </c>
      <c r="H1728" s="2">
        <f>IF(COUNTIFS(RawData!$E:$E,$E1728,RawData!$F:$F,"CH"&amp;$D1728,RawData!$AF:$AF,$F1728)=0,"",SUMIFS(RawData!$T:$T,RawData!$E:$E,$E1728,RawData!$F:$F,"CH"&amp;$D1728,RawData!$AF:$AF,$F1728))</f>
        <v>56.71</v>
      </c>
      <c r="I1728" s="2">
        <f>IF(COUNTIFS(RawData!$E:$E,$E1728,RawData!$F:$F,"CH"&amp;$D1728,RawData!$AF:$AF,$F1728)=0,"",SUMIFS(RawData!$Z:$Z,RawData!$E:$E,$E1728,RawData!$F:$F,"CH"&amp;$D1728,RawData!$AF:$AF,$F1728))</f>
        <v>59.99</v>
      </c>
      <c r="J1728" s="2">
        <f>IF(COUNTIFS(RawData!$E:$E,$E1728,RawData!$F:$F,"CH"&amp;$D1728,RawData!$AF:$AF,$F1728)=0,"",SUMIFS(RawData!$AA:$AA,RawData!$E:$E,$E1728,RawData!$F:$F,"CH"&amp;$D1728,RawData!$AF:$AF,$F1728))</f>
        <v>59.51</v>
      </c>
      <c r="K1728" s="2">
        <f t="shared" si="107"/>
        <v>3.999999999996362E-2</v>
      </c>
    </row>
    <row r="1729" spans="1:11" x14ac:dyDescent="0.3">
      <c r="A1729" s="2" t="s">
        <v>65</v>
      </c>
      <c r="B1729" s="2" t="str">
        <f>RawData!A1729</f>
        <v>48226H40040</v>
      </c>
      <c r="C1729" s="2" t="str">
        <f>IF(RawData!$B$2="","",RawData!$B$2)</f>
        <v>A2026100620533560886</v>
      </c>
      <c r="D1729" s="2">
        <f t="shared" si="104"/>
        <v>4</v>
      </c>
      <c r="E1729" s="2">
        <f t="shared" si="105"/>
        <v>60</v>
      </c>
      <c r="F1729" s="2">
        <f t="shared" si="106"/>
        <v>320</v>
      </c>
      <c r="G1729" s="2">
        <f>IF(COUNTIFS(RawData!$E:$E,$E1729,RawData!$F:$F,"CH"&amp;$D1729,RawData!$AF:$AF,$F1729)=0,"",SUMIFS(RawData!$P:$P,RawData!$E:$E,$E1729,RawData!$F:$F,"CH"&amp;$D1729,RawData!$AF:$AF,$F1729))</f>
        <v>1334.26</v>
      </c>
      <c r="H1729" s="2">
        <f>IF(COUNTIFS(RawData!$E:$E,$E1729,RawData!$F:$F,"CH"&amp;$D1729,RawData!$AF:$AF,$F1729)=0,"",SUMIFS(RawData!$T:$T,RawData!$E:$E,$E1729,RawData!$F:$F,"CH"&amp;$D1729,RawData!$AF:$AF,$F1729))</f>
        <v>56.74</v>
      </c>
      <c r="I1729" s="2">
        <f>IF(COUNTIFS(RawData!$E:$E,$E1729,RawData!$F:$F,"CH"&amp;$D1729,RawData!$AF:$AF,$F1729)=0,"",SUMIFS(RawData!$Z:$Z,RawData!$E:$E,$E1729,RawData!$F:$F,"CH"&amp;$D1729,RawData!$AF:$AF,$F1729))</f>
        <v>59.97</v>
      </c>
      <c r="J1729" s="2">
        <f>IF(COUNTIFS(RawData!$E:$E,$E1729,RawData!$F:$F,"CH"&amp;$D1729,RawData!$AF:$AF,$F1729)=0,"",SUMIFS(RawData!$AA:$AA,RawData!$E:$E,$E1729,RawData!$F:$F,"CH"&amp;$D1729,RawData!$AF:$AF,$F1729))</f>
        <v>59.51</v>
      </c>
      <c r="K1729" s="2">
        <f t="shared" si="107"/>
        <v>3.999999999996362E-2</v>
      </c>
    </row>
    <row r="1730" spans="1:11" x14ac:dyDescent="0.3">
      <c r="A1730" s="2" t="s">
        <v>65</v>
      </c>
      <c r="B1730" s="2" t="str">
        <f>RawData!A1730</f>
        <v>48226H40040</v>
      </c>
      <c r="C1730" s="2" t="str">
        <f>IF(RawData!$B$2="","",RawData!$B$2)</f>
        <v>A2026100620533560886</v>
      </c>
      <c r="D1730" s="2">
        <f t="shared" si="104"/>
        <v>4</v>
      </c>
      <c r="E1730" s="2">
        <f t="shared" si="105"/>
        <v>60</v>
      </c>
      <c r="F1730" s="2">
        <f t="shared" si="106"/>
        <v>330</v>
      </c>
      <c r="G1730" s="2">
        <f>IF(COUNTIFS(RawData!$E:$E,$E1730,RawData!$F:$F,"CH"&amp;$D1730,RawData!$AF:$AF,$F1730)=0,"",SUMIFS(RawData!$P:$P,RawData!$E:$E,$E1730,RawData!$F:$F,"CH"&amp;$D1730,RawData!$AF:$AF,$F1730))</f>
        <v>1334.3</v>
      </c>
      <c r="H1730" s="2">
        <f>IF(COUNTIFS(RawData!$E:$E,$E1730,RawData!$F:$F,"CH"&amp;$D1730,RawData!$AF:$AF,$F1730)=0,"",SUMIFS(RawData!$T:$T,RawData!$E:$E,$E1730,RawData!$F:$F,"CH"&amp;$D1730,RawData!$AF:$AF,$F1730))</f>
        <v>56.86</v>
      </c>
      <c r="I1730" s="2">
        <f>IF(COUNTIFS(RawData!$E:$E,$E1730,RawData!$F:$F,"CH"&amp;$D1730,RawData!$AF:$AF,$F1730)=0,"",SUMIFS(RawData!$Z:$Z,RawData!$E:$E,$E1730,RawData!$F:$F,"CH"&amp;$D1730,RawData!$AF:$AF,$F1730))</f>
        <v>60.01</v>
      </c>
      <c r="J1730" s="2">
        <f>IF(COUNTIFS(RawData!$E:$E,$E1730,RawData!$F:$F,"CH"&amp;$D1730,RawData!$AF:$AF,$F1730)=0,"",SUMIFS(RawData!$AA:$AA,RawData!$E:$E,$E1730,RawData!$F:$F,"CH"&amp;$D1730,RawData!$AF:$AF,$F1730))</f>
        <v>59.61</v>
      </c>
      <c r="K1730" s="2">
        <f t="shared" si="107"/>
        <v>3.999999999996362E-2</v>
      </c>
    </row>
    <row r="1731" spans="1:11" x14ac:dyDescent="0.3">
      <c r="A1731" s="2" t="s">
        <v>65</v>
      </c>
      <c r="B1731" s="2" t="str">
        <f>RawData!A1731</f>
        <v>48226H40040</v>
      </c>
      <c r="C1731" s="2" t="str">
        <f>IF(RawData!$B$2="","",RawData!$B$2)</f>
        <v>A2026100620533560886</v>
      </c>
      <c r="D1731" s="2">
        <f t="shared" ref="D1731:D1794" si="108">MOD(INT((ROW()-2)/31),4)+1</f>
        <v>4</v>
      </c>
      <c r="E1731" s="2">
        <f t="shared" ref="E1731:E1794" si="109">-5+5*INT((ROW()-2)/124)</f>
        <v>60</v>
      </c>
      <c r="F1731" s="2">
        <f t="shared" ref="F1731:F1794" si="110">100+10*MOD(ROW()-2,31)</f>
        <v>340</v>
      </c>
      <c r="G1731" s="2">
        <f>IF(COUNTIFS(RawData!$E:$E,$E1731,RawData!$F:$F,"CH"&amp;$D1731,RawData!$AF:$AF,$F1731)=0,"",SUMIFS(RawData!$P:$P,RawData!$E:$E,$E1731,RawData!$F:$F,"CH"&amp;$D1731,RawData!$AF:$AF,$F1731))</f>
        <v>1334.34</v>
      </c>
      <c r="H1731" s="2">
        <f>IF(COUNTIFS(RawData!$E:$E,$E1731,RawData!$F:$F,"CH"&amp;$D1731,RawData!$AF:$AF,$F1731)=0,"",SUMIFS(RawData!$T:$T,RawData!$E:$E,$E1731,RawData!$F:$F,"CH"&amp;$D1731,RawData!$AF:$AF,$F1731))</f>
        <v>56.85</v>
      </c>
      <c r="I1731" s="2">
        <f>IF(COUNTIFS(RawData!$E:$E,$E1731,RawData!$F:$F,"CH"&amp;$D1731,RawData!$AF:$AF,$F1731)=0,"",SUMIFS(RawData!$Z:$Z,RawData!$E:$E,$E1731,RawData!$F:$F,"CH"&amp;$D1731,RawData!$AF:$AF,$F1731))</f>
        <v>59.99</v>
      </c>
      <c r="J1731" s="2">
        <f>IF(COUNTIFS(RawData!$E:$E,$E1731,RawData!$F:$F,"CH"&amp;$D1731,RawData!$AF:$AF,$F1731)=0,"",SUMIFS(RawData!$AA:$AA,RawData!$E:$E,$E1731,RawData!$F:$F,"CH"&amp;$D1731,RawData!$AF:$AF,$F1731))</f>
        <v>59.66</v>
      </c>
      <c r="K1731" s="2">
        <f t="shared" si="107"/>
        <v>3.999999999996362E-2</v>
      </c>
    </row>
    <row r="1732" spans="1:11" x14ac:dyDescent="0.3">
      <c r="A1732" s="2" t="s">
        <v>65</v>
      </c>
      <c r="B1732" s="2" t="str">
        <f>RawData!A1732</f>
        <v>48226H40040</v>
      </c>
      <c r="C1732" s="2" t="str">
        <f>IF(RawData!$B$2="","",RawData!$B$2)</f>
        <v>A2026100620533560886</v>
      </c>
      <c r="D1732" s="2">
        <f t="shared" si="108"/>
        <v>4</v>
      </c>
      <c r="E1732" s="2">
        <f t="shared" si="109"/>
        <v>60</v>
      </c>
      <c r="F1732" s="2">
        <f t="shared" si="110"/>
        <v>350</v>
      </c>
      <c r="G1732" s="2">
        <f>IF(COUNTIFS(RawData!$E:$E,$E1732,RawData!$F:$F,"CH"&amp;$D1732,RawData!$AF:$AF,$F1732)=0,"",SUMIFS(RawData!$P:$P,RawData!$E:$E,$E1732,RawData!$F:$F,"CH"&amp;$D1732,RawData!$AF:$AF,$F1732))</f>
        <v>1334.38</v>
      </c>
      <c r="H1732" s="2">
        <f>IF(COUNTIFS(RawData!$E:$E,$E1732,RawData!$F:$F,"CH"&amp;$D1732,RawData!$AF:$AF,$F1732)=0,"",SUMIFS(RawData!$T:$T,RawData!$E:$E,$E1732,RawData!$F:$F,"CH"&amp;$D1732,RawData!$AF:$AF,$F1732))</f>
        <v>56.87</v>
      </c>
      <c r="I1732" s="2">
        <f>IF(COUNTIFS(RawData!$E:$E,$E1732,RawData!$F:$F,"CH"&amp;$D1732,RawData!$AF:$AF,$F1732)=0,"",SUMIFS(RawData!$Z:$Z,RawData!$E:$E,$E1732,RawData!$F:$F,"CH"&amp;$D1732,RawData!$AF:$AF,$F1732))</f>
        <v>59.98</v>
      </c>
      <c r="J1732" s="2">
        <f>IF(COUNTIFS(RawData!$E:$E,$E1732,RawData!$F:$F,"CH"&amp;$D1732,RawData!$AF:$AF,$F1732)=0,"",SUMIFS(RawData!$AA:$AA,RawData!$E:$E,$E1732,RawData!$F:$F,"CH"&amp;$D1732,RawData!$AF:$AF,$F1732))</f>
        <v>59.71</v>
      </c>
      <c r="K1732" s="2">
        <f t="shared" ref="K1732:K1795" si="111">G1732-G1731</f>
        <v>4.0000000000190994E-2</v>
      </c>
    </row>
    <row r="1733" spans="1:11" x14ac:dyDescent="0.3">
      <c r="A1733" s="2" t="s">
        <v>65</v>
      </c>
      <c r="B1733" s="2" t="str">
        <f>RawData!A1733</f>
        <v>48226H40040</v>
      </c>
      <c r="C1733" s="2" t="str">
        <f>IF(RawData!$B$2="","",RawData!$B$2)</f>
        <v>A2026100620533560886</v>
      </c>
      <c r="D1733" s="2">
        <f t="shared" si="108"/>
        <v>4</v>
      </c>
      <c r="E1733" s="2">
        <f t="shared" si="109"/>
        <v>60</v>
      </c>
      <c r="F1733" s="2">
        <f t="shared" si="110"/>
        <v>360</v>
      </c>
      <c r="G1733" s="2">
        <f>IF(COUNTIFS(RawData!$E:$E,$E1733,RawData!$F:$F,"CH"&amp;$D1733,RawData!$AF:$AF,$F1733)=0,"",SUMIFS(RawData!$P:$P,RawData!$E:$E,$E1733,RawData!$F:$F,"CH"&amp;$D1733,RawData!$AF:$AF,$F1733))</f>
        <v>1334.42</v>
      </c>
      <c r="H1733" s="2">
        <f>IF(COUNTIFS(RawData!$E:$E,$E1733,RawData!$F:$F,"CH"&amp;$D1733,RawData!$AF:$AF,$F1733)=0,"",SUMIFS(RawData!$T:$T,RawData!$E:$E,$E1733,RawData!$F:$F,"CH"&amp;$D1733,RawData!$AF:$AF,$F1733))</f>
        <v>56.87</v>
      </c>
      <c r="I1733" s="2">
        <f>IF(COUNTIFS(RawData!$E:$E,$E1733,RawData!$F:$F,"CH"&amp;$D1733,RawData!$AF:$AF,$F1733)=0,"",SUMIFS(RawData!$Z:$Z,RawData!$E:$E,$E1733,RawData!$F:$F,"CH"&amp;$D1733,RawData!$AF:$AF,$F1733))</f>
        <v>60</v>
      </c>
      <c r="J1733" s="2">
        <f>IF(COUNTIFS(RawData!$E:$E,$E1733,RawData!$F:$F,"CH"&amp;$D1733,RawData!$AF:$AF,$F1733)=0,"",SUMIFS(RawData!$AA:$AA,RawData!$E:$E,$E1733,RawData!$F:$F,"CH"&amp;$D1733,RawData!$AF:$AF,$F1733))</f>
        <v>59.82</v>
      </c>
      <c r="K1733" s="2">
        <f t="shared" si="111"/>
        <v>3.999999999996362E-2</v>
      </c>
    </row>
    <row r="1734" spans="1:11" x14ac:dyDescent="0.3">
      <c r="A1734" s="2" t="s">
        <v>65</v>
      </c>
      <c r="B1734" s="2" t="str">
        <f>RawData!A1734</f>
        <v>48226H40040</v>
      </c>
      <c r="C1734" s="2" t="str">
        <f>IF(RawData!$B$2="","",RawData!$B$2)</f>
        <v>A2026100620533560886</v>
      </c>
      <c r="D1734" s="2">
        <f t="shared" si="108"/>
        <v>4</v>
      </c>
      <c r="E1734" s="2">
        <f t="shared" si="109"/>
        <v>60</v>
      </c>
      <c r="F1734" s="2">
        <f t="shared" si="110"/>
        <v>370</v>
      </c>
      <c r="G1734" s="2">
        <f>IF(COUNTIFS(RawData!$E:$E,$E1734,RawData!$F:$F,"CH"&amp;$D1734,RawData!$AF:$AF,$F1734)=0,"",SUMIFS(RawData!$P:$P,RawData!$E:$E,$E1734,RawData!$F:$F,"CH"&amp;$D1734,RawData!$AF:$AF,$F1734))</f>
        <v>1334.46</v>
      </c>
      <c r="H1734" s="2">
        <f>IF(COUNTIFS(RawData!$E:$E,$E1734,RawData!$F:$F,"CH"&amp;$D1734,RawData!$AF:$AF,$F1734)=0,"",SUMIFS(RawData!$T:$T,RawData!$E:$E,$E1734,RawData!$F:$F,"CH"&amp;$D1734,RawData!$AF:$AF,$F1734))</f>
        <v>56.99</v>
      </c>
      <c r="I1734" s="2">
        <f>IF(COUNTIFS(RawData!$E:$E,$E1734,RawData!$F:$F,"CH"&amp;$D1734,RawData!$AF:$AF,$F1734)=0,"",SUMIFS(RawData!$Z:$Z,RawData!$E:$E,$E1734,RawData!$F:$F,"CH"&amp;$D1734,RawData!$AF:$AF,$F1734))</f>
        <v>59.99</v>
      </c>
      <c r="J1734" s="2">
        <f>IF(COUNTIFS(RawData!$E:$E,$E1734,RawData!$F:$F,"CH"&amp;$D1734,RawData!$AF:$AF,$F1734)=0,"",SUMIFS(RawData!$AA:$AA,RawData!$E:$E,$E1734,RawData!$F:$F,"CH"&amp;$D1734,RawData!$AF:$AF,$F1734))</f>
        <v>59.82</v>
      </c>
      <c r="K1734" s="2">
        <f t="shared" si="111"/>
        <v>3.999999999996362E-2</v>
      </c>
    </row>
    <row r="1735" spans="1:11" x14ac:dyDescent="0.3">
      <c r="A1735" s="2" t="s">
        <v>65</v>
      </c>
      <c r="B1735" s="2" t="str">
        <f>RawData!A1735</f>
        <v>48226H40040</v>
      </c>
      <c r="C1735" s="2" t="str">
        <f>IF(RawData!$B$2="","",RawData!$B$2)</f>
        <v>A2026100620533560886</v>
      </c>
      <c r="D1735" s="2">
        <f t="shared" si="108"/>
        <v>4</v>
      </c>
      <c r="E1735" s="2">
        <f t="shared" si="109"/>
        <v>60</v>
      </c>
      <c r="F1735" s="2">
        <f t="shared" si="110"/>
        <v>380</v>
      </c>
      <c r="G1735" s="2">
        <f>IF(COUNTIFS(RawData!$E:$E,$E1735,RawData!$F:$F,"CH"&amp;$D1735,RawData!$AF:$AF,$F1735)=0,"",SUMIFS(RawData!$P:$P,RawData!$E:$E,$E1735,RawData!$F:$F,"CH"&amp;$D1735,RawData!$AF:$AF,$F1735))</f>
        <v>1334.5</v>
      </c>
      <c r="H1735" s="2">
        <f>IF(COUNTIFS(RawData!$E:$E,$E1735,RawData!$F:$F,"CH"&amp;$D1735,RawData!$AF:$AF,$F1735)=0,"",SUMIFS(RawData!$T:$T,RawData!$E:$E,$E1735,RawData!$F:$F,"CH"&amp;$D1735,RawData!$AF:$AF,$F1735))</f>
        <v>57</v>
      </c>
      <c r="I1735" s="2">
        <f>IF(COUNTIFS(RawData!$E:$E,$E1735,RawData!$F:$F,"CH"&amp;$D1735,RawData!$AF:$AF,$F1735)=0,"",SUMIFS(RawData!$Z:$Z,RawData!$E:$E,$E1735,RawData!$F:$F,"CH"&amp;$D1735,RawData!$AF:$AF,$F1735))</f>
        <v>59.99</v>
      </c>
      <c r="J1735" s="2">
        <f>IF(COUNTIFS(RawData!$E:$E,$E1735,RawData!$F:$F,"CH"&amp;$D1735,RawData!$AF:$AF,$F1735)=0,"",SUMIFS(RawData!$AA:$AA,RawData!$E:$E,$E1735,RawData!$F:$F,"CH"&amp;$D1735,RawData!$AF:$AF,$F1735))</f>
        <v>59.82</v>
      </c>
      <c r="K1735" s="2">
        <f t="shared" si="111"/>
        <v>3.999999999996362E-2</v>
      </c>
    </row>
    <row r="1736" spans="1:11" x14ac:dyDescent="0.3">
      <c r="A1736" s="2" t="s">
        <v>65</v>
      </c>
      <c r="B1736" s="2" t="str">
        <f>RawData!A1736</f>
        <v>48226H40040</v>
      </c>
      <c r="C1736" s="2" t="str">
        <f>IF(RawData!$B$2="","",RawData!$B$2)</f>
        <v>A2026100620533560886</v>
      </c>
      <c r="D1736" s="2">
        <f t="shared" si="108"/>
        <v>4</v>
      </c>
      <c r="E1736" s="2">
        <f t="shared" si="109"/>
        <v>60</v>
      </c>
      <c r="F1736" s="2">
        <f t="shared" si="110"/>
        <v>390</v>
      </c>
      <c r="G1736" s="2">
        <f>IF(COUNTIFS(RawData!$E:$E,$E1736,RawData!$F:$F,"CH"&amp;$D1736,RawData!$AF:$AF,$F1736)=0,"",SUMIFS(RawData!$P:$P,RawData!$E:$E,$E1736,RawData!$F:$F,"CH"&amp;$D1736,RawData!$AF:$AF,$F1736))</f>
        <v>1334.54</v>
      </c>
      <c r="H1736" s="2">
        <f>IF(COUNTIFS(RawData!$E:$E,$E1736,RawData!$F:$F,"CH"&amp;$D1736,RawData!$AF:$AF,$F1736)=0,"",SUMIFS(RawData!$T:$T,RawData!$E:$E,$E1736,RawData!$F:$F,"CH"&amp;$D1736,RawData!$AF:$AF,$F1736))</f>
        <v>57.16</v>
      </c>
      <c r="I1736" s="2">
        <f>IF(COUNTIFS(RawData!$E:$E,$E1736,RawData!$F:$F,"CH"&amp;$D1736,RawData!$AF:$AF,$F1736)=0,"",SUMIFS(RawData!$Z:$Z,RawData!$E:$E,$E1736,RawData!$F:$F,"CH"&amp;$D1736,RawData!$AF:$AF,$F1736))</f>
        <v>60.02</v>
      </c>
      <c r="J1736" s="2">
        <f>IF(COUNTIFS(RawData!$E:$E,$E1736,RawData!$F:$F,"CH"&amp;$D1736,RawData!$AF:$AF,$F1736)=0,"",SUMIFS(RawData!$AA:$AA,RawData!$E:$E,$E1736,RawData!$F:$F,"CH"&amp;$D1736,RawData!$AF:$AF,$F1736))</f>
        <v>59.92</v>
      </c>
      <c r="K1736" s="2">
        <f t="shared" si="111"/>
        <v>3.999999999996362E-2</v>
      </c>
    </row>
    <row r="1737" spans="1:11" x14ac:dyDescent="0.3">
      <c r="A1737" s="2" t="s">
        <v>65</v>
      </c>
      <c r="B1737" s="2" t="str">
        <f>RawData!A1737</f>
        <v>48226H40040</v>
      </c>
      <c r="C1737" s="2" t="str">
        <f>IF(RawData!$B$2="","",RawData!$B$2)</f>
        <v>A2026100620533560886</v>
      </c>
      <c r="D1737" s="2">
        <f t="shared" si="108"/>
        <v>4</v>
      </c>
      <c r="E1737" s="2">
        <f t="shared" si="109"/>
        <v>60</v>
      </c>
      <c r="F1737" s="2">
        <f t="shared" si="110"/>
        <v>400</v>
      </c>
      <c r="G1737" s="2">
        <f>IF(COUNTIFS(RawData!$E:$E,$E1737,RawData!$F:$F,"CH"&amp;$D1737,RawData!$AF:$AF,$F1737)=0,"",SUMIFS(RawData!$P:$P,RawData!$E:$E,$E1737,RawData!$F:$F,"CH"&amp;$D1737,RawData!$AF:$AF,$F1737))</f>
        <v>1334.58</v>
      </c>
      <c r="H1737" s="2">
        <f>IF(COUNTIFS(RawData!$E:$E,$E1737,RawData!$F:$F,"CH"&amp;$D1737,RawData!$AF:$AF,$F1737)=0,"",SUMIFS(RawData!$T:$T,RawData!$E:$E,$E1737,RawData!$F:$F,"CH"&amp;$D1737,RawData!$AF:$AF,$F1737))</f>
        <v>57.1</v>
      </c>
      <c r="I1737" s="2">
        <f>IF(COUNTIFS(RawData!$E:$E,$E1737,RawData!$F:$F,"CH"&amp;$D1737,RawData!$AF:$AF,$F1737)=0,"",SUMIFS(RawData!$Z:$Z,RawData!$E:$E,$E1737,RawData!$F:$F,"CH"&amp;$D1737,RawData!$AF:$AF,$F1737))</f>
        <v>59.97</v>
      </c>
      <c r="J1737" s="2">
        <f>IF(COUNTIFS(RawData!$E:$E,$E1737,RawData!$F:$F,"CH"&amp;$D1737,RawData!$AF:$AF,$F1737)=0,"",SUMIFS(RawData!$AA:$AA,RawData!$E:$E,$E1737,RawData!$F:$F,"CH"&amp;$D1737,RawData!$AF:$AF,$F1737))</f>
        <v>59.97</v>
      </c>
      <c r="K1737" s="2">
        <f t="shared" si="111"/>
        <v>3.999999999996362E-2</v>
      </c>
    </row>
    <row r="1738" spans="1:11" x14ac:dyDescent="0.3">
      <c r="A1738" s="2" t="s">
        <v>62</v>
      </c>
      <c r="B1738" s="2" t="str">
        <f>RawData!A1738</f>
        <v>48226H40040</v>
      </c>
      <c r="C1738" s="2" t="str">
        <f>IF(RawData!$B$2="","",RawData!$B$2)</f>
        <v>A2026100620533560886</v>
      </c>
      <c r="D1738" s="2">
        <f t="shared" si="108"/>
        <v>1</v>
      </c>
      <c r="E1738" s="2">
        <f t="shared" si="109"/>
        <v>65</v>
      </c>
      <c r="F1738" s="2">
        <f t="shared" si="110"/>
        <v>100</v>
      </c>
      <c r="G1738" s="2">
        <f>IF(COUNTIFS(RawData!$E:$E,$E1738,RawData!$F:$F,"CH"&amp;$D1738,RawData!$AF:$AF,$F1738)=0,"",SUMIFS(RawData!$P:$P,RawData!$E:$E,$E1738,RawData!$F:$F,"CH"&amp;$D1738,RawData!$AF:$AF,$F1738))</f>
        <v>1274.22</v>
      </c>
      <c r="H1738" s="2">
        <f>IF(COUNTIFS(RawData!$E:$E,$E1738,RawData!$F:$F,"CH"&amp;$D1738,RawData!$AF:$AF,$F1738)=0,"",SUMIFS(RawData!$T:$T,RawData!$E:$E,$E1738,RawData!$F:$F,"CH"&amp;$D1738,RawData!$AF:$AF,$F1738))</f>
        <v>54.96</v>
      </c>
      <c r="I1738" s="2">
        <f>IF(COUNTIFS(RawData!$E:$E,$E1738,RawData!$F:$F,"CH"&amp;$D1738,RawData!$AF:$AF,$F1738)=0,"",SUMIFS(RawData!$Z:$Z,RawData!$E:$E,$E1738,RawData!$F:$F,"CH"&amp;$D1738,RawData!$AF:$AF,$F1738))</f>
        <v>65</v>
      </c>
      <c r="J1738" s="2">
        <f>IF(COUNTIFS(RawData!$E:$E,$E1738,RawData!$F:$F,"CH"&amp;$D1738,RawData!$AF:$AF,$F1738)=0,"",SUMIFS(RawData!$AA:$AA,RawData!$E:$E,$E1738,RawData!$F:$F,"CH"&amp;$D1738,RawData!$AF:$AF,$F1738))</f>
        <v>64.099999999999994</v>
      </c>
      <c r="K1738" s="2">
        <f t="shared" si="111"/>
        <v>-60.3599999999999</v>
      </c>
    </row>
    <row r="1739" spans="1:11" x14ac:dyDescent="0.3">
      <c r="A1739" s="2" t="s">
        <v>62</v>
      </c>
      <c r="B1739" s="2" t="str">
        <f>RawData!A1739</f>
        <v>48226H40040</v>
      </c>
      <c r="C1739" s="2" t="str">
        <f>IF(RawData!$B$2="","",RawData!$B$2)</f>
        <v>A2026100620533560886</v>
      </c>
      <c r="D1739" s="2">
        <f t="shared" si="108"/>
        <v>1</v>
      </c>
      <c r="E1739" s="2">
        <f t="shared" si="109"/>
        <v>65</v>
      </c>
      <c r="F1739" s="2">
        <f t="shared" si="110"/>
        <v>110</v>
      </c>
      <c r="G1739" s="2">
        <f>IF(COUNTIFS(RawData!$E:$E,$E1739,RawData!$F:$F,"CH"&amp;$D1739,RawData!$AF:$AF,$F1739)=0,"",SUMIFS(RawData!$P:$P,RawData!$E:$E,$E1739,RawData!$F:$F,"CH"&amp;$D1739,RawData!$AF:$AF,$F1739))</f>
        <v>1274.24</v>
      </c>
      <c r="H1739" s="2">
        <f>IF(COUNTIFS(RawData!$E:$E,$E1739,RawData!$F:$F,"CH"&amp;$D1739,RawData!$AF:$AF,$F1739)=0,"",SUMIFS(RawData!$T:$T,RawData!$E:$E,$E1739,RawData!$F:$F,"CH"&amp;$D1739,RawData!$AF:$AF,$F1739))</f>
        <v>55.49</v>
      </c>
      <c r="I1739" s="2">
        <f>IF(COUNTIFS(RawData!$E:$E,$E1739,RawData!$F:$F,"CH"&amp;$D1739,RawData!$AF:$AF,$F1739)=0,"",SUMIFS(RawData!$Z:$Z,RawData!$E:$E,$E1739,RawData!$F:$F,"CH"&amp;$D1739,RawData!$AF:$AF,$F1739))</f>
        <v>65.02</v>
      </c>
      <c r="J1739" s="2">
        <f>IF(COUNTIFS(RawData!$E:$E,$E1739,RawData!$F:$F,"CH"&amp;$D1739,RawData!$AF:$AF,$F1739)=0,"",SUMIFS(RawData!$AA:$AA,RawData!$E:$E,$E1739,RawData!$F:$F,"CH"&amp;$D1739,RawData!$AF:$AF,$F1739))</f>
        <v>64.16</v>
      </c>
      <c r="K1739" s="2">
        <f t="shared" si="111"/>
        <v>1.999999999998181E-2</v>
      </c>
    </row>
    <row r="1740" spans="1:11" x14ac:dyDescent="0.3">
      <c r="A1740" s="2" t="s">
        <v>62</v>
      </c>
      <c r="B1740" s="2" t="str">
        <f>RawData!A1740</f>
        <v>48226H40040</v>
      </c>
      <c r="C1740" s="2" t="str">
        <f>IF(RawData!$B$2="","",RawData!$B$2)</f>
        <v>A2026100620533560886</v>
      </c>
      <c r="D1740" s="2">
        <f t="shared" si="108"/>
        <v>1</v>
      </c>
      <c r="E1740" s="2">
        <f t="shared" si="109"/>
        <v>65</v>
      </c>
      <c r="F1740" s="2">
        <f t="shared" si="110"/>
        <v>120</v>
      </c>
      <c r="G1740" s="2">
        <f>IF(COUNTIFS(RawData!$E:$E,$E1740,RawData!$F:$F,"CH"&amp;$D1740,RawData!$AF:$AF,$F1740)=0,"",SUMIFS(RawData!$P:$P,RawData!$E:$E,$E1740,RawData!$F:$F,"CH"&amp;$D1740,RawData!$AF:$AF,$F1740))</f>
        <v>1274.28</v>
      </c>
      <c r="H1740" s="2">
        <f>IF(COUNTIFS(RawData!$E:$E,$E1740,RawData!$F:$F,"CH"&amp;$D1740,RawData!$AF:$AF,$F1740)=0,"",SUMIFS(RawData!$T:$T,RawData!$E:$E,$E1740,RawData!$F:$F,"CH"&amp;$D1740,RawData!$AF:$AF,$F1740))</f>
        <v>55.85</v>
      </c>
      <c r="I1740" s="2">
        <f>IF(COUNTIFS(RawData!$E:$E,$E1740,RawData!$F:$F,"CH"&amp;$D1740,RawData!$AF:$AF,$F1740)=0,"",SUMIFS(RawData!$Z:$Z,RawData!$E:$E,$E1740,RawData!$F:$F,"CH"&amp;$D1740,RawData!$AF:$AF,$F1740))</f>
        <v>65.010000000000005</v>
      </c>
      <c r="J1740" s="2">
        <f>IF(COUNTIFS(RawData!$E:$E,$E1740,RawData!$F:$F,"CH"&amp;$D1740,RawData!$AF:$AF,$F1740)=0,"",SUMIFS(RawData!$AA:$AA,RawData!$E:$E,$E1740,RawData!$F:$F,"CH"&amp;$D1740,RawData!$AF:$AF,$F1740))</f>
        <v>64.28</v>
      </c>
      <c r="K1740" s="2">
        <f t="shared" si="111"/>
        <v>3.999999999996362E-2</v>
      </c>
    </row>
    <row r="1741" spans="1:11" x14ac:dyDescent="0.3">
      <c r="A1741" s="2" t="s">
        <v>62</v>
      </c>
      <c r="B1741" s="2" t="str">
        <f>RawData!A1741</f>
        <v>48226H40040</v>
      </c>
      <c r="C1741" s="2" t="str">
        <f>IF(RawData!$B$2="","",RawData!$B$2)</f>
        <v>A2026100620533560886</v>
      </c>
      <c r="D1741" s="2">
        <f t="shared" si="108"/>
        <v>1</v>
      </c>
      <c r="E1741" s="2">
        <f t="shared" si="109"/>
        <v>65</v>
      </c>
      <c r="F1741" s="2">
        <f t="shared" si="110"/>
        <v>130</v>
      </c>
      <c r="G1741" s="2">
        <f>IF(COUNTIFS(RawData!$E:$E,$E1741,RawData!$F:$F,"CH"&amp;$D1741,RawData!$AF:$AF,$F1741)=0,"",SUMIFS(RawData!$P:$P,RawData!$E:$E,$E1741,RawData!$F:$F,"CH"&amp;$D1741,RawData!$AF:$AF,$F1741))</f>
        <v>1274.3</v>
      </c>
      <c r="H1741" s="2">
        <f>IF(COUNTIFS(RawData!$E:$E,$E1741,RawData!$F:$F,"CH"&amp;$D1741,RawData!$AF:$AF,$F1741)=0,"",SUMIFS(RawData!$T:$T,RawData!$E:$E,$E1741,RawData!$F:$F,"CH"&amp;$D1741,RawData!$AF:$AF,$F1741))</f>
        <v>56.31</v>
      </c>
      <c r="I1741" s="2">
        <f>IF(COUNTIFS(RawData!$E:$E,$E1741,RawData!$F:$F,"CH"&amp;$D1741,RawData!$AF:$AF,$F1741)=0,"",SUMIFS(RawData!$Z:$Z,RawData!$E:$E,$E1741,RawData!$F:$F,"CH"&amp;$D1741,RawData!$AF:$AF,$F1741))</f>
        <v>65</v>
      </c>
      <c r="J1741" s="2">
        <f>IF(COUNTIFS(RawData!$E:$E,$E1741,RawData!$F:$F,"CH"&amp;$D1741,RawData!$AF:$AF,$F1741)=0,"",SUMIFS(RawData!$AA:$AA,RawData!$E:$E,$E1741,RawData!$F:$F,"CH"&amp;$D1741,RawData!$AF:$AF,$F1741))</f>
        <v>64.28</v>
      </c>
      <c r="K1741" s="2">
        <f t="shared" si="111"/>
        <v>1.999999999998181E-2</v>
      </c>
    </row>
    <row r="1742" spans="1:11" x14ac:dyDescent="0.3">
      <c r="A1742" s="2" t="s">
        <v>62</v>
      </c>
      <c r="B1742" s="2" t="str">
        <f>RawData!A1742</f>
        <v>48226H40040</v>
      </c>
      <c r="C1742" s="2" t="str">
        <f>IF(RawData!$B$2="","",RawData!$B$2)</f>
        <v>A2026100620533560886</v>
      </c>
      <c r="D1742" s="2">
        <f t="shared" si="108"/>
        <v>1</v>
      </c>
      <c r="E1742" s="2">
        <f t="shared" si="109"/>
        <v>65</v>
      </c>
      <c r="F1742" s="2">
        <f t="shared" si="110"/>
        <v>140</v>
      </c>
      <c r="G1742" s="2">
        <f>IF(COUNTIFS(RawData!$E:$E,$E1742,RawData!$F:$F,"CH"&amp;$D1742,RawData!$AF:$AF,$F1742)=0,"",SUMIFS(RawData!$P:$P,RawData!$E:$E,$E1742,RawData!$F:$F,"CH"&amp;$D1742,RawData!$AF:$AF,$F1742))</f>
        <v>1274.3399999999999</v>
      </c>
      <c r="H1742" s="2">
        <f>IF(COUNTIFS(RawData!$E:$E,$E1742,RawData!$F:$F,"CH"&amp;$D1742,RawData!$AF:$AF,$F1742)=0,"",SUMIFS(RawData!$T:$T,RawData!$E:$E,$E1742,RawData!$F:$F,"CH"&amp;$D1742,RawData!$AF:$AF,$F1742))</f>
        <v>56.64</v>
      </c>
      <c r="I1742" s="2">
        <f>IF(COUNTIFS(RawData!$E:$E,$E1742,RawData!$F:$F,"CH"&amp;$D1742,RawData!$AF:$AF,$F1742)=0,"",SUMIFS(RawData!$Z:$Z,RawData!$E:$E,$E1742,RawData!$F:$F,"CH"&amp;$D1742,RawData!$AF:$AF,$F1742))</f>
        <v>65.02</v>
      </c>
      <c r="J1742" s="2">
        <f>IF(COUNTIFS(RawData!$E:$E,$E1742,RawData!$F:$F,"CH"&amp;$D1742,RawData!$AF:$AF,$F1742)=0,"",SUMIFS(RawData!$AA:$AA,RawData!$E:$E,$E1742,RawData!$F:$F,"CH"&amp;$D1742,RawData!$AF:$AF,$F1742))</f>
        <v>64.34</v>
      </c>
      <c r="K1742" s="2">
        <f t="shared" si="111"/>
        <v>3.999999999996362E-2</v>
      </c>
    </row>
    <row r="1743" spans="1:11" x14ac:dyDescent="0.3">
      <c r="A1743" s="2" t="s">
        <v>62</v>
      </c>
      <c r="B1743" s="2" t="str">
        <f>RawData!A1743</f>
        <v>48226H40040</v>
      </c>
      <c r="C1743" s="2" t="str">
        <f>IF(RawData!$B$2="","",RawData!$B$2)</f>
        <v>A2026100620533560886</v>
      </c>
      <c r="D1743" s="2">
        <f t="shared" si="108"/>
        <v>1</v>
      </c>
      <c r="E1743" s="2">
        <f t="shared" si="109"/>
        <v>65</v>
      </c>
      <c r="F1743" s="2">
        <f t="shared" si="110"/>
        <v>150</v>
      </c>
      <c r="G1743" s="2">
        <f>IF(COUNTIFS(RawData!$E:$E,$E1743,RawData!$F:$F,"CH"&amp;$D1743,RawData!$AF:$AF,$F1743)=0,"",SUMIFS(RawData!$P:$P,RawData!$E:$E,$E1743,RawData!$F:$F,"CH"&amp;$D1743,RawData!$AF:$AF,$F1743))</f>
        <v>1274.3599999999999</v>
      </c>
      <c r="H1743" s="2">
        <f>IF(COUNTIFS(RawData!$E:$E,$E1743,RawData!$F:$F,"CH"&amp;$D1743,RawData!$AF:$AF,$F1743)=0,"",SUMIFS(RawData!$T:$T,RawData!$E:$E,$E1743,RawData!$F:$F,"CH"&amp;$D1743,RawData!$AF:$AF,$F1743))</f>
        <v>57.03</v>
      </c>
      <c r="I1743" s="2">
        <f>IF(COUNTIFS(RawData!$E:$E,$E1743,RawData!$F:$F,"CH"&amp;$D1743,RawData!$AF:$AF,$F1743)=0,"",SUMIFS(RawData!$Z:$Z,RawData!$E:$E,$E1743,RawData!$F:$F,"CH"&amp;$D1743,RawData!$AF:$AF,$F1743))</f>
        <v>64.98</v>
      </c>
      <c r="J1743" s="2">
        <f>IF(COUNTIFS(RawData!$E:$E,$E1743,RawData!$F:$F,"CH"&amp;$D1743,RawData!$AF:$AF,$F1743)=0,"",SUMIFS(RawData!$AA:$AA,RawData!$E:$E,$E1743,RawData!$F:$F,"CH"&amp;$D1743,RawData!$AF:$AF,$F1743))</f>
        <v>64.34</v>
      </c>
      <c r="K1743" s="2">
        <f t="shared" si="111"/>
        <v>1.999999999998181E-2</v>
      </c>
    </row>
    <row r="1744" spans="1:11" x14ac:dyDescent="0.3">
      <c r="A1744" s="2" t="s">
        <v>62</v>
      </c>
      <c r="B1744" s="2" t="str">
        <f>RawData!A1744</f>
        <v>48226H40040</v>
      </c>
      <c r="C1744" s="2" t="str">
        <f>IF(RawData!$B$2="","",RawData!$B$2)</f>
        <v>A2026100620533560886</v>
      </c>
      <c r="D1744" s="2">
        <f t="shared" si="108"/>
        <v>1</v>
      </c>
      <c r="E1744" s="2">
        <f t="shared" si="109"/>
        <v>65</v>
      </c>
      <c r="F1744" s="2">
        <f t="shared" si="110"/>
        <v>160</v>
      </c>
      <c r="G1744" s="2">
        <f>IF(COUNTIFS(RawData!$E:$E,$E1744,RawData!$F:$F,"CH"&amp;$D1744,RawData!$AF:$AF,$F1744)=0,"",SUMIFS(RawData!$P:$P,RawData!$E:$E,$E1744,RawData!$F:$F,"CH"&amp;$D1744,RawData!$AF:$AF,$F1744))</f>
        <v>1274.4000000000001</v>
      </c>
      <c r="H1744" s="2">
        <f>IF(COUNTIFS(RawData!$E:$E,$E1744,RawData!$F:$F,"CH"&amp;$D1744,RawData!$AF:$AF,$F1744)=0,"",SUMIFS(RawData!$T:$T,RawData!$E:$E,$E1744,RawData!$F:$F,"CH"&amp;$D1744,RawData!$AF:$AF,$F1744))</f>
        <v>57.17</v>
      </c>
      <c r="I1744" s="2">
        <f>IF(COUNTIFS(RawData!$E:$E,$E1744,RawData!$F:$F,"CH"&amp;$D1744,RawData!$AF:$AF,$F1744)=0,"",SUMIFS(RawData!$Z:$Z,RawData!$E:$E,$E1744,RawData!$F:$F,"CH"&amp;$D1744,RawData!$AF:$AF,$F1744))</f>
        <v>64.989999999999995</v>
      </c>
      <c r="J1744" s="2">
        <f>IF(COUNTIFS(RawData!$E:$E,$E1744,RawData!$F:$F,"CH"&amp;$D1744,RawData!$AF:$AF,$F1744)=0,"",SUMIFS(RawData!$AA:$AA,RawData!$E:$E,$E1744,RawData!$F:$F,"CH"&amp;$D1744,RawData!$AF:$AF,$F1744))</f>
        <v>64.400000000000006</v>
      </c>
      <c r="K1744" s="2">
        <f t="shared" si="111"/>
        <v>4.0000000000190994E-2</v>
      </c>
    </row>
    <row r="1745" spans="1:11" x14ac:dyDescent="0.3">
      <c r="A1745" s="2" t="s">
        <v>62</v>
      </c>
      <c r="B1745" s="2" t="str">
        <f>RawData!A1745</f>
        <v>48226H40040</v>
      </c>
      <c r="C1745" s="2" t="str">
        <f>IF(RawData!$B$2="","",RawData!$B$2)</f>
        <v>A2026100620533560886</v>
      </c>
      <c r="D1745" s="2">
        <f t="shared" si="108"/>
        <v>1</v>
      </c>
      <c r="E1745" s="2">
        <f t="shared" si="109"/>
        <v>65</v>
      </c>
      <c r="F1745" s="2">
        <f t="shared" si="110"/>
        <v>170</v>
      </c>
      <c r="G1745" s="2">
        <f>IF(COUNTIFS(RawData!$E:$E,$E1745,RawData!$F:$F,"CH"&amp;$D1745,RawData!$AF:$AF,$F1745)=0,"",SUMIFS(RawData!$P:$P,RawData!$E:$E,$E1745,RawData!$F:$F,"CH"&amp;$D1745,RawData!$AF:$AF,$F1745))</f>
        <v>1274.42</v>
      </c>
      <c r="H1745" s="2">
        <f>IF(COUNTIFS(RawData!$E:$E,$E1745,RawData!$F:$F,"CH"&amp;$D1745,RawData!$AF:$AF,$F1745)=0,"",SUMIFS(RawData!$T:$T,RawData!$E:$E,$E1745,RawData!$F:$F,"CH"&amp;$D1745,RawData!$AF:$AF,$F1745))</f>
        <v>57.5</v>
      </c>
      <c r="I1745" s="2">
        <f>IF(COUNTIFS(RawData!$E:$E,$E1745,RawData!$F:$F,"CH"&amp;$D1745,RawData!$AF:$AF,$F1745)=0,"",SUMIFS(RawData!$Z:$Z,RawData!$E:$E,$E1745,RawData!$F:$F,"CH"&amp;$D1745,RawData!$AF:$AF,$F1745))</f>
        <v>65</v>
      </c>
      <c r="J1745" s="2">
        <f>IF(COUNTIFS(RawData!$E:$E,$E1745,RawData!$F:$F,"CH"&amp;$D1745,RawData!$AF:$AF,$F1745)=0,"",SUMIFS(RawData!$AA:$AA,RawData!$E:$E,$E1745,RawData!$F:$F,"CH"&amp;$D1745,RawData!$AF:$AF,$F1745))</f>
        <v>64.47</v>
      </c>
      <c r="K1745" s="2">
        <f t="shared" si="111"/>
        <v>1.999999999998181E-2</v>
      </c>
    </row>
    <row r="1746" spans="1:11" x14ac:dyDescent="0.3">
      <c r="A1746" s="2" t="s">
        <v>62</v>
      </c>
      <c r="B1746" s="2" t="str">
        <f>RawData!A1746</f>
        <v>48226H40040</v>
      </c>
      <c r="C1746" s="2" t="str">
        <f>IF(RawData!$B$2="","",RawData!$B$2)</f>
        <v>A2026100620533560886</v>
      </c>
      <c r="D1746" s="2">
        <f t="shared" si="108"/>
        <v>1</v>
      </c>
      <c r="E1746" s="2">
        <f t="shared" si="109"/>
        <v>65</v>
      </c>
      <c r="F1746" s="2">
        <f t="shared" si="110"/>
        <v>180</v>
      </c>
      <c r="G1746" s="2">
        <f>IF(COUNTIFS(RawData!$E:$E,$E1746,RawData!$F:$F,"CH"&amp;$D1746,RawData!$AF:$AF,$F1746)=0,"",SUMIFS(RawData!$P:$P,RawData!$E:$E,$E1746,RawData!$F:$F,"CH"&amp;$D1746,RawData!$AF:$AF,$F1746))</f>
        <v>1274.46</v>
      </c>
      <c r="H1746" s="2">
        <f>IF(COUNTIFS(RawData!$E:$E,$E1746,RawData!$F:$F,"CH"&amp;$D1746,RawData!$AF:$AF,$F1746)=0,"",SUMIFS(RawData!$T:$T,RawData!$E:$E,$E1746,RawData!$F:$F,"CH"&amp;$D1746,RawData!$AF:$AF,$F1746))</f>
        <v>58.61</v>
      </c>
      <c r="I1746" s="2">
        <f>IF(COUNTIFS(RawData!$E:$E,$E1746,RawData!$F:$F,"CH"&amp;$D1746,RawData!$AF:$AF,$F1746)=0,"",SUMIFS(RawData!$Z:$Z,RawData!$E:$E,$E1746,RawData!$F:$F,"CH"&amp;$D1746,RawData!$AF:$AF,$F1746))</f>
        <v>65</v>
      </c>
      <c r="J1746" s="2">
        <f>IF(COUNTIFS(RawData!$E:$E,$E1746,RawData!$F:$F,"CH"&amp;$D1746,RawData!$AF:$AF,$F1746)=0,"",SUMIFS(RawData!$AA:$AA,RawData!$E:$E,$E1746,RawData!$F:$F,"CH"&amp;$D1746,RawData!$AF:$AF,$F1746))</f>
        <v>64.53</v>
      </c>
      <c r="K1746" s="2">
        <f t="shared" si="111"/>
        <v>3.999999999996362E-2</v>
      </c>
    </row>
    <row r="1747" spans="1:11" x14ac:dyDescent="0.3">
      <c r="A1747" s="2" t="s">
        <v>62</v>
      </c>
      <c r="B1747" s="2" t="str">
        <f>RawData!A1747</f>
        <v>48226H40040</v>
      </c>
      <c r="C1747" s="2" t="str">
        <f>IF(RawData!$B$2="","",RawData!$B$2)</f>
        <v>A2026100620533560886</v>
      </c>
      <c r="D1747" s="2">
        <f t="shared" si="108"/>
        <v>1</v>
      </c>
      <c r="E1747" s="2">
        <f t="shared" si="109"/>
        <v>65</v>
      </c>
      <c r="F1747" s="2">
        <f t="shared" si="110"/>
        <v>190</v>
      </c>
      <c r="G1747" s="2">
        <f>IF(COUNTIFS(RawData!$E:$E,$E1747,RawData!$F:$F,"CH"&amp;$D1747,RawData!$AF:$AF,$F1747)=0,"",SUMIFS(RawData!$P:$P,RawData!$E:$E,$E1747,RawData!$F:$F,"CH"&amp;$D1747,RawData!$AF:$AF,$F1747))</f>
        <v>1274.48</v>
      </c>
      <c r="H1747" s="2">
        <f>IF(COUNTIFS(RawData!$E:$E,$E1747,RawData!$F:$F,"CH"&amp;$D1747,RawData!$AF:$AF,$F1747)=0,"",SUMIFS(RawData!$T:$T,RawData!$E:$E,$E1747,RawData!$F:$F,"CH"&amp;$D1747,RawData!$AF:$AF,$F1747))</f>
        <v>58.91</v>
      </c>
      <c r="I1747" s="2">
        <f>IF(COUNTIFS(RawData!$E:$E,$E1747,RawData!$F:$F,"CH"&amp;$D1747,RawData!$AF:$AF,$F1747)=0,"",SUMIFS(RawData!$Z:$Z,RawData!$E:$E,$E1747,RawData!$F:$F,"CH"&amp;$D1747,RawData!$AF:$AF,$F1747))</f>
        <v>64.98</v>
      </c>
      <c r="J1747" s="2">
        <f>IF(COUNTIFS(RawData!$E:$E,$E1747,RawData!$F:$F,"CH"&amp;$D1747,RawData!$AF:$AF,$F1747)=0,"",SUMIFS(RawData!$AA:$AA,RawData!$E:$E,$E1747,RawData!$F:$F,"CH"&amp;$D1747,RawData!$AF:$AF,$F1747))</f>
        <v>64.59</v>
      </c>
      <c r="K1747" s="2">
        <f t="shared" si="111"/>
        <v>1.999999999998181E-2</v>
      </c>
    </row>
    <row r="1748" spans="1:11" x14ac:dyDescent="0.3">
      <c r="A1748" s="2" t="s">
        <v>62</v>
      </c>
      <c r="B1748" s="2" t="str">
        <f>RawData!A1748</f>
        <v>48226H40040</v>
      </c>
      <c r="C1748" s="2" t="str">
        <f>IF(RawData!$B$2="","",RawData!$B$2)</f>
        <v>A2026100620533560886</v>
      </c>
      <c r="D1748" s="2">
        <f t="shared" si="108"/>
        <v>1</v>
      </c>
      <c r="E1748" s="2">
        <f t="shared" si="109"/>
        <v>65</v>
      </c>
      <c r="F1748" s="2">
        <f t="shared" si="110"/>
        <v>200</v>
      </c>
      <c r="G1748" s="2">
        <f>IF(COUNTIFS(RawData!$E:$E,$E1748,RawData!$F:$F,"CH"&amp;$D1748,RawData!$AF:$AF,$F1748)=0,"",SUMIFS(RawData!$P:$P,RawData!$E:$E,$E1748,RawData!$F:$F,"CH"&amp;$D1748,RawData!$AF:$AF,$F1748))</f>
        <v>1274.52</v>
      </c>
      <c r="H1748" s="2">
        <f>IF(COUNTIFS(RawData!$E:$E,$E1748,RawData!$F:$F,"CH"&amp;$D1748,RawData!$AF:$AF,$F1748)=0,"",SUMIFS(RawData!$T:$T,RawData!$E:$E,$E1748,RawData!$F:$F,"CH"&amp;$D1748,RawData!$AF:$AF,$F1748))</f>
        <v>59.1</v>
      </c>
      <c r="I1748" s="2">
        <f>IF(COUNTIFS(RawData!$E:$E,$E1748,RawData!$F:$F,"CH"&amp;$D1748,RawData!$AF:$AF,$F1748)=0,"",SUMIFS(RawData!$Z:$Z,RawData!$E:$E,$E1748,RawData!$F:$F,"CH"&amp;$D1748,RawData!$AF:$AF,$F1748))</f>
        <v>65</v>
      </c>
      <c r="J1748" s="2">
        <f>IF(COUNTIFS(RawData!$E:$E,$E1748,RawData!$F:$F,"CH"&amp;$D1748,RawData!$AF:$AF,$F1748)=0,"",SUMIFS(RawData!$AA:$AA,RawData!$E:$E,$E1748,RawData!$F:$F,"CH"&amp;$D1748,RawData!$AF:$AF,$F1748))</f>
        <v>64.66</v>
      </c>
      <c r="K1748" s="2">
        <f t="shared" si="111"/>
        <v>3.999999999996362E-2</v>
      </c>
    </row>
    <row r="1749" spans="1:11" x14ac:dyDescent="0.3">
      <c r="A1749" s="2" t="s">
        <v>62</v>
      </c>
      <c r="B1749" s="2" t="str">
        <f>RawData!A1749</f>
        <v>48226H40040</v>
      </c>
      <c r="C1749" s="2" t="str">
        <f>IF(RawData!$B$2="","",RawData!$B$2)</f>
        <v>A2026100620533560886</v>
      </c>
      <c r="D1749" s="2">
        <f t="shared" si="108"/>
        <v>1</v>
      </c>
      <c r="E1749" s="2">
        <f t="shared" si="109"/>
        <v>65</v>
      </c>
      <c r="F1749" s="2">
        <f t="shared" si="110"/>
        <v>210</v>
      </c>
      <c r="G1749" s="2">
        <f>IF(COUNTIFS(RawData!$E:$E,$E1749,RawData!$F:$F,"CH"&amp;$D1749,RawData!$AF:$AF,$F1749)=0,"",SUMIFS(RawData!$P:$P,RawData!$E:$E,$E1749,RawData!$F:$F,"CH"&amp;$D1749,RawData!$AF:$AF,$F1749))</f>
        <v>1274.54</v>
      </c>
      <c r="H1749" s="2">
        <f>IF(COUNTIFS(RawData!$E:$E,$E1749,RawData!$F:$F,"CH"&amp;$D1749,RawData!$AF:$AF,$F1749)=0,"",SUMIFS(RawData!$T:$T,RawData!$E:$E,$E1749,RawData!$F:$F,"CH"&amp;$D1749,RawData!$AF:$AF,$F1749))</f>
        <v>59.14</v>
      </c>
      <c r="I1749" s="2">
        <f>IF(COUNTIFS(RawData!$E:$E,$E1749,RawData!$F:$F,"CH"&amp;$D1749,RawData!$AF:$AF,$F1749)=0,"",SUMIFS(RawData!$Z:$Z,RawData!$E:$E,$E1749,RawData!$F:$F,"CH"&amp;$D1749,RawData!$AF:$AF,$F1749))</f>
        <v>64.98</v>
      </c>
      <c r="J1749" s="2">
        <f>IF(COUNTIFS(RawData!$E:$E,$E1749,RawData!$F:$F,"CH"&amp;$D1749,RawData!$AF:$AF,$F1749)=0,"",SUMIFS(RawData!$AA:$AA,RawData!$E:$E,$E1749,RawData!$F:$F,"CH"&amp;$D1749,RawData!$AF:$AF,$F1749))</f>
        <v>64.66</v>
      </c>
      <c r="K1749" s="2">
        <f t="shared" si="111"/>
        <v>1.999999999998181E-2</v>
      </c>
    </row>
    <row r="1750" spans="1:11" x14ac:dyDescent="0.3">
      <c r="A1750" s="2" t="s">
        <v>62</v>
      </c>
      <c r="B1750" s="2" t="str">
        <f>RawData!A1750</f>
        <v>48226H40040</v>
      </c>
      <c r="C1750" s="2" t="str">
        <f>IF(RawData!$B$2="","",RawData!$B$2)</f>
        <v>A2026100620533560886</v>
      </c>
      <c r="D1750" s="2">
        <f t="shared" si="108"/>
        <v>1</v>
      </c>
      <c r="E1750" s="2">
        <f t="shared" si="109"/>
        <v>65</v>
      </c>
      <c r="F1750" s="2">
        <f t="shared" si="110"/>
        <v>220</v>
      </c>
      <c r="G1750" s="2">
        <f>IF(COUNTIFS(RawData!$E:$E,$E1750,RawData!$F:$F,"CH"&amp;$D1750,RawData!$AF:$AF,$F1750)=0,"",SUMIFS(RawData!$P:$P,RawData!$E:$E,$E1750,RawData!$F:$F,"CH"&amp;$D1750,RawData!$AF:$AF,$F1750))</f>
        <v>1274.58</v>
      </c>
      <c r="H1750" s="2">
        <f>IF(COUNTIFS(RawData!$E:$E,$E1750,RawData!$F:$F,"CH"&amp;$D1750,RawData!$AF:$AF,$F1750)=0,"",SUMIFS(RawData!$T:$T,RawData!$E:$E,$E1750,RawData!$F:$F,"CH"&amp;$D1750,RawData!$AF:$AF,$F1750))</f>
        <v>59.37</v>
      </c>
      <c r="I1750" s="2">
        <f>IF(COUNTIFS(RawData!$E:$E,$E1750,RawData!$F:$F,"CH"&amp;$D1750,RawData!$AF:$AF,$F1750)=0,"",SUMIFS(RawData!$Z:$Z,RawData!$E:$E,$E1750,RawData!$F:$F,"CH"&amp;$D1750,RawData!$AF:$AF,$F1750))</f>
        <v>64.989999999999995</v>
      </c>
      <c r="J1750" s="2">
        <f>IF(COUNTIFS(RawData!$E:$E,$E1750,RawData!$F:$F,"CH"&amp;$D1750,RawData!$AF:$AF,$F1750)=0,"",SUMIFS(RawData!$AA:$AA,RawData!$E:$E,$E1750,RawData!$F:$F,"CH"&amp;$D1750,RawData!$AF:$AF,$F1750))</f>
        <v>64.84</v>
      </c>
      <c r="K1750" s="2">
        <f t="shared" si="111"/>
        <v>3.999999999996362E-2</v>
      </c>
    </row>
    <row r="1751" spans="1:11" x14ac:dyDescent="0.3">
      <c r="A1751" s="2" t="s">
        <v>62</v>
      </c>
      <c r="B1751" s="2" t="str">
        <f>RawData!A1751</f>
        <v>48226H40040</v>
      </c>
      <c r="C1751" s="2" t="str">
        <f>IF(RawData!$B$2="","",RawData!$B$2)</f>
        <v>A2026100620533560886</v>
      </c>
      <c r="D1751" s="2">
        <f t="shared" si="108"/>
        <v>1</v>
      </c>
      <c r="E1751" s="2">
        <f t="shared" si="109"/>
        <v>65</v>
      </c>
      <c r="F1751" s="2">
        <f t="shared" si="110"/>
        <v>230</v>
      </c>
      <c r="G1751" s="2">
        <f>IF(COUNTIFS(RawData!$E:$E,$E1751,RawData!$F:$F,"CH"&amp;$D1751,RawData!$AF:$AF,$F1751)=0,"",SUMIFS(RawData!$P:$P,RawData!$E:$E,$E1751,RawData!$F:$F,"CH"&amp;$D1751,RawData!$AF:$AF,$F1751))</f>
        <v>1274.6199999999999</v>
      </c>
      <c r="H1751" s="2">
        <f>IF(COUNTIFS(RawData!$E:$E,$E1751,RawData!$F:$F,"CH"&amp;$D1751,RawData!$AF:$AF,$F1751)=0,"",SUMIFS(RawData!$T:$T,RawData!$E:$E,$E1751,RawData!$F:$F,"CH"&amp;$D1751,RawData!$AF:$AF,$F1751))</f>
        <v>59.57</v>
      </c>
      <c r="I1751" s="2">
        <f>IF(COUNTIFS(RawData!$E:$E,$E1751,RawData!$F:$F,"CH"&amp;$D1751,RawData!$AF:$AF,$F1751)=0,"",SUMIFS(RawData!$Z:$Z,RawData!$E:$E,$E1751,RawData!$F:$F,"CH"&amp;$D1751,RawData!$AF:$AF,$F1751))</f>
        <v>65</v>
      </c>
      <c r="J1751" s="2">
        <f>IF(COUNTIFS(RawData!$E:$E,$E1751,RawData!$F:$F,"CH"&amp;$D1751,RawData!$AF:$AF,$F1751)=0,"",SUMIFS(RawData!$AA:$AA,RawData!$E:$E,$E1751,RawData!$F:$F,"CH"&amp;$D1751,RawData!$AF:$AF,$F1751))</f>
        <v>64.84</v>
      </c>
      <c r="K1751" s="2">
        <f t="shared" si="111"/>
        <v>3.999999999996362E-2</v>
      </c>
    </row>
    <row r="1752" spans="1:11" x14ac:dyDescent="0.3">
      <c r="A1752" s="2" t="s">
        <v>62</v>
      </c>
      <c r="B1752" s="2" t="str">
        <f>RawData!A1752</f>
        <v>48226H40040</v>
      </c>
      <c r="C1752" s="2" t="str">
        <f>IF(RawData!$B$2="","",RawData!$B$2)</f>
        <v>A2026100620533560886</v>
      </c>
      <c r="D1752" s="2">
        <f t="shared" si="108"/>
        <v>1</v>
      </c>
      <c r="E1752" s="2">
        <f t="shared" si="109"/>
        <v>65</v>
      </c>
      <c r="F1752" s="2">
        <f t="shared" si="110"/>
        <v>240</v>
      </c>
      <c r="G1752" s="2">
        <f>IF(COUNTIFS(RawData!$E:$E,$E1752,RawData!$F:$F,"CH"&amp;$D1752,RawData!$AF:$AF,$F1752)=0,"",SUMIFS(RawData!$P:$P,RawData!$E:$E,$E1752,RawData!$F:$F,"CH"&amp;$D1752,RawData!$AF:$AF,$F1752))</f>
        <v>1274.6400000000001</v>
      </c>
      <c r="H1752" s="2">
        <f>IF(COUNTIFS(RawData!$E:$E,$E1752,RawData!$F:$F,"CH"&amp;$D1752,RawData!$AF:$AF,$F1752)=0,"",SUMIFS(RawData!$T:$T,RawData!$E:$E,$E1752,RawData!$F:$F,"CH"&amp;$D1752,RawData!$AF:$AF,$F1752))</f>
        <v>59.59</v>
      </c>
      <c r="I1752" s="2">
        <f>IF(COUNTIFS(RawData!$E:$E,$E1752,RawData!$F:$F,"CH"&amp;$D1752,RawData!$AF:$AF,$F1752)=0,"",SUMIFS(RawData!$Z:$Z,RawData!$E:$E,$E1752,RawData!$F:$F,"CH"&amp;$D1752,RawData!$AF:$AF,$F1752))</f>
        <v>65</v>
      </c>
      <c r="J1752" s="2">
        <f>IF(COUNTIFS(RawData!$E:$E,$E1752,RawData!$F:$F,"CH"&amp;$D1752,RawData!$AF:$AF,$F1752)=0,"",SUMIFS(RawData!$AA:$AA,RawData!$E:$E,$E1752,RawData!$F:$F,"CH"&amp;$D1752,RawData!$AF:$AF,$F1752))</f>
        <v>64.91</v>
      </c>
      <c r="K1752" s="2">
        <f t="shared" si="111"/>
        <v>2.0000000000209184E-2</v>
      </c>
    </row>
    <row r="1753" spans="1:11" x14ac:dyDescent="0.3">
      <c r="A1753" s="2" t="s">
        <v>62</v>
      </c>
      <c r="B1753" s="2" t="str">
        <f>RawData!A1753</f>
        <v>48226H40040</v>
      </c>
      <c r="C1753" s="2" t="str">
        <f>IF(RawData!$B$2="","",RawData!$B$2)</f>
        <v>A2026100620533560886</v>
      </c>
      <c r="D1753" s="2">
        <f t="shared" si="108"/>
        <v>1</v>
      </c>
      <c r="E1753" s="2">
        <f t="shared" si="109"/>
        <v>65</v>
      </c>
      <c r="F1753" s="2">
        <f t="shared" si="110"/>
        <v>250</v>
      </c>
      <c r="G1753" s="2">
        <f>IF(COUNTIFS(RawData!$E:$E,$E1753,RawData!$F:$F,"CH"&amp;$D1753,RawData!$AF:$AF,$F1753)=0,"",SUMIFS(RawData!$P:$P,RawData!$E:$E,$E1753,RawData!$F:$F,"CH"&amp;$D1753,RawData!$AF:$AF,$F1753))</f>
        <v>1274.68</v>
      </c>
      <c r="H1753" s="2">
        <f>IF(COUNTIFS(RawData!$E:$E,$E1753,RawData!$F:$F,"CH"&amp;$D1753,RawData!$AF:$AF,$F1753)=0,"",SUMIFS(RawData!$T:$T,RawData!$E:$E,$E1753,RawData!$F:$F,"CH"&amp;$D1753,RawData!$AF:$AF,$F1753))</f>
        <v>59.77</v>
      </c>
      <c r="I1753" s="2">
        <f>IF(COUNTIFS(RawData!$E:$E,$E1753,RawData!$F:$F,"CH"&amp;$D1753,RawData!$AF:$AF,$F1753)=0,"",SUMIFS(RawData!$Z:$Z,RawData!$E:$E,$E1753,RawData!$F:$F,"CH"&amp;$D1753,RawData!$AF:$AF,$F1753))</f>
        <v>64.97</v>
      </c>
      <c r="J1753" s="2">
        <f>IF(COUNTIFS(RawData!$E:$E,$E1753,RawData!$F:$F,"CH"&amp;$D1753,RawData!$AF:$AF,$F1753)=0,"",SUMIFS(RawData!$AA:$AA,RawData!$E:$E,$E1753,RawData!$F:$F,"CH"&amp;$D1753,RawData!$AF:$AF,$F1753))</f>
        <v>64.91</v>
      </c>
      <c r="K1753" s="2">
        <f t="shared" si="111"/>
        <v>3.999999999996362E-2</v>
      </c>
    </row>
    <row r="1754" spans="1:11" x14ac:dyDescent="0.3">
      <c r="A1754" s="2" t="s">
        <v>62</v>
      </c>
      <c r="B1754" s="2" t="str">
        <f>RawData!A1754</f>
        <v>48226H40040</v>
      </c>
      <c r="C1754" s="2" t="str">
        <f>IF(RawData!$B$2="","",RawData!$B$2)</f>
        <v>A2026100620533560886</v>
      </c>
      <c r="D1754" s="2">
        <f t="shared" si="108"/>
        <v>1</v>
      </c>
      <c r="E1754" s="2">
        <f t="shared" si="109"/>
        <v>65</v>
      </c>
      <c r="F1754" s="2">
        <f t="shared" si="110"/>
        <v>260</v>
      </c>
      <c r="G1754" s="2">
        <f>IF(COUNTIFS(RawData!$E:$E,$E1754,RawData!$F:$F,"CH"&amp;$D1754,RawData!$AF:$AF,$F1754)=0,"",SUMIFS(RawData!$P:$P,RawData!$E:$E,$E1754,RawData!$F:$F,"CH"&amp;$D1754,RawData!$AF:$AF,$F1754))</f>
        <v>1274.72</v>
      </c>
      <c r="H1754" s="2">
        <f>IF(COUNTIFS(RawData!$E:$E,$E1754,RawData!$F:$F,"CH"&amp;$D1754,RawData!$AF:$AF,$F1754)=0,"",SUMIFS(RawData!$T:$T,RawData!$E:$E,$E1754,RawData!$F:$F,"CH"&amp;$D1754,RawData!$AF:$AF,$F1754))</f>
        <v>59.94</v>
      </c>
      <c r="I1754" s="2">
        <f>IF(COUNTIFS(RawData!$E:$E,$E1754,RawData!$F:$F,"CH"&amp;$D1754,RawData!$AF:$AF,$F1754)=0,"",SUMIFS(RawData!$Z:$Z,RawData!$E:$E,$E1754,RawData!$F:$F,"CH"&amp;$D1754,RawData!$AF:$AF,$F1754))</f>
        <v>64.98</v>
      </c>
      <c r="J1754" s="2">
        <f>IF(COUNTIFS(RawData!$E:$E,$E1754,RawData!$F:$F,"CH"&amp;$D1754,RawData!$AF:$AF,$F1754)=0,"",SUMIFS(RawData!$AA:$AA,RawData!$E:$E,$E1754,RawData!$F:$F,"CH"&amp;$D1754,RawData!$AF:$AF,$F1754))</f>
        <v>64.98</v>
      </c>
      <c r="K1754" s="2">
        <f t="shared" si="111"/>
        <v>3.999999999996362E-2</v>
      </c>
    </row>
    <row r="1755" spans="1:11" x14ac:dyDescent="0.3">
      <c r="A1755" s="2" t="s">
        <v>62</v>
      </c>
      <c r="B1755" s="2" t="str">
        <f>RawData!A1755</f>
        <v>48226H40040</v>
      </c>
      <c r="C1755" s="2" t="str">
        <f>IF(RawData!$B$2="","",RawData!$B$2)</f>
        <v>A2026100620533560886</v>
      </c>
      <c r="D1755" s="2">
        <f t="shared" si="108"/>
        <v>1</v>
      </c>
      <c r="E1755" s="2">
        <f t="shared" si="109"/>
        <v>65</v>
      </c>
      <c r="F1755" s="2">
        <f t="shared" si="110"/>
        <v>270</v>
      </c>
      <c r="G1755" s="2">
        <f>IF(COUNTIFS(RawData!$E:$E,$E1755,RawData!$F:$F,"CH"&amp;$D1755,RawData!$AF:$AF,$F1755)=0,"",SUMIFS(RawData!$P:$P,RawData!$E:$E,$E1755,RawData!$F:$F,"CH"&amp;$D1755,RawData!$AF:$AF,$F1755))</f>
        <v>1274.76</v>
      </c>
      <c r="H1755" s="2">
        <f>IF(COUNTIFS(RawData!$E:$E,$E1755,RawData!$F:$F,"CH"&amp;$D1755,RawData!$AF:$AF,$F1755)=0,"",SUMIFS(RawData!$T:$T,RawData!$E:$E,$E1755,RawData!$F:$F,"CH"&amp;$D1755,RawData!$AF:$AF,$F1755))</f>
        <v>60.01</v>
      </c>
      <c r="I1755" s="2">
        <f>IF(COUNTIFS(RawData!$E:$E,$E1755,RawData!$F:$F,"CH"&amp;$D1755,RawData!$AF:$AF,$F1755)=0,"",SUMIFS(RawData!$Z:$Z,RawData!$E:$E,$E1755,RawData!$F:$F,"CH"&amp;$D1755,RawData!$AF:$AF,$F1755))</f>
        <v>64.989999999999995</v>
      </c>
      <c r="J1755" s="2">
        <f>IF(COUNTIFS(RawData!$E:$E,$E1755,RawData!$F:$F,"CH"&amp;$D1755,RawData!$AF:$AF,$F1755)=0,"",SUMIFS(RawData!$AA:$AA,RawData!$E:$E,$E1755,RawData!$F:$F,"CH"&amp;$D1755,RawData!$AF:$AF,$F1755))</f>
        <v>65.040000000000006</v>
      </c>
      <c r="K1755" s="2">
        <f t="shared" si="111"/>
        <v>3.999999999996362E-2</v>
      </c>
    </row>
    <row r="1756" spans="1:11" x14ac:dyDescent="0.3">
      <c r="A1756" s="2" t="s">
        <v>62</v>
      </c>
      <c r="B1756" s="2" t="str">
        <f>RawData!A1756</f>
        <v>48226H40040</v>
      </c>
      <c r="C1756" s="2" t="str">
        <f>IF(RawData!$B$2="","",RawData!$B$2)</f>
        <v>A2026100620533560886</v>
      </c>
      <c r="D1756" s="2">
        <f t="shared" si="108"/>
        <v>1</v>
      </c>
      <c r="E1756" s="2">
        <f t="shared" si="109"/>
        <v>65</v>
      </c>
      <c r="F1756" s="2">
        <f t="shared" si="110"/>
        <v>280</v>
      </c>
      <c r="G1756" s="2">
        <f>IF(COUNTIFS(RawData!$E:$E,$E1756,RawData!$F:$F,"CH"&amp;$D1756,RawData!$AF:$AF,$F1756)=0,"",SUMIFS(RawData!$P:$P,RawData!$E:$E,$E1756,RawData!$F:$F,"CH"&amp;$D1756,RawData!$AF:$AF,$F1756))</f>
        <v>1274.8</v>
      </c>
      <c r="H1756" s="2">
        <f>IF(COUNTIFS(RawData!$E:$E,$E1756,RawData!$F:$F,"CH"&amp;$D1756,RawData!$AF:$AF,$F1756)=0,"",SUMIFS(RawData!$T:$T,RawData!$E:$E,$E1756,RawData!$F:$F,"CH"&amp;$D1756,RawData!$AF:$AF,$F1756))</f>
        <v>60.06</v>
      </c>
      <c r="I1756" s="2">
        <f>IF(COUNTIFS(RawData!$E:$E,$E1756,RawData!$F:$F,"CH"&amp;$D1756,RawData!$AF:$AF,$F1756)=0,"",SUMIFS(RawData!$Z:$Z,RawData!$E:$E,$E1756,RawData!$F:$F,"CH"&amp;$D1756,RawData!$AF:$AF,$F1756))</f>
        <v>64.989999999999995</v>
      </c>
      <c r="J1756" s="2">
        <f>IF(COUNTIFS(RawData!$E:$E,$E1756,RawData!$F:$F,"CH"&amp;$D1756,RawData!$AF:$AF,$F1756)=0,"",SUMIFS(RawData!$AA:$AA,RawData!$E:$E,$E1756,RawData!$F:$F,"CH"&amp;$D1756,RawData!$AF:$AF,$F1756))</f>
        <v>65.099999999999994</v>
      </c>
      <c r="K1756" s="2">
        <f t="shared" si="111"/>
        <v>3.999999999996362E-2</v>
      </c>
    </row>
    <row r="1757" spans="1:11" x14ac:dyDescent="0.3">
      <c r="A1757" s="2" t="s">
        <v>62</v>
      </c>
      <c r="B1757" s="2" t="str">
        <f>RawData!A1757</f>
        <v>48226H40040</v>
      </c>
      <c r="C1757" s="2" t="str">
        <f>IF(RawData!$B$2="","",RawData!$B$2)</f>
        <v>A2026100620533560886</v>
      </c>
      <c r="D1757" s="2">
        <f t="shared" si="108"/>
        <v>1</v>
      </c>
      <c r="E1757" s="2">
        <f t="shared" si="109"/>
        <v>65</v>
      </c>
      <c r="F1757" s="2">
        <f t="shared" si="110"/>
        <v>290</v>
      </c>
      <c r="G1757" s="2">
        <f>IF(COUNTIFS(RawData!$E:$E,$E1757,RawData!$F:$F,"CH"&amp;$D1757,RawData!$AF:$AF,$F1757)=0,"",SUMIFS(RawData!$P:$P,RawData!$E:$E,$E1757,RawData!$F:$F,"CH"&amp;$D1757,RawData!$AF:$AF,$F1757))</f>
        <v>1274.82</v>
      </c>
      <c r="H1757" s="2">
        <f>IF(COUNTIFS(RawData!$E:$E,$E1757,RawData!$F:$F,"CH"&amp;$D1757,RawData!$AF:$AF,$F1757)=0,"",SUMIFS(RawData!$T:$T,RawData!$E:$E,$E1757,RawData!$F:$F,"CH"&amp;$D1757,RawData!$AF:$AF,$F1757))</f>
        <v>60.13</v>
      </c>
      <c r="I1757" s="2">
        <f>IF(COUNTIFS(RawData!$E:$E,$E1757,RawData!$F:$F,"CH"&amp;$D1757,RawData!$AF:$AF,$F1757)=0,"",SUMIFS(RawData!$Z:$Z,RawData!$E:$E,$E1757,RawData!$F:$F,"CH"&amp;$D1757,RawData!$AF:$AF,$F1757))</f>
        <v>65.010000000000005</v>
      </c>
      <c r="J1757" s="2">
        <f>IF(COUNTIFS(RawData!$E:$E,$E1757,RawData!$F:$F,"CH"&amp;$D1757,RawData!$AF:$AF,$F1757)=0,"",SUMIFS(RawData!$AA:$AA,RawData!$E:$E,$E1757,RawData!$F:$F,"CH"&amp;$D1757,RawData!$AF:$AF,$F1757))</f>
        <v>65.22</v>
      </c>
      <c r="K1757" s="2">
        <f t="shared" si="111"/>
        <v>1.999999999998181E-2</v>
      </c>
    </row>
    <row r="1758" spans="1:11" x14ac:dyDescent="0.3">
      <c r="A1758" s="2" t="s">
        <v>62</v>
      </c>
      <c r="B1758" s="2" t="str">
        <f>RawData!A1758</f>
        <v>48226H40040</v>
      </c>
      <c r="C1758" s="2" t="str">
        <f>IF(RawData!$B$2="","",RawData!$B$2)</f>
        <v>A2026100620533560886</v>
      </c>
      <c r="D1758" s="2">
        <f t="shared" si="108"/>
        <v>1</v>
      </c>
      <c r="E1758" s="2">
        <f t="shared" si="109"/>
        <v>65</v>
      </c>
      <c r="F1758" s="2">
        <f t="shared" si="110"/>
        <v>300</v>
      </c>
      <c r="G1758" s="2">
        <f>IF(COUNTIFS(RawData!$E:$E,$E1758,RawData!$F:$F,"CH"&amp;$D1758,RawData!$AF:$AF,$F1758)=0,"",SUMIFS(RawData!$P:$P,RawData!$E:$E,$E1758,RawData!$F:$F,"CH"&amp;$D1758,RawData!$AF:$AF,$F1758))</f>
        <v>1274.8800000000001</v>
      </c>
      <c r="H1758" s="2">
        <f>IF(COUNTIFS(RawData!$E:$E,$E1758,RawData!$F:$F,"CH"&amp;$D1758,RawData!$AF:$AF,$F1758)=0,"",SUMIFS(RawData!$T:$T,RawData!$E:$E,$E1758,RawData!$F:$F,"CH"&amp;$D1758,RawData!$AF:$AF,$F1758))</f>
        <v>60.26</v>
      </c>
      <c r="I1758" s="2">
        <f>IF(COUNTIFS(RawData!$E:$E,$E1758,RawData!$F:$F,"CH"&amp;$D1758,RawData!$AF:$AF,$F1758)=0,"",SUMIFS(RawData!$Z:$Z,RawData!$E:$E,$E1758,RawData!$F:$F,"CH"&amp;$D1758,RawData!$AF:$AF,$F1758))</f>
        <v>64.989999999999995</v>
      </c>
      <c r="J1758" s="2">
        <f>IF(COUNTIFS(RawData!$E:$E,$E1758,RawData!$F:$F,"CH"&amp;$D1758,RawData!$AF:$AF,$F1758)=0,"",SUMIFS(RawData!$AA:$AA,RawData!$E:$E,$E1758,RawData!$F:$F,"CH"&amp;$D1758,RawData!$AF:$AF,$F1758))</f>
        <v>65.23</v>
      </c>
      <c r="K1758" s="2">
        <f t="shared" si="111"/>
        <v>6.0000000000172804E-2</v>
      </c>
    </row>
    <row r="1759" spans="1:11" x14ac:dyDescent="0.3">
      <c r="A1759" s="2" t="s">
        <v>62</v>
      </c>
      <c r="B1759" s="2" t="str">
        <f>RawData!A1759</f>
        <v>48226H40040</v>
      </c>
      <c r="C1759" s="2" t="str">
        <f>IF(RawData!$B$2="","",RawData!$B$2)</f>
        <v>A2026100620533560886</v>
      </c>
      <c r="D1759" s="2">
        <f t="shared" si="108"/>
        <v>1</v>
      </c>
      <c r="E1759" s="2">
        <f t="shared" si="109"/>
        <v>65</v>
      </c>
      <c r="F1759" s="2">
        <f t="shared" si="110"/>
        <v>310</v>
      </c>
      <c r="G1759" s="2">
        <f>IF(COUNTIFS(RawData!$E:$E,$E1759,RawData!$F:$F,"CH"&amp;$D1759,RawData!$AF:$AF,$F1759)=0,"",SUMIFS(RawData!$P:$P,RawData!$E:$E,$E1759,RawData!$F:$F,"CH"&amp;$D1759,RawData!$AF:$AF,$F1759))</f>
        <v>1274.9000000000001</v>
      </c>
      <c r="H1759" s="2">
        <f>IF(COUNTIFS(RawData!$E:$E,$E1759,RawData!$F:$F,"CH"&amp;$D1759,RawData!$AF:$AF,$F1759)=0,"",SUMIFS(RawData!$T:$T,RawData!$E:$E,$E1759,RawData!$F:$F,"CH"&amp;$D1759,RawData!$AF:$AF,$F1759))</f>
        <v>60.29</v>
      </c>
      <c r="I1759" s="2">
        <f>IF(COUNTIFS(RawData!$E:$E,$E1759,RawData!$F:$F,"CH"&amp;$D1759,RawData!$AF:$AF,$F1759)=0,"",SUMIFS(RawData!$Z:$Z,RawData!$E:$E,$E1759,RawData!$F:$F,"CH"&amp;$D1759,RawData!$AF:$AF,$F1759))</f>
        <v>64.98</v>
      </c>
      <c r="J1759" s="2">
        <f>IF(COUNTIFS(RawData!$E:$E,$E1759,RawData!$F:$F,"CH"&amp;$D1759,RawData!$AF:$AF,$F1759)=0,"",SUMIFS(RawData!$AA:$AA,RawData!$E:$E,$E1759,RawData!$F:$F,"CH"&amp;$D1759,RawData!$AF:$AF,$F1759))</f>
        <v>65.290000000000006</v>
      </c>
      <c r="K1759" s="2">
        <f t="shared" si="111"/>
        <v>1.999999999998181E-2</v>
      </c>
    </row>
    <row r="1760" spans="1:11" x14ac:dyDescent="0.3">
      <c r="A1760" s="2" t="s">
        <v>62</v>
      </c>
      <c r="B1760" s="2" t="str">
        <f>RawData!A1760</f>
        <v>48226H40040</v>
      </c>
      <c r="C1760" s="2" t="str">
        <f>IF(RawData!$B$2="","",RawData!$B$2)</f>
        <v>A2026100620533560886</v>
      </c>
      <c r="D1760" s="2">
        <f t="shared" si="108"/>
        <v>1</v>
      </c>
      <c r="E1760" s="2">
        <f t="shared" si="109"/>
        <v>65</v>
      </c>
      <c r="F1760" s="2">
        <f t="shared" si="110"/>
        <v>320</v>
      </c>
      <c r="G1760" s="2">
        <f>IF(COUNTIFS(RawData!$E:$E,$E1760,RawData!$F:$F,"CH"&amp;$D1760,RawData!$AF:$AF,$F1760)=0,"",SUMIFS(RawData!$P:$P,RawData!$E:$E,$E1760,RawData!$F:$F,"CH"&amp;$D1760,RawData!$AF:$AF,$F1760))</f>
        <v>1274.94</v>
      </c>
      <c r="H1760" s="2">
        <f>IF(COUNTIFS(RawData!$E:$E,$E1760,RawData!$F:$F,"CH"&amp;$D1760,RawData!$AF:$AF,$F1760)=0,"",SUMIFS(RawData!$T:$T,RawData!$E:$E,$E1760,RawData!$F:$F,"CH"&amp;$D1760,RawData!$AF:$AF,$F1760))</f>
        <v>60.47</v>
      </c>
      <c r="I1760" s="2">
        <f>IF(COUNTIFS(RawData!$E:$E,$E1760,RawData!$F:$F,"CH"&amp;$D1760,RawData!$AF:$AF,$F1760)=0,"",SUMIFS(RawData!$Z:$Z,RawData!$E:$E,$E1760,RawData!$F:$F,"CH"&amp;$D1760,RawData!$AF:$AF,$F1760))</f>
        <v>65.010000000000005</v>
      </c>
      <c r="J1760" s="2">
        <f>IF(COUNTIFS(RawData!$E:$E,$E1760,RawData!$F:$F,"CH"&amp;$D1760,RawData!$AF:$AF,$F1760)=0,"",SUMIFS(RawData!$AA:$AA,RawData!$E:$E,$E1760,RawData!$F:$F,"CH"&amp;$D1760,RawData!$AF:$AF,$F1760))</f>
        <v>65.41</v>
      </c>
      <c r="K1760" s="2">
        <f t="shared" si="111"/>
        <v>3.999999999996362E-2</v>
      </c>
    </row>
    <row r="1761" spans="1:11" x14ac:dyDescent="0.3">
      <c r="A1761" s="2" t="s">
        <v>62</v>
      </c>
      <c r="B1761" s="2" t="str">
        <f>RawData!A1761</f>
        <v>48226H40040</v>
      </c>
      <c r="C1761" s="2" t="str">
        <f>IF(RawData!$B$2="","",RawData!$B$2)</f>
        <v>A2026100620533560886</v>
      </c>
      <c r="D1761" s="2">
        <f t="shared" si="108"/>
        <v>1</v>
      </c>
      <c r="E1761" s="2">
        <f t="shared" si="109"/>
        <v>65</v>
      </c>
      <c r="F1761" s="2">
        <f t="shared" si="110"/>
        <v>330</v>
      </c>
      <c r="G1761" s="2">
        <f>IF(COUNTIFS(RawData!$E:$E,$E1761,RawData!$F:$F,"CH"&amp;$D1761,RawData!$AF:$AF,$F1761)=0,"",SUMIFS(RawData!$P:$P,RawData!$E:$E,$E1761,RawData!$F:$F,"CH"&amp;$D1761,RawData!$AF:$AF,$F1761))</f>
        <v>1274.98</v>
      </c>
      <c r="H1761" s="2">
        <f>IF(COUNTIFS(RawData!$E:$E,$E1761,RawData!$F:$F,"CH"&amp;$D1761,RawData!$AF:$AF,$F1761)=0,"",SUMIFS(RawData!$T:$T,RawData!$E:$E,$E1761,RawData!$F:$F,"CH"&amp;$D1761,RawData!$AF:$AF,$F1761))</f>
        <v>60.45</v>
      </c>
      <c r="I1761" s="2">
        <f>IF(COUNTIFS(RawData!$E:$E,$E1761,RawData!$F:$F,"CH"&amp;$D1761,RawData!$AF:$AF,$F1761)=0,"",SUMIFS(RawData!$Z:$Z,RawData!$E:$E,$E1761,RawData!$F:$F,"CH"&amp;$D1761,RawData!$AF:$AF,$F1761))</f>
        <v>64.989999999999995</v>
      </c>
      <c r="J1761" s="2">
        <f>IF(COUNTIFS(RawData!$E:$E,$E1761,RawData!$F:$F,"CH"&amp;$D1761,RawData!$AF:$AF,$F1761)=0,"",SUMIFS(RawData!$AA:$AA,RawData!$E:$E,$E1761,RawData!$F:$F,"CH"&amp;$D1761,RawData!$AF:$AF,$F1761))</f>
        <v>65.42</v>
      </c>
      <c r="K1761" s="2">
        <f t="shared" si="111"/>
        <v>3.999999999996362E-2</v>
      </c>
    </row>
    <row r="1762" spans="1:11" x14ac:dyDescent="0.3">
      <c r="A1762" s="2" t="s">
        <v>62</v>
      </c>
      <c r="B1762" s="2" t="str">
        <f>RawData!A1762</f>
        <v>48226H40040</v>
      </c>
      <c r="C1762" s="2" t="str">
        <f>IF(RawData!$B$2="","",RawData!$B$2)</f>
        <v>A2026100620533560886</v>
      </c>
      <c r="D1762" s="2">
        <f t="shared" si="108"/>
        <v>1</v>
      </c>
      <c r="E1762" s="2">
        <f t="shared" si="109"/>
        <v>65</v>
      </c>
      <c r="F1762" s="2">
        <f t="shared" si="110"/>
        <v>340</v>
      </c>
      <c r="G1762" s="2">
        <f>IF(COUNTIFS(RawData!$E:$E,$E1762,RawData!$F:$F,"CH"&amp;$D1762,RawData!$AF:$AF,$F1762)=0,"",SUMIFS(RawData!$P:$P,RawData!$E:$E,$E1762,RawData!$F:$F,"CH"&amp;$D1762,RawData!$AF:$AF,$F1762))</f>
        <v>1275.02</v>
      </c>
      <c r="H1762" s="2">
        <f>IF(COUNTIFS(RawData!$E:$E,$E1762,RawData!$F:$F,"CH"&amp;$D1762,RawData!$AF:$AF,$F1762)=0,"",SUMIFS(RawData!$T:$T,RawData!$E:$E,$E1762,RawData!$F:$F,"CH"&amp;$D1762,RawData!$AF:$AF,$F1762))</f>
        <v>60.42</v>
      </c>
      <c r="I1762" s="2">
        <f>IF(COUNTIFS(RawData!$E:$E,$E1762,RawData!$F:$F,"CH"&amp;$D1762,RawData!$AF:$AF,$F1762)=0,"",SUMIFS(RawData!$Z:$Z,RawData!$E:$E,$E1762,RawData!$F:$F,"CH"&amp;$D1762,RawData!$AF:$AF,$F1762))</f>
        <v>65.010000000000005</v>
      </c>
      <c r="J1762" s="2">
        <f>IF(COUNTIFS(RawData!$E:$E,$E1762,RawData!$F:$F,"CH"&amp;$D1762,RawData!$AF:$AF,$F1762)=0,"",SUMIFS(RawData!$AA:$AA,RawData!$E:$E,$E1762,RawData!$F:$F,"CH"&amp;$D1762,RawData!$AF:$AF,$F1762))</f>
        <v>65.540000000000006</v>
      </c>
      <c r="K1762" s="2">
        <f t="shared" si="111"/>
        <v>3.999999999996362E-2</v>
      </c>
    </row>
    <row r="1763" spans="1:11" x14ac:dyDescent="0.3">
      <c r="A1763" s="2" t="s">
        <v>62</v>
      </c>
      <c r="B1763" s="2" t="str">
        <f>RawData!A1763</f>
        <v>48226H40040</v>
      </c>
      <c r="C1763" s="2" t="str">
        <f>IF(RawData!$B$2="","",RawData!$B$2)</f>
        <v>A2026100620533560886</v>
      </c>
      <c r="D1763" s="2">
        <f t="shared" si="108"/>
        <v>1</v>
      </c>
      <c r="E1763" s="2">
        <f t="shared" si="109"/>
        <v>65</v>
      </c>
      <c r="F1763" s="2">
        <f t="shared" si="110"/>
        <v>350</v>
      </c>
      <c r="G1763" s="2">
        <f>IF(COUNTIFS(RawData!$E:$E,$E1763,RawData!$F:$F,"CH"&amp;$D1763,RawData!$AF:$AF,$F1763)=0,"",SUMIFS(RawData!$P:$P,RawData!$E:$E,$E1763,RawData!$F:$F,"CH"&amp;$D1763,RawData!$AF:$AF,$F1763))</f>
        <v>1275.06</v>
      </c>
      <c r="H1763" s="2">
        <f>IF(COUNTIFS(RawData!$E:$E,$E1763,RawData!$F:$F,"CH"&amp;$D1763,RawData!$AF:$AF,$F1763)=0,"",SUMIFS(RawData!$T:$T,RawData!$E:$E,$E1763,RawData!$F:$F,"CH"&amp;$D1763,RawData!$AF:$AF,$F1763))</f>
        <v>60.59</v>
      </c>
      <c r="I1763" s="2">
        <f>IF(COUNTIFS(RawData!$E:$E,$E1763,RawData!$F:$F,"CH"&amp;$D1763,RawData!$AF:$AF,$F1763)=0,"",SUMIFS(RawData!$Z:$Z,RawData!$E:$E,$E1763,RawData!$F:$F,"CH"&amp;$D1763,RawData!$AF:$AF,$F1763))</f>
        <v>65.02</v>
      </c>
      <c r="J1763" s="2">
        <f>IF(COUNTIFS(RawData!$E:$E,$E1763,RawData!$F:$F,"CH"&amp;$D1763,RawData!$AF:$AF,$F1763)=0,"",SUMIFS(RawData!$AA:$AA,RawData!$E:$E,$E1763,RawData!$F:$F,"CH"&amp;$D1763,RawData!$AF:$AF,$F1763))</f>
        <v>65.66</v>
      </c>
      <c r="K1763" s="2">
        <f t="shared" si="111"/>
        <v>3.999999999996362E-2</v>
      </c>
    </row>
    <row r="1764" spans="1:11" x14ac:dyDescent="0.3">
      <c r="A1764" s="2" t="s">
        <v>62</v>
      </c>
      <c r="B1764" s="2" t="str">
        <f>RawData!A1764</f>
        <v>48226H40040</v>
      </c>
      <c r="C1764" s="2" t="str">
        <f>IF(RawData!$B$2="","",RawData!$B$2)</f>
        <v>A2026100620533560886</v>
      </c>
      <c r="D1764" s="2">
        <f t="shared" si="108"/>
        <v>1</v>
      </c>
      <c r="E1764" s="2">
        <f t="shared" si="109"/>
        <v>65</v>
      </c>
      <c r="F1764" s="2">
        <f t="shared" si="110"/>
        <v>360</v>
      </c>
      <c r="G1764" s="2">
        <f>IF(COUNTIFS(RawData!$E:$E,$E1764,RawData!$F:$F,"CH"&amp;$D1764,RawData!$AF:$AF,$F1764)=0,"",SUMIFS(RawData!$P:$P,RawData!$E:$E,$E1764,RawData!$F:$F,"CH"&amp;$D1764,RawData!$AF:$AF,$F1764))</f>
        <v>1275.0999999999999</v>
      </c>
      <c r="H1764" s="2">
        <f>IF(COUNTIFS(RawData!$E:$E,$E1764,RawData!$F:$F,"CH"&amp;$D1764,RawData!$AF:$AF,$F1764)=0,"",SUMIFS(RawData!$T:$T,RawData!$E:$E,$E1764,RawData!$F:$F,"CH"&amp;$D1764,RawData!$AF:$AF,$F1764))</f>
        <v>60.63</v>
      </c>
      <c r="I1764" s="2">
        <f>IF(COUNTIFS(RawData!$E:$E,$E1764,RawData!$F:$F,"CH"&amp;$D1764,RawData!$AF:$AF,$F1764)=0,"",SUMIFS(RawData!$Z:$Z,RawData!$E:$E,$E1764,RawData!$F:$F,"CH"&amp;$D1764,RawData!$AF:$AF,$F1764))</f>
        <v>65.010000000000005</v>
      </c>
      <c r="J1764" s="2">
        <f>IF(COUNTIFS(RawData!$E:$E,$E1764,RawData!$F:$F,"CH"&amp;$D1764,RawData!$AF:$AF,$F1764)=0,"",SUMIFS(RawData!$AA:$AA,RawData!$E:$E,$E1764,RawData!$F:$F,"CH"&amp;$D1764,RawData!$AF:$AF,$F1764))</f>
        <v>65.73</v>
      </c>
      <c r="K1764" s="2">
        <f t="shared" si="111"/>
        <v>3.999999999996362E-2</v>
      </c>
    </row>
    <row r="1765" spans="1:11" x14ac:dyDescent="0.3">
      <c r="A1765" s="2" t="s">
        <v>62</v>
      </c>
      <c r="B1765" s="2" t="str">
        <f>RawData!A1765</f>
        <v>48226H40040</v>
      </c>
      <c r="C1765" s="2" t="str">
        <f>IF(RawData!$B$2="","",RawData!$B$2)</f>
        <v>A2026100620533560886</v>
      </c>
      <c r="D1765" s="2">
        <f t="shared" si="108"/>
        <v>1</v>
      </c>
      <c r="E1765" s="2">
        <f t="shared" si="109"/>
        <v>65</v>
      </c>
      <c r="F1765" s="2">
        <f t="shared" si="110"/>
        <v>370</v>
      </c>
      <c r="G1765" s="2">
        <f>IF(COUNTIFS(RawData!$E:$E,$E1765,RawData!$F:$F,"CH"&amp;$D1765,RawData!$AF:$AF,$F1765)=0,"",SUMIFS(RawData!$P:$P,RawData!$E:$E,$E1765,RawData!$F:$F,"CH"&amp;$D1765,RawData!$AF:$AF,$F1765))</f>
        <v>1275.1400000000001</v>
      </c>
      <c r="H1765" s="2">
        <f>IF(COUNTIFS(RawData!$E:$E,$E1765,RawData!$F:$F,"CH"&amp;$D1765,RawData!$AF:$AF,$F1765)=0,"",SUMIFS(RawData!$T:$T,RawData!$E:$E,$E1765,RawData!$F:$F,"CH"&amp;$D1765,RawData!$AF:$AF,$F1765))</f>
        <v>60.58</v>
      </c>
      <c r="I1765" s="2">
        <f>IF(COUNTIFS(RawData!$E:$E,$E1765,RawData!$F:$F,"CH"&amp;$D1765,RawData!$AF:$AF,$F1765)=0,"",SUMIFS(RawData!$Z:$Z,RawData!$E:$E,$E1765,RawData!$F:$F,"CH"&amp;$D1765,RawData!$AF:$AF,$F1765))</f>
        <v>65.010000000000005</v>
      </c>
      <c r="J1765" s="2">
        <f>IF(COUNTIFS(RawData!$E:$E,$E1765,RawData!$F:$F,"CH"&amp;$D1765,RawData!$AF:$AF,$F1765)=0,"",SUMIFS(RawData!$AA:$AA,RawData!$E:$E,$E1765,RawData!$F:$F,"CH"&amp;$D1765,RawData!$AF:$AF,$F1765))</f>
        <v>65.8</v>
      </c>
      <c r="K1765" s="2">
        <f t="shared" si="111"/>
        <v>4.0000000000190994E-2</v>
      </c>
    </row>
    <row r="1766" spans="1:11" x14ac:dyDescent="0.3">
      <c r="A1766" s="2" t="s">
        <v>62</v>
      </c>
      <c r="B1766" s="2" t="str">
        <f>RawData!A1766</f>
        <v>48226H40040</v>
      </c>
      <c r="C1766" s="2" t="str">
        <f>IF(RawData!$B$2="","",RawData!$B$2)</f>
        <v>A2026100620533560886</v>
      </c>
      <c r="D1766" s="2">
        <f t="shared" si="108"/>
        <v>1</v>
      </c>
      <c r="E1766" s="2">
        <f t="shared" si="109"/>
        <v>65</v>
      </c>
      <c r="F1766" s="2">
        <f t="shared" si="110"/>
        <v>380</v>
      </c>
      <c r="G1766" s="2">
        <f>IF(COUNTIFS(RawData!$E:$E,$E1766,RawData!$F:$F,"CH"&amp;$D1766,RawData!$AF:$AF,$F1766)=0,"",SUMIFS(RawData!$P:$P,RawData!$E:$E,$E1766,RawData!$F:$F,"CH"&amp;$D1766,RawData!$AF:$AF,$F1766))</f>
        <v>1275.18</v>
      </c>
      <c r="H1766" s="2">
        <f>IF(COUNTIFS(RawData!$E:$E,$E1766,RawData!$F:$F,"CH"&amp;$D1766,RawData!$AF:$AF,$F1766)=0,"",SUMIFS(RawData!$T:$T,RawData!$E:$E,$E1766,RawData!$F:$F,"CH"&amp;$D1766,RawData!$AF:$AF,$F1766))</f>
        <v>60.73</v>
      </c>
      <c r="I1766" s="2">
        <f>IF(COUNTIFS(RawData!$E:$E,$E1766,RawData!$F:$F,"CH"&amp;$D1766,RawData!$AF:$AF,$F1766)=0,"",SUMIFS(RawData!$Z:$Z,RawData!$E:$E,$E1766,RawData!$F:$F,"CH"&amp;$D1766,RawData!$AF:$AF,$F1766))</f>
        <v>65.010000000000005</v>
      </c>
      <c r="J1766" s="2">
        <f>IF(COUNTIFS(RawData!$E:$E,$E1766,RawData!$F:$F,"CH"&amp;$D1766,RawData!$AF:$AF,$F1766)=0,"",SUMIFS(RawData!$AA:$AA,RawData!$E:$E,$E1766,RawData!$F:$F,"CH"&amp;$D1766,RawData!$AF:$AF,$F1766))</f>
        <v>65.86</v>
      </c>
      <c r="K1766" s="2">
        <f t="shared" si="111"/>
        <v>3.999999999996362E-2</v>
      </c>
    </row>
    <row r="1767" spans="1:11" x14ac:dyDescent="0.3">
      <c r="A1767" s="2" t="s">
        <v>62</v>
      </c>
      <c r="B1767" s="2" t="str">
        <f>RawData!A1767</f>
        <v>48226H40040</v>
      </c>
      <c r="C1767" s="2" t="str">
        <f>IF(RawData!$B$2="","",RawData!$B$2)</f>
        <v>A2026100620533560886</v>
      </c>
      <c r="D1767" s="2">
        <f t="shared" si="108"/>
        <v>1</v>
      </c>
      <c r="E1767" s="2">
        <f t="shared" si="109"/>
        <v>65</v>
      </c>
      <c r="F1767" s="2">
        <f t="shared" si="110"/>
        <v>390</v>
      </c>
      <c r="G1767" s="2">
        <f>IF(COUNTIFS(RawData!$E:$E,$E1767,RawData!$F:$F,"CH"&amp;$D1767,RawData!$AF:$AF,$F1767)=0,"",SUMIFS(RawData!$P:$P,RawData!$E:$E,$E1767,RawData!$F:$F,"CH"&amp;$D1767,RawData!$AF:$AF,$F1767))</f>
        <v>1275.22</v>
      </c>
      <c r="H1767" s="2">
        <f>IF(COUNTIFS(RawData!$E:$E,$E1767,RawData!$F:$F,"CH"&amp;$D1767,RawData!$AF:$AF,$F1767)=0,"",SUMIFS(RawData!$T:$T,RawData!$E:$E,$E1767,RawData!$F:$F,"CH"&amp;$D1767,RawData!$AF:$AF,$F1767))</f>
        <v>60.77</v>
      </c>
      <c r="I1767" s="2">
        <f>IF(COUNTIFS(RawData!$E:$E,$E1767,RawData!$F:$F,"CH"&amp;$D1767,RawData!$AF:$AF,$F1767)=0,"",SUMIFS(RawData!$Z:$Z,RawData!$E:$E,$E1767,RawData!$F:$F,"CH"&amp;$D1767,RawData!$AF:$AF,$F1767))</f>
        <v>65.010000000000005</v>
      </c>
      <c r="J1767" s="2">
        <f>IF(COUNTIFS(RawData!$E:$E,$E1767,RawData!$F:$F,"CH"&amp;$D1767,RawData!$AF:$AF,$F1767)=0,"",SUMIFS(RawData!$AA:$AA,RawData!$E:$E,$E1767,RawData!$F:$F,"CH"&amp;$D1767,RawData!$AF:$AF,$F1767))</f>
        <v>65.930000000000007</v>
      </c>
      <c r="K1767" s="2">
        <f t="shared" si="111"/>
        <v>3.999999999996362E-2</v>
      </c>
    </row>
    <row r="1768" spans="1:11" x14ac:dyDescent="0.3">
      <c r="A1768" s="2" t="s">
        <v>62</v>
      </c>
      <c r="B1768" s="2" t="str">
        <f>RawData!A1768</f>
        <v>48226H40040</v>
      </c>
      <c r="C1768" s="2" t="str">
        <f>IF(RawData!$B$2="","",RawData!$B$2)</f>
        <v>A2026100620533560886</v>
      </c>
      <c r="D1768" s="2">
        <f t="shared" si="108"/>
        <v>1</v>
      </c>
      <c r="E1768" s="2">
        <f t="shared" si="109"/>
        <v>65</v>
      </c>
      <c r="F1768" s="2">
        <f t="shared" si="110"/>
        <v>400</v>
      </c>
      <c r="G1768" s="2">
        <f>IF(COUNTIFS(RawData!$E:$E,$E1768,RawData!$F:$F,"CH"&amp;$D1768,RawData!$AF:$AF,$F1768)=0,"",SUMIFS(RawData!$P:$P,RawData!$E:$E,$E1768,RawData!$F:$F,"CH"&amp;$D1768,RawData!$AF:$AF,$F1768))</f>
        <v>1275.28</v>
      </c>
      <c r="H1768" s="2">
        <f>IF(COUNTIFS(RawData!$E:$E,$E1768,RawData!$F:$F,"CH"&amp;$D1768,RawData!$AF:$AF,$F1768)=0,"",SUMIFS(RawData!$T:$T,RawData!$E:$E,$E1768,RawData!$F:$F,"CH"&amp;$D1768,RawData!$AF:$AF,$F1768))</f>
        <v>60.72</v>
      </c>
      <c r="I1768" s="2">
        <f>IF(COUNTIFS(RawData!$E:$E,$E1768,RawData!$F:$F,"CH"&amp;$D1768,RawData!$AF:$AF,$F1768)=0,"",SUMIFS(RawData!$Z:$Z,RawData!$E:$E,$E1768,RawData!$F:$F,"CH"&amp;$D1768,RawData!$AF:$AF,$F1768))</f>
        <v>65</v>
      </c>
      <c r="J1768" s="2">
        <f>IF(COUNTIFS(RawData!$E:$E,$E1768,RawData!$F:$F,"CH"&amp;$D1768,RawData!$AF:$AF,$F1768)=0,"",SUMIFS(RawData!$AA:$AA,RawData!$E:$E,$E1768,RawData!$F:$F,"CH"&amp;$D1768,RawData!$AF:$AF,$F1768))</f>
        <v>65.989999999999995</v>
      </c>
      <c r="K1768" s="2">
        <f t="shared" si="111"/>
        <v>5.999999999994543E-2</v>
      </c>
    </row>
    <row r="1769" spans="1:11" x14ac:dyDescent="0.3">
      <c r="A1769" s="2" t="s">
        <v>63</v>
      </c>
      <c r="B1769" s="2" t="str">
        <f>RawData!A1769</f>
        <v>48226H40040</v>
      </c>
      <c r="C1769" s="2" t="str">
        <f>IF(RawData!$B$2="","",RawData!$B$2)</f>
        <v>A2026100620533560886</v>
      </c>
      <c r="D1769" s="2">
        <f t="shared" si="108"/>
        <v>2</v>
      </c>
      <c r="E1769" s="2">
        <f t="shared" si="109"/>
        <v>65</v>
      </c>
      <c r="F1769" s="2">
        <f t="shared" si="110"/>
        <v>100</v>
      </c>
      <c r="G1769" s="2">
        <f>IF(COUNTIFS(RawData!$E:$E,$E1769,RawData!$F:$F,"CH"&amp;$D1769,RawData!$AF:$AF,$F1769)=0,"",SUMIFS(RawData!$P:$P,RawData!$E:$E,$E1769,RawData!$F:$F,"CH"&amp;$D1769,RawData!$AF:$AF,$F1769))</f>
        <v>1293.98</v>
      </c>
      <c r="H1769" s="2">
        <f>IF(COUNTIFS(RawData!$E:$E,$E1769,RawData!$F:$F,"CH"&amp;$D1769,RawData!$AF:$AF,$F1769)=0,"",SUMIFS(RawData!$T:$T,RawData!$E:$E,$E1769,RawData!$F:$F,"CH"&amp;$D1769,RawData!$AF:$AF,$F1769))</f>
        <v>55.78</v>
      </c>
      <c r="I1769" s="2">
        <f>IF(COUNTIFS(RawData!$E:$E,$E1769,RawData!$F:$F,"CH"&amp;$D1769,RawData!$AF:$AF,$F1769)=0,"",SUMIFS(RawData!$Z:$Z,RawData!$E:$E,$E1769,RawData!$F:$F,"CH"&amp;$D1769,RawData!$AF:$AF,$F1769))</f>
        <v>65</v>
      </c>
      <c r="J1769" s="2">
        <f>IF(COUNTIFS(RawData!$E:$E,$E1769,RawData!$F:$F,"CH"&amp;$D1769,RawData!$AF:$AF,$F1769)=0,"",SUMIFS(RawData!$AA:$AA,RawData!$E:$E,$E1769,RawData!$F:$F,"CH"&amp;$D1769,RawData!$AF:$AF,$F1769))</f>
        <v>64.099999999999994</v>
      </c>
      <c r="K1769" s="2">
        <f t="shared" si="111"/>
        <v>18.700000000000045</v>
      </c>
    </row>
    <row r="1770" spans="1:11" x14ac:dyDescent="0.3">
      <c r="A1770" s="2" t="s">
        <v>63</v>
      </c>
      <c r="B1770" s="2" t="str">
        <f>RawData!A1770</f>
        <v>48226H40040</v>
      </c>
      <c r="C1770" s="2" t="str">
        <f>IF(RawData!$B$2="","",RawData!$B$2)</f>
        <v>A2026100620533560886</v>
      </c>
      <c r="D1770" s="2">
        <f t="shared" si="108"/>
        <v>2</v>
      </c>
      <c r="E1770" s="2">
        <f t="shared" si="109"/>
        <v>65</v>
      </c>
      <c r="F1770" s="2">
        <f t="shared" si="110"/>
        <v>110</v>
      </c>
      <c r="G1770" s="2">
        <f>IF(COUNTIFS(RawData!$E:$E,$E1770,RawData!$F:$F,"CH"&amp;$D1770,RawData!$AF:$AF,$F1770)=0,"",SUMIFS(RawData!$P:$P,RawData!$E:$E,$E1770,RawData!$F:$F,"CH"&amp;$D1770,RawData!$AF:$AF,$F1770))</f>
        <v>1294</v>
      </c>
      <c r="H1770" s="2">
        <f>IF(COUNTIFS(RawData!$E:$E,$E1770,RawData!$F:$F,"CH"&amp;$D1770,RawData!$AF:$AF,$F1770)=0,"",SUMIFS(RawData!$T:$T,RawData!$E:$E,$E1770,RawData!$F:$F,"CH"&amp;$D1770,RawData!$AF:$AF,$F1770))</f>
        <v>57.67</v>
      </c>
      <c r="I1770" s="2">
        <f>IF(COUNTIFS(RawData!$E:$E,$E1770,RawData!$F:$F,"CH"&amp;$D1770,RawData!$AF:$AF,$F1770)=0,"",SUMIFS(RawData!$Z:$Z,RawData!$E:$E,$E1770,RawData!$F:$F,"CH"&amp;$D1770,RawData!$AF:$AF,$F1770))</f>
        <v>65.02</v>
      </c>
      <c r="J1770" s="2">
        <f>IF(COUNTIFS(RawData!$E:$E,$E1770,RawData!$F:$F,"CH"&amp;$D1770,RawData!$AF:$AF,$F1770)=0,"",SUMIFS(RawData!$AA:$AA,RawData!$E:$E,$E1770,RawData!$F:$F,"CH"&amp;$D1770,RawData!$AF:$AF,$F1770))</f>
        <v>64.16</v>
      </c>
      <c r="K1770" s="2">
        <f t="shared" si="111"/>
        <v>1.999999999998181E-2</v>
      </c>
    </row>
    <row r="1771" spans="1:11" x14ac:dyDescent="0.3">
      <c r="A1771" s="2" t="s">
        <v>63</v>
      </c>
      <c r="B1771" s="2" t="str">
        <f>RawData!A1771</f>
        <v>48226H40040</v>
      </c>
      <c r="C1771" s="2" t="str">
        <f>IF(RawData!$B$2="","",RawData!$B$2)</f>
        <v>A2026100620533560886</v>
      </c>
      <c r="D1771" s="2">
        <f t="shared" si="108"/>
        <v>2</v>
      </c>
      <c r="E1771" s="2">
        <f t="shared" si="109"/>
        <v>65</v>
      </c>
      <c r="F1771" s="2">
        <f t="shared" si="110"/>
        <v>120</v>
      </c>
      <c r="G1771" s="2">
        <f>IF(COUNTIFS(RawData!$E:$E,$E1771,RawData!$F:$F,"CH"&amp;$D1771,RawData!$AF:$AF,$F1771)=0,"",SUMIFS(RawData!$P:$P,RawData!$E:$E,$E1771,RawData!$F:$F,"CH"&amp;$D1771,RawData!$AF:$AF,$F1771))</f>
        <v>1294.04</v>
      </c>
      <c r="H1771" s="2">
        <f>IF(COUNTIFS(RawData!$E:$E,$E1771,RawData!$F:$F,"CH"&amp;$D1771,RawData!$AF:$AF,$F1771)=0,"",SUMIFS(RawData!$T:$T,RawData!$E:$E,$E1771,RawData!$F:$F,"CH"&amp;$D1771,RawData!$AF:$AF,$F1771))</f>
        <v>57.43</v>
      </c>
      <c r="I1771" s="2">
        <f>IF(COUNTIFS(RawData!$E:$E,$E1771,RawData!$F:$F,"CH"&amp;$D1771,RawData!$AF:$AF,$F1771)=0,"",SUMIFS(RawData!$Z:$Z,RawData!$E:$E,$E1771,RawData!$F:$F,"CH"&amp;$D1771,RawData!$AF:$AF,$F1771))</f>
        <v>65.010000000000005</v>
      </c>
      <c r="J1771" s="2">
        <f>IF(COUNTIFS(RawData!$E:$E,$E1771,RawData!$F:$F,"CH"&amp;$D1771,RawData!$AF:$AF,$F1771)=0,"",SUMIFS(RawData!$AA:$AA,RawData!$E:$E,$E1771,RawData!$F:$F,"CH"&amp;$D1771,RawData!$AF:$AF,$F1771))</f>
        <v>64.28</v>
      </c>
      <c r="K1771" s="2">
        <f t="shared" si="111"/>
        <v>3.999999999996362E-2</v>
      </c>
    </row>
    <row r="1772" spans="1:11" x14ac:dyDescent="0.3">
      <c r="A1772" s="2" t="s">
        <v>63</v>
      </c>
      <c r="B1772" s="2" t="str">
        <f>RawData!A1772</f>
        <v>48226H40040</v>
      </c>
      <c r="C1772" s="2" t="str">
        <f>IF(RawData!$B$2="","",RawData!$B$2)</f>
        <v>A2026100620533560886</v>
      </c>
      <c r="D1772" s="2">
        <f t="shared" si="108"/>
        <v>2</v>
      </c>
      <c r="E1772" s="2">
        <f t="shared" si="109"/>
        <v>65</v>
      </c>
      <c r="F1772" s="2">
        <f t="shared" si="110"/>
        <v>130</v>
      </c>
      <c r="G1772" s="2">
        <f>IF(COUNTIFS(RawData!$E:$E,$E1772,RawData!$F:$F,"CH"&amp;$D1772,RawData!$AF:$AF,$F1772)=0,"",SUMIFS(RawData!$P:$P,RawData!$E:$E,$E1772,RawData!$F:$F,"CH"&amp;$D1772,RawData!$AF:$AF,$F1772))</f>
        <v>1294.06</v>
      </c>
      <c r="H1772" s="2">
        <f>IF(COUNTIFS(RawData!$E:$E,$E1772,RawData!$F:$F,"CH"&amp;$D1772,RawData!$AF:$AF,$F1772)=0,"",SUMIFS(RawData!$T:$T,RawData!$E:$E,$E1772,RawData!$F:$F,"CH"&amp;$D1772,RawData!$AF:$AF,$F1772))</f>
        <v>58.43</v>
      </c>
      <c r="I1772" s="2">
        <f>IF(COUNTIFS(RawData!$E:$E,$E1772,RawData!$F:$F,"CH"&amp;$D1772,RawData!$AF:$AF,$F1772)=0,"",SUMIFS(RawData!$Z:$Z,RawData!$E:$E,$E1772,RawData!$F:$F,"CH"&amp;$D1772,RawData!$AF:$AF,$F1772))</f>
        <v>65</v>
      </c>
      <c r="J1772" s="2">
        <f>IF(COUNTIFS(RawData!$E:$E,$E1772,RawData!$F:$F,"CH"&amp;$D1772,RawData!$AF:$AF,$F1772)=0,"",SUMIFS(RawData!$AA:$AA,RawData!$E:$E,$E1772,RawData!$F:$F,"CH"&amp;$D1772,RawData!$AF:$AF,$F1772))</f>
        <v>64.28</v>
      </c>
      <c r="K1772" s="2">
        <f t="shared" si="111"/>
        <v>1.999999999998181E-2</v>
      </c>
    </row>
    <row r="1773" spans="1:11" x14ac:dyDescent="0.3">
      <c r="A1773" s="2" t="s">
        <v>63</v>
      </c>
      <c r="B1773" s="2" t="str">
        <f>RawData!A1773</f>
        <v>48226H40040</v>
      </c>
      <c r="C1773" s="2" t="str">
        <f>IF(RawData!$B$2="","",RawData!$B$2)</f>
        <v>A2026100620533560886</v>
      </c>
      <c r="D1773" s="2">
        <f t="shared" si="108"/>
        <v>2</v>
      </c>
      <c r="E1773" s="2">
        <f t="shared" si="109"/>
        <v>65</v>
      </c>
      <c r="F1773" s="2">
        <f t="shared" si="110"/>
        <v>140</v>
      </c>
      <c r="G1773" s="2">
        <f>IF(COUNTIFS(RawData!$E:$E,$E1773,RawData!$F:$F,"CH"&amp;$D1773,RawData!$AF:$AF,$F1773)=0,"",SUMIFS(RawData!$P:$P,RawData!$E:$E,$E1773,RawData!$F:$F,"CH"&amp;$D1773,RawData!$AF:$AF,$F1773))</f>
        <v>1294.08</v>
      </c>
      <c r="H1773" s="2">
        <f>IF(COUNTIFS(RawData!$E:$E,$E1773,RawData!$F:$F,"CH"&amp;$D1773,RawData!$AF:$AF,$F1773)=0,"",SUMIFS(RawData!$T:$T,RawData!$E:$E,$E1773,RawData!$F:$F,"CH"&amp;$D1773,RawData!$AF:$AF,$F1773))</f>
        <v>58.77</v>
      </c>
      <c r="I1773" s="2">
        <f>IF(COUNTIFS(RawData!$E:$E,$E1773,RawData!$F:$F,"CH"&amp;$D1773,RawData!$AF:$AF,$F1773)=0,"",SUMIFS(RawData!$Z:$Z,RawData!$E:$E,$E1773,RawData!$F:$F,"CH"&amp;$D1773,RawData!$AF:$AF,$F1773))</f>
        <v>65.02</v>
      </c>
      <c r="J1773" s="2">
        <f>IF(COUNTIFS(RawData!$E:$E,$E1773,RawData!$F:$F,"CH"&amp;$D1773,RawData!$AF:$AF,$F1773)=0,"",SUMIFS(RawData!$AA:$AA,RawData!$E:$E,$E1773,RawData!$F:$F,"CH"&amp;$D1773,RawData!$AF:$AF,$F1773))</f>
        <v>64.34</v>
      </c>
      <c r="K1773" s="2">
        <f t="shared" si="111"/>
        <v>1.999999999998181E-2</v>
      </c>
    </row>
    <row r="1774" spans="1:11" x14ac:dyDescent="0.3">
      <c r="A1774" s="2" t="s">
        <v>63</v>
      </c>
      <c r="B1774" s="2" t="str">
        <f>RawData!A1774</f>
        <v>48226H40040</v>
      </c>
      <c r="C1774" s="2" t="str">
        <f>IF(RawData!$B$2="","",RawData!$B$2)</f>
        <v>A2026100620533560886</v>
      </c>
      <c r="D1774" s="2">
        <f t="shared" si="108"/>
        <v>2</v>
      </c>
      <c r="E1774" s="2">
        <f t="shared" si="109"/>
        <v>65</v>
      </c>
      <c r="F1774" s="2">
        <f t="shared" si="110"/>
        <v>150</v>
      </c>
      <c r="G1774" s="2">
        <f>IF(COUNTIFS(RawData!$E:$E,$E1774,RawData!$F:$F,"CH"&amp;$D1774,RawData!$AF:$AF,$F1774)=0,"",SUMIFS(RawData!$P:$P,RawData!$E:$E,$E1774,RawData!$F:$F,"CH"&amp;$D1774,RawData!$AF:$AF,$F1774))</f>
        <v>1294.1199999999999</v>
      </c>
      <c r="H1774" s="2">
        <f>IF(COUNTIFS(RawData!$E:$E,$E1774,RawData!$F:$F,"CH"&amp;$D1774,RawData!$AF:$AF,$F1774)=0,"",SUMIFS(RawData!$T:$T,RawData!$E:$E,$E1774,RawData!$F:$F,"CH"&amp;$D1774,RawData!$AF:$AF,$F1774))</f>
        <v>59.09</v>
      </c>
      <c r="I1774" s="2">
        <f>IF(COUNTIFS(RawData!$E:$E,$E1774,RawData!$F:$F,"CH"&amp;$D1774,RawData!$AF:$AF,$F1774)=0,"",SUMIFS(RawData!$Z:$Z,RawData!$E:$E,$E1774,RawData!$F:$F,"CH"&amp;$D1774,RawData!$AF:$AF,$F1774))</f>
        <v>64.98</v>
      </c>
      <c r="J1774" s="2">
        <f>IF(COUNTIFS(RawData!$E:$E,$E1774,RawData!$F:$F,"CH"&amp;$D1774,RawData!$AF:$AF,$F1774)=0,"",SUMIFS(RawData!$AA:$AA,RawData!$E:$E,$E1774,RawData!$F:$F,"CH"&amp;$D1774,RawData!$AF:$AF,$F1774))</f>
        <v>64.34</v>
      </c>
      <c r="K1774" s="2">
        <f t="shared" si="111"/>
        <v>3.999999999996362E-2</v>
      </c>
    </row>
    <row r="1775" spans="1:11" x14ac:dyDescent="0.3">
      <c r="A1775" s="2" t="s">
        <v>63</v>
      </c>
      <c r="B1775" s="2" t="str">
        <f>RawData!A1775</f>
        <v>48226H40040</v>
      </c>
      <c r="C1775" s="2" t="str">
        <f>IF(RawData!$B$2="","",RawData!$B$2)</f>
        <v>A2026100620533560886</v>
      </c>
      <c r="D1775" s="2">
        <f t="shared" si="108"/>
        <v>2</v>
      </c>
      <c r="E1775" s="2">
        <f t="shared" si="109"/>
        <v>65</v>
      </c>
      <c r="F1775" s="2">
        <f t="shared" si="110"/>
        <v>160</v>
      </c>
      <c r="G1775" s="2">
        <f>IF(COUNTIFS(RawData!$E:$E,$E1775,RawData!$F:$F,"CH"&amp;$D1775,RawData!$AF:$AF,$F1775)=0,"",SUMIFS(RawData!$P:$P,RawData!$E:$E,$E1775,RawData!$F:$F,"CH"&amp;$D1775,RawData!$AF:$AF,$F1775))</f>
        <v>1294.1400000000001</v>
      </c>
      <c r="H1775" s="2">
        <f>IF(COUNTIFS(RawData!$E:$E,$E1775,RawData!$F:$F,"CH"&amp;$D1775,RawData!$AF:$AF,$F1775)=0,"",SUMIFS(RawData!$T:$T,RawData!$E:$E,$E1775,RawData!$F:$F,"CH"&amp;$D1775,RawData!$AF:$AF,$F1775))</f>
        <v>59.22</v>
      </c>
      <c r="I1775" s="2">
        <f>IF(COUNTIFS(RawData!$E:$E,$E1775,RawData!$F:$F,"CH"&amp;$D1775,RawData!$AF:$AF,$F1775)=0,"",SUMIFS(RawData!$Z:$Z,RawData!$E:$E,$E1775,RawData!$F:$F,"CH"&amp;$D1775,RawData!$AF:$AF,$F1775))</f>
        <v>64.989999999999995</v>
      </c>
      <c r="J1775" s="2">
        <f>IF(COUNTIFS(RawData!$E:$E,$E1775,RawData!$F:$F,"CH"&amp;$D1775,RawData!$AF:$AF,$F1775)=0,"",SUMIFS(RawData!$AA:$AA,RawData!$E:$E,$E1775,RawData!$F:$F,"CH"&amp;$D1775,RawData!$AF:$AF,$F1775))</f>
        <v>64.400000000000006</v>
      </c>
      <c r="K1775" s="2">
        <f t="shared" si="111"/>
        <v>2.0000000000209184E-2</v>
      </c>
    </row>
    <row r="1776" spans="1:11" x14ac:dyDescent="0.3">
      <c r="A1776" s="2" t="s">
        <v>63</v>
      </c>
      <c r="B1776" s="2" t="str">
        <f>RawData!A1776</f>
        <v>48226H40040</v>
      </c>
      <c r="C1776" s="2" t="str">
        <f>IF(RawData!$B$2="","",RawData!$B$2)</f>
        <v>A2026100620533560886</v>
      </c>
      <c r="D1776" s="2">
        <f t="shared" si="108"/>
        <v>2</v>
      </c>
      <c r="E1776" s="2">
        <f t="shared" si="109"/>
        <v>65</v>
      </c>
      <c r="F1776" s="2">
        <f t="shared" si="110"/>
        <v>170</v>
      </c>
      <c r="G1776" s="2">
        <f>IF(COUNTIFS(RawData!$E:$E,$E1776,RawData!$F:$F,"CH"&amp;$D1776,RawData!$AF:$AF,$F1776)=0,"",SUMIFS(RawData!$P:$P,RawData!$E:$E,$E1776,RawData!$F:$F,"CH"&amp;$D1776,RawData!$AF:$AF,$F1776))</f>
        <v>1294.18</v>
      </c>
      <c r="H1776" s="2">
        <f>IF(COUNTIFS(RawData!$E:$E,$E1776,RawData!$F:$F,"CH"&amp;$D1776,RawData!$AF:$AF,$F1776)=0,"",SUMIFS(RawData!$T:$T,RawData!$E:$E,$E1776,RawData!$F:$F,"CH"&amp;$D1776,RawData!$AF:$AF,$F1776))</f>
        <v>59.41</v>
      </c>
      <c r="I1776" s="2">
        <f>IF(COUNTIFS(RawData!$E:$E,$E1776,RawData!$F:$F,"CH"&amp;$D1776,RawData!$AF:$AF,$F1776)=0,"",SUMIFS(RawData!$Z:$Z,RawData!$E:$E,$E1776,RawData!$F:$F,"CH"&amp;$D1776,RawData!$AF:$AF,$F1776))</f>
        <v>65</v>
      </c>
      <c r="J1776" s="2">
        <f>IF(COUNTIFS(RawData!$E:$E,$E1776,RawData!$F:$F,"CH"&amp;$D1776,RawData!$AF:$AF,$F1776)=0,"",SUMIFS(RawData!$AA:$AA,RawData!$E:$E,$E1776,RawData!$F:$F,"CH"&amp;$D1776,RawData!$AF:$AF,$F1776))</f>
        <v>64.47</v>
      </c>
      <c r="K1776" s="2">
        <f t="shared" si="111"/>
        <v>3.999999999996362E-2</v>
      </c>
    </row>
    <row r="1777" spans="1:11" x14ac:dyDescent="0.3">
      <c r="A1777" s="2" t="s">
        <v>63</v>
      </c>
      <c r="B1777" s="2" t="str">
        <f>RawData!A1777</f>
        <v>48226H40040</v>
      </c>
      <c r="C1777" s="2" t="str">
        <f>IF(RawData!$B$2="","",RawData!$B$2)</f>
        <v>A2026100620533560886</v>
      </c>
      <c r="D1777" s="2">
        <f t="shared" si="108"/>
        <v>2</v>
      </c>
      <c r="E1777" s="2">
        <f t="shared" si="109"/>
        <v>65</v>
      </c>
      <c r="F1777" s="2">
        <f t="shared" si="110"/>
        <v>180</v>
      </c>
      <c r="G1777" s="2">
        <f>IF(COUNTIFS(RawData!$E:$E,$E1777,RawData!$F:$F,"CH"&amp;$D1777,RawData!$AF:$AF,$F1777)=0,"",SUMIFS(RawData!$P:$P,RawData!$E:$E,$E1777,RawData!$F:$F,"CH"&amp;$D1777,RawData!$AF:$AF,$F1777))</f>
        <v>1294.2</v>
      </c>
      <c r="H1777" s="2">
        <f>IF(COUNTIFS(RawData!$E:$E,$E1777,RawData!$F:$F,"CH"&amp;$D1777,RawData!$AF:$AF,$F1777)=0,"",SUMIFS(RawData!$T:$T,RawData!$E:$E,$E1777,RawData!$F:$F,"CH"&amp;$D1777,RawData!$AF:$AF,$F1777))</f>
        <v>59.79</v>
      </c>
      <c r="I1777" s="2">
        <f>IF(COUNTIFS(RawData!$E:$E,$E1777,RawData!$F:$F,"CH"&amp;$D1777,RawData!$AF:$AF,$F1777)=0,"",SUMIFS(RawData!$Z:$Z,RawData!$E:$E,$E1777,RawData!$F:$F,"CH"&amp;$D1777,RawData!$AF:$AF,$F1777))</f>
        <v>65</v>
      </c>
      <c r="J1777" s="2">
        <f>IF(COUNTIFS(RawData!$E:$E,$E1777,RawData!$F:$F,"CH"&amp;$D1777,RawData!$AF:$AF,$F1777)=0,"",SUMIFS(RawData!$AA:$AA,RawData!$E:$E,$E1777,RawData!$F:$F,"CH"&amp;$D1777,RawData!$AF:$AF,$F1777))</f>
        <v>64.53</v>
      </c>
      <c r="K1777" s="2">
        <f t="shared" si="111"/>
        <v>1.999999999998181E-2</v>
      </c>
    </row>
    <row r="1778" spans="1:11" x14ac:dyDescent="0.3">
      <c r="A1778" s="2" t="s">
        <v>63</v>
      </c>
      <c r="B1778" s="2" t="str">
        <f>RawData!A1778</f>
        <v>48226H40040</v>
      </c>
      <c r="C1778" s="2" t="str">
        <f>IF(RawData!$B$2="","",RawData!$B$2)</f>
        <v>A2026100620533560886</v>
      </c>
      <c r="D1778" s="2">
        <f t="shared" si="108"/>
        <v>2</v>
      </c>
      <c r="E1778" s="2">
        <f t="shared" si="109"/>
        <v>65</v>
      </c>
      <c r="F1778" s="2">
        <f t="shared" si="110"/>
        <v>190</v>
      </c>
      <c r="G1778" s="2">
        <f>IF(COUNTIFS(RawData!$E:$E,$E1778,RawData!$F:$F,"CH"&amp;$D1778,RawData!$AF:$AF,$F1778)=0,"",SUMIFS(RawData!$P:$P,RawData!$E:$E,$E1778,RawData!$F:$F,"CH"&amp;$D1778,RawData!$AF:$AF,$F1778))</f>
        <v>1294.24</v>
      </c>
      <c r="H1778" s="2">
        <f>IF(COUNTIFS(RawData!$E:$E,$E1778,RawData!$F:$F,"CH"&amp;$D1778,RawData!$AF:$AF,$F1778)=0,"",SUMIFS(RawData!$T:$T,RawData!$E:$E,$E1778,RawData!$F:$F,"CH"&amp;$D1778,RawData!$AF:$AF,$F1778))</f>
        <v>59.83</v>
      </c>
      <c r="I1778" s="2">
        <f>IF(COUNTIFS(RawData!$E:$E,$E1778,RawData!$F:$F,"CH"&amp;$D1778,RawData!$AF:$AF,$F1778)=0,"",SUMIFS(RawData!$Z:$Z,RawData!$E:$E,$E1778,RawData!$F:$F,"CH"&amp;$D1778,RawData!$AF:$AF,$F1778))</f>
        <v>64.98</v>
      </c>
      <c r="J1778" s="2">
        <f>IF(COUNTIFS(RawData!$E:$E,$E1778,RawData!$F:$F,"CH"&amp;$D1778,RawData!$AF:$AF,$F1778)=0,"",SUMIFS(RawData!$AA:$AA,RawData!$E:$E,$E1778,RawData!$F:$F,"CH"&amp;$D1778,RawData!$AF:$AF,$F1778))</f>
        <v>64.59</v>
      </c>
      <c r="K1778" s="2">
        <f t="shared" si="111"/>
        <v>3.999999999996362E-2</v>
      </c>
    </row>
    <row r="1779" spans="1:11" x14ac:dyDescent="0.3">
      <c r="A1779" s="2" t="s">
        <v>63</v>
      </c>
      <c r="B1779" s="2" t="str">
        <f>RawData!A1779</f>
        <v>48226H40040</v>
      </c>
      <c r="C1779" s="2" t="str">
        <f>IF(RawData!$B$2="","",RawData!$B$2)</f>
        <v>A2026100620533560886</v>
      </c>
      <c r="D1779" s="2">
        <f t="shared" si="108"/>
        <v>2</v>
      </c>
      <c r="E1779" s="2">
        <f t="shared" si="109"/>
        <v>65</v>
      </c>
      <c r="F1779" s="2">
        <f t="shared" si="110"/>
        <v>200</v>
      </c>
      <c r="G1779" s="2">
        <f>IF(COUNTIFS(RawData!$E:$E,$E1779,RawData!$F:$F,"CH"&amp;$D1779,RawData!$AF:$AF,$F1779)=0,"",SUMIFS(RawData!$P:$P,RawData!$E:$E,$E1779,RawData!$F:$F,"CH"&amp;$D1779,RawData!$AF:$AF,$F1779))</f>
        <v>1294.28</v>
      </c>
      <c r="H1779" s="2">
        <f>IF(COUNTIFS(RawData!$E:$E,$E1779,RawData!$F:$F,"CH"&amp;$D1779,RawData!$AF:$AF,$F1779)=0,"",SUMIFS(RawData!$T:$T,RawData!$E:$E,$E1779,RawData!$F:$F,"CH"&amp;$D1779,RawData!$AF:$AF,$F1779))</f>
        <v>59.86</v>
      </c>
      <c r="I1779" s="2">
        <f>IF(COUNTIFS(RawData!$E:$E,$E1779,RawData!$F:$F,"CH"&amp;$D1779,RawData!$AF:$AF,$F1779)=0,"",SUMIFS(RawData!$Z:$Z,RawData!$E:$E,$E1779,RawData!$F:$F,"CH"&amp;$D1779,RawData!$AF:$AF,$F1779))</f>
        <v>65</v>
      </c>
      <c r="J1779" s="2">
        <f>IF(COUNTIFS(RawData!$E:$E,$E1779,RawData!$F:$F,"CH"&amp;$D1779,RawData!$AF:$AF,$F1779)=0,"",SUMIFS(RawData!$AA:$AA,RawData!$E:$E,$E1779,RawData!$F:$F,"CH"&amp;$D1779,RawData!$AF:$AF,$F1779))</f>
        <v>64.66</v>
      </c>
      <c r="K1779" s="2">
        <f t="shared" si="111"/>
        <v>3.999999999996362E-2</v>
      </c>
    </row>
    <row r="1780" spans="1:11" x14ac:dyDescent="0.3">
      <c r="A1780" s="2" t="s">
        <v>63</v>
      </c>
      <c r="B1780" s="2" t="str">
        <f>RawData!A1780</f>
        <v>48226H40040</v>
      </c>
      <c r="C1780" s="2" t="str">
        <f>IF(RawData!$B$2="","",RawData!$B$2)</f>
        <v>A2026100620533560886</v>
      </c>
      <c r="D1780" s="2">
        <f t="shared" si="108"/>
        <v>2</v>
      </c>
      <c r="E1780" s="2">
        <f t="shared" si="109"/>
        <v>65</v>
      </c>
      <c r="F1780" s="2">
        <f t="shared" si="110"/>
        <v>210</v>
      </c>
      <c r="G1780" s="2">
        <f>IF(COUNTIFS(RawData!$E:$E,$E1780,RawData!$F:$F,"CH"&amp;$D1780,RawData!$AF:$AF,$F1780)=0,"",SUMIFS(RawData!$P:$P,RawData!$E:$E,$E1780,RawData!$F:$F,"CH"&amp;$D1780,RawData!$AF:$AF,$F1780))</f>
        <v>1294.3</v>
      </c>
      <c r="H1780" s="2">
        <f>IF(COUNTIFS(RawData!$E:$E,$E1780,RawData!$F:$F,"CH"&amp;$D1780,RawData!$AF:$AF,$F1780)=0,"",SUMIFS(RawData!$T:$T,RawData!$E:$E,$E1780,RawData!$F:$F,"CH"&amp;$D1780,RawData!$AF:$AF,$F1780))</f>
        <v>60.04</v>
      </c>
      <c r="I1780" s="2">
        <f>IF(COUNTIFS(RawData!$E:$E,$E1780,RawData!$F:$F,"CH"&amp;$D1780,RawData!$AF:$AF,$F1780)=0,"",SUMIFS(RawData!$Z:$Z,RawData!$E:$E,$E1780,RawData!$F:$F,"CH"&amp;$D1780,RawData!$AF:$AF,$F1780))</f>
        <v>64.98</v>
      </c>
      <c r="J1780" s="2">
        <f>IF(COUNTIFS(RawData!$E:$E,$E1780,RawData!$F:$F,"CH"&amp;$D1780,RawData!$AF:$AF,$F1780)=0,"",SUMIFS(RawData!$AA:$AA,RawData!$E:$E,$E1780,RawData!$F:$F,"CH"&amp;$D1780,RawData!$AF:$AF,$F1780))</f>
        <v>64.66</v>
      </c>
      <c r="K1780" s="2">
        <f t="shared" si="111"/>
        <v>1.999999999998181E-2</v>
      </c>
    </row>
    <row r="1781" spans="1:11" x14ac:dyDescent="0.3">
      <c r="A1781" s="2" t="s">
        <v>63</v>
      </c>
      <c r="B1781" s="2" t="str">
        <f>RawData!A1781</f>
        <v>48226H40040</v>
      </c>
      <c r="C1781" s="2" t="str">
        <f>IF(RawData!$B$2="","",RawData!$B$2)</f>
        <v>A2026100620533560886</v>
      </c>
      <c r="D1781" s="2">
        <f t="shared" si="108"/>
        <v>2</v>
      </c>
      <c r="E1781" s="2">
        <f t="shared" si="109"/>
        <v>65</v>
      </c>
      <c r="F1781" s="2">
        <f t="shared" si="110"/>
        <v>220</v>
      </c>
      <c r="G1781" s="2">
        <f>IF(COUNTIFS(RawData!$E:$E,$E1781,RawData!$F:$F,"CH"&amp;$D1781,RawData!$AF:$AF,$F1781)=0,"",SUMIFS(RawData!$P:$P,RawData!$E:$E,$E1781,RawData!$F:$F,"CH"&amp;$D1781,RawData!$AF:$AF,$F1781))</f>
        <v>1294.3399999999999</v>
      </c>
      <c r="H1781" s="2">
        <f>IF(COUNTIFS(RawData!$E:$E,$E1781,RawData!$F:$F,"CH"&amp;$D1781,RawData!$AF:$AF,$F1781)=0,"",SUMIFS(RawData!$T:$T,RawData!$E:$E,$E1781,RawData!$F:$F,"CH"&amp;$D1781,RawData!$AF:$AF,$F1781))</f>
        <v>60.27</v>
      </c>
      <c r="I1781" s="2">
        <f>IF(COUNTIFS(RawData!$E:$E,$E1781,RawData!$F:$F,"CH"&amp;$D1781,RawData!$AF:$AF,$F1781)=0,"",SUMIFS(RawData!$Z:$Z,RawData!$E:$E,$E1781,RawData!$F:$F,"CH"&amp;$D1781,RawData!$AF:$AF,$F1781))</f>
        <v>64.989999999999995</v>
      </c>
      <c r="J1781" s="2">
        <f>IF(COUNTIFS(RawData!$E:$E,$E1781,RawData!$F:$F,"CH"&amp;$D1781,RawData!$AF:$AF,$F1781)=0,"",SUMIFS(RawData!$AA:$AA,RawData!$E:$E,$E1781,RawData!$F:$F,"CH"&amp;$D1781,RawData!$AF:$AF,$F1781))</f>
        <v>64.84</v>
      </c>
      <c r="K1781" s="2">
        <f t="shared" si="111"/>
        <v>3.999999999996362E-2</v>
      </c>
    </row>
    <row r="1782" spans="1:11" x14ac:dyDescent="0.3">
      <c r="A1782" s="2" t="s">
        <v>63</v>
      </c>
      <c r="B1782" s="2" t="str">
        <f>RawData!A1782</f>
        <v>48226H40040</v>
      </c>
      <c r="C1782" s="2" t="str">
        <f>IF(RawData!$B$2="","",RawData!$B$2)</f>
        <v>A2026100620533560886</v>
      </c>
      <c r="D1782" s="2">
        <f t="shared" si="108"/>
        <v>2</v>
      </c>
      <c r="E1782" s="2">
        <f t="shared" si="109"/>
        <v>65</v>
      </c>
      <c r="F1782" s="2">
        <f t="shared" si="110"/>
        <v>230</v>
      </c>
      <c r="G1782" s="2">
        <f>IF(COUNTIFS(RawData!$E:$E,$E1782,RawData!$F:$F,"CH"&amp;$D1782,RawData!$AF:$AF,$F1782)=0,"",SUMIFS(RawData!$P:$P,RawData!$E:$E,$E1782,RawData!$F:$F,"CH"&amp;$D1782,RawData!$AF:$AF,$F1782))</f>
        <v>1294.3800000000001</v>
      </c>
      <c r="H1782" s="2">
        <f>IF(COUNTIFS(RawData!$E:$E,$E1782,RawData!$F:$F,"CH"&amp;$D1782,RawData!$AF:$AF,$F1782)=0,"",SUMIFS(RawData!$T:$T,RawData!$E:$E,$E1782,RawData!$F:$F,"CH"&amp;$D1782,RawData!$AF:$AF,$F1782))</f>
        <v>60.47</v>
      </c>
      <c r="I1782" s="2">
        <f>IF(COUNTIFS(RawData!$E:$E,$E1782,RawData!$F:$F,"CH"&amp;$D1782,RawData!$AF:$AF,$F1782)=0,"",SUMIFS(RawData!$Z:$Z,RawData!$E:$E,$E1782,RawData!$F:$F,"CH"&amp;$D1782,RawData!$AF:$AF,$F1782))</f>
        <v>65</v>
      </c>
      <c r="J1782" s="2">
        <f>IF(COUNTIFS(RawData!$E:$E,$E1782,RawData!$F:$F,"CH"&amp;$D1782,RawData!$AF:$AF,$F1782)=0,"",SUMIFS(RawData!$AA:$AA,RawData!$E:$E,$E1782,RawData!$F:$F,"CH"&amp;$D1782,RawData!$AF:$AF,$F1782))</f>
        <v>64.84</v>
      </c>
      <c r="K1782" s="2">
        <f t="shared" si="111"/>
        <v>4.0000000000190994E-2</v>
      </c>
    </row>
    <row r="1783" spans="1:11" x14ac:dyDescent="0.3">
      <c r="A1783" s="2" t="s">
        <v>63</v>
      </c>
      <c r="B1783" s="2" t="str">
        <f>RawData!A1783</f>
        <v>48226H40040</v>
      </c>
      <c r="C1783" s="2" t="str">
        <f>IF(RawData!$B$2="","",RawData!$B$2)</f>
        <v>A2026100620533560886</v>
      </c>
      <c r="D1783" s="2">
        <f t="shared" si="108"/>
        <v>2</v>
      </c>
      <c r="E1783" s="2">
        <f t="shared" si="109"/>
        <v>65</v>
      </c>
      <c r="F1783" s="2">
        <f t="shared" si="110"/>
        <v>240</v>
      </c>
      <c r="G1783" s="2">
        <f>IF(COUNTIFS(RawData!$E:$E,$E1783,RawData!$F:$F,"CH"&amp;$D1783,RawData!$AF:$AF,$F1783)=0,"",SUMIFS(RawData!$P:$P,RawData!$E:$E,$E1783,RawData!$F:$F,"CH"&amp;$D1783,RawData!$AF:$AF,$F1783))</f>
        <v>1294.42</v>
      </c>
      <c r="H1783" s="2">
        <f>IF(COUNTIFS(RawData!$E:$E,$E1783,RawData!$F:$F,"CH"&amp;$D1783,RawData!$AF:$AF,$F1783)=0,"",SUMIFS(RawData!$T:$T,RawData!$E:$E,$E1783,RawData!$F:$F,"CH"&amp;$D1783,RawData!$AF:$AF,$F1783))</f>
        <v>60.48</v>
      </c>
      <c r="I1783" s="2">
        <f>IF(COUNTIFS(RawData!$E:$E,$E1783,RawData!$F:$F,"CH"&amp;$D1783,RawData!$AF:$AF,$F1783)=0,"",SUMIFS(RawData!$Z:$Z,RawData!$E:$E,$E1783,RawData!$F:$F,"CH"&amp;$D1783,RawData!$AF:$AF,$F1783))</f>
        <v>65</v>
      </c>
      <c r="J1783" s="2">
        <f>IF(COUNTIFS(RawData!$E:$E,$E1783,RawData!$F:$F,"CH"&amp;$D1783,RawData!$AF:$AF,$F1783)=0,"",SUMIFS(RawData!$AA:$AA,RawData!$E:$E,$E1783,RawData!$F:$F,"CH"&amp;$D1783,RawData!$AF:$AF,$F1783))</f>
        <v>64.91</v>
      </c>
      <c r="K1783" s="2">
        <f t="shared" si="111"/>
        <v>3.999999999996362E-2</v>
      </c>
    </row>
    <row r="1784" spans="1:11" x14ac:dyDescent="0.3">
      <c r="A1784" s="2" t="s">
        <v>63</v>
      </c>
      <c r="B1784" s="2" t="str">
        <f>RawData!A1784</f>
        <v>48226H40040</v>
      </c>
      <c r="C1784" s="2" t="str">
        <f>IF(RawData!$B$2="","",RawData!$B$2)</f>
        <v>A2026100620533560886</v>
      </c>
      <c r="D1784" s="2">
        <f t="shared" si="108"/>
        <v>2</v>
      </c>
      <c r="E1784" s="2">
        <f t="shared" si="109"/>
        <v>65</v>
      </c>
      <c r="F1784" s="2">
        <f t="shared" si="110"/>
        <v>250</v>
      </c>
      <c r="G1784" s="2">
        <f>IF(COUNTIFS(RawData!$E:$E,$E1784,RawData!$F:$F,"CH"&amp;$D1784,RawData!$AF:$AF,$F1784)=0,"",SUMIFS(RawData!$P:$P,RawData!$E:$E,$E1784,RawData!$F:$F,"CH"&amp;$D1784,RawData!$AF:$AF,$F1784))</f>
        <v>1294.44</v>
      </c>
      <c r="H1784" s="2">
        <f>IF(COUNTIFS(RawData!$E:$E,$E1784,RawData!$F:$F,"CH"&amp;$D1784,RawData!$AF:$AF,$F1784)=0,"",SUMIFS(RawData!$T:$T,RawData!$E:$E,$E1784,RawData!$F:$F,"CH"&amp;$D1784,RawData!$AF:$AF,$F1784))</f>
        <v>60.52</v>
      </c>
      <c r="I1784" s="2">
        <f>IF(COUNTIFS(RawData!$E:$E,$E1784,RawData!$F:$F,"CH"&amp;$D1784,RawData!$AF:$AF,$F1784)=0,"",SUMIFS(RawData!$Z:$Z,RawData!$E:$E,$E1784,RawData!$F:$F,"CH"&amp;$D1784,RawData!$AF:$AF,$F1784))</f>
        <v>64.97</v>
      </c>
      <c r="J1784" s="2">
        <f>IF(COUNTIFS(RawData!$E:$E,$E1784,RawData!$F:$F,"CH"&amp;$D1784,RawData!$AF:$AF,$F1784)=0,"",SUMIFS(RawData!$AA:$AA,RawData!$E:$E,$E1784,RawData!$F:$F,"CH"&amp;$D1784,RawData!$AF:$AF,$F1784))</f>
        <v>64.91</v>
      </c>
      <c r="K1784" s="2">
        <f t="shared" si="111"/>
        <v>1.999999999998181E-2</v>
      </c>
    </row>
    <row r="1785" spans="1:11" x14ac:dyDescent="0.3">
      <c r="A1785" s="2" t="s">
        <v>63</v>
      </c>
      <c r="B1785" s="2" t="str">
        <f>RawData!A1785</f>
        <v>48226H40040</v>
      </c>
      <c r="C1785" s="2" t="str">
        <f>IF(RawData!$B$2="","",RawData!$B$2)</f>
        <v>A2026100620533560886</v>
      </c>
      <c r="D1785" s="2">
        <f t="shared" si="108"/>
        <v>2</v>
      </c>
      <c r="E1785" s="2">
        <f t="shared" si="109"/>
        <v>65</v>
      </c>
      <c r="F1785" s="2">
        <f t="shared" si="110"/>
        <v>260</v>
      </c>
      <c r="G1785" s="2">
        <f>IF(COUNTIFS(RawData!$E:$E,$E1785,RawData!$F:$F,"CH"&amp;$D1785,RawData!$AF:$AF,$F1785)=0,"",SUMIFS(RawData!$P:$P,RawData!$E:$E,$E1785,RawData!$F:$F,"CH"&amp;$D1785,RawData!$AF:$AF,$F1785))</f>
        <v>1294.48</v>
      </c>
      <c r="H1785" s="2">
        <f>IF(COUNTIFS(RawData!$E:$E,$E1785,RawData!$F:$F,"CH"&amp;$D1785,RawData!$AF:$AF,$F1785)=0,"",SUMIFS(RawData!$T:$T,RawData!$E:$E,$E1785,RawData!$F:$F,"CH"&amp;$D1785,RawData!$AF:$AF,$F1785))</f>
        <v>60.64</v>
      </c>
      <c r="I1785" s="2">
        <f>IF(COUNTIFS(RawData!$E:$E,$E1785,RawData!$F:$F,"CH"&amp;$D1785,RawData!$AF:$AF,$F1785)=0,"",SUMIFS(RawData!$Z:$Z,RawData!$E:$E,$E1785,RawData!$F:$F,"CH"&amp;$D1785,RawData!$AF:$AF,$F1785))</f>
        <v>64.98</v>
      </c>
      <c r="J1785" s="2">
        <f>IF(COUNTIFS(RawData!$E:$E,$E1785,RawData!$F:$F,"CH"&amp;$D1785,RawData!$AF:$AF,$F1785)=0,"",SUMIFS(RawData!$AA:$AA,RawData!$E:$E,$E1785,RawData!$F:$F,"CH"&amp;$D1785,RawData!$AF:$AF,$F1785))</f>
        <v>64.98</v>
      </c>
      <c r="K1785" s="2">
        <f t="shared" si="111"/>
        <v>3.999999999996362E-2</v>
      </c>
    </row>
    <row r="1786" spans="1:11" x14ac:dyDescent="0.3">
      <c r="A1786" s="2" t="s">
        <v>63</v>
      </c>
      <c r="B1786" s="2" t="str">
        <f>RawData!A1786</f>
        <v>48226H40040</v>
      </c>
      <c r="C1786" s="2" t="str">
        <f>IF(RawData!$B$2="","",RawData!$B$2)</f>
        <v>A2026100620533560886</v>
      </c>
      <c r="D1786" s="2">
        <f t="shared" si="108"/>
        <v>2</v>
      </c>
      <c r="E1786" s="2">
        <f t="shared" si="109"/>
        <v>65</v>
      </c>
      <c r="F1786" s="2">
        <f t="shared" si="110"/>
        <v>270</v>
      </c>
      <c r="G1786" s="2">
        <f>IF(COUNTIFS(RawData!$E:$E,$E1786,RawData!$F:$F,"CH"&amp;$D1786,RawData!$AF:$AF,$F1786)=0,"",SUMIFS(RawData!$P:$P,RawData!$E:$E,$E1786,RawData!$F:$F,"CH"&amp;$D1786,RawData!$AF:$AF,$F1786))</f>
        <v>1294.52</v>
      </c>
      <c r="H1786" s="2">
        <f>IF(COUNTIFS(RawData!$E:$E,$E1786,RawData!$F:$F,"CH"&amp;$D1786,RawData!$AF:$AF,$F1786)=0,"",SUMIFS(RawData!$T:$T,RawData!$E:$E,$E1786,RawData!$F:$F,"CH"&amp;$D1786,RawData!$AF:$AF,$F1786))</f>
        <v>60.7</v>
      </c>
      <c r="I1786" s="2">
        <f>IF(COUNTIFS(RawData!$E:$E,$E1786,RawData!$F:$F,"CH"&amp;$D1786,RawData!$AF:$AF,$F1786)=0,"",SUMIFS(RawData!$Z:$Z,RawData!$E:$E,$E1786,RawData!$F:$F,"CH"&amp;$D1786,RawData!$AF:$AF,$F1786))</f>
        <v>64.989999999999995</v>
      </c>
      <c r="J1786" s="2">
        <f>IF(COUNTIFS(RawData!$E:$E,$E1786,RawData!$F:$F,"CH"&amp;$D1786,RawData!$AF:$AF,$F1786)=0,"",SUMIFS(RawData!$AA:$AA,RawData!$E:$E,$E1786,RawData!$F:$F,"CH"&amp;$D1786,RawData!$AF:$AF,$F1786))</f>
        <v>65.040000000000006</v>
      </c>
      <c r="K1786" s="2">
        <f t="shared" si="111"/>
        <v>3.999999999996362E-2</v>
      </c>
    </row>
    <row r="1787" spans="1:11" x14ac:dyDescent="0.3">
      <c r="A1787" s="2" t="s">
        <v>63</v>
      </c>
      <c r="B1787" s="2" t="str">
        <f>RawData!A1787</f>
        <v>48226H40040</v>
      </c>
      <c r="C1787" s="2" t="str">
        <f>IF(RawData!$B$2="","",RawData!$B$2)</f>
        <v>A2026100620533560886</v>
      </c>
      <c r="D1787" s="2">
        <f t="shared" si="108"/>
        <v>2</v>
      </c>
      <c r="E1787" s="2">
        <f t="shared" si="109"/>
        <v>65</v>
      </c>
      <c r="F1787" s="2">
        <f t="shared" si="110"/>
        <v>280</v>
      </c>
      <c r="G1787" s="2">
        <f>IF(COUNTIFS(RawData!$E:$E,$E1787,RawData!$F:$F,"CH"&amp;$D1787,RawData!$AF:$AF,$F1787)=0,"",SUMIFS(RawData!$P:$P,RawData!$E:$E,$E1787,RawData!$F:$F,"CH"&amp;$D1787,RawData!$AF:$AF,$F1787))</f>
        <v>1294.54</v>
      </c>
      <c r="H1787" s="2">
        <f>IF(COUNTIFS(RawData!$E:$E,$E1787,RawData!$F:$F,"CH"&amp;$D1787,RawData!$AF:$AF,$F1787)=0,"",SUMIFS(RawData!$T:$T,RawData!$E:$E,$E1787,RawData!$F:$F,"CH"&amp;$D1787,RawData!$AF:$AF,$F1787))</f>
        <v>60.97</v>
      </c>
      <c r="I1787" s="2">
        <f>IF(COUNTIFS(RawData!$E:$E,$E1787,RawData!$F:$F,"CH"&amp;$D1787,RawData!$AF:$AF,$F1787)=0,"",SUMIFS(RawData!$Z:$Z,RawData!$E:$E,$E1787,RawData!$F:$F,"CH"&amp;$D1787,RawData!$AF:$AF,$F1787))</f>
        <v>64.989999999999995</v>
      </c>
      <c r="J1787" s="2">
        <f>IF(COUNTIFS(RawData!$E:$E,$E1787,RawData!$F:$F,"CH"&amp;$D1787,RawData!$AF:$AF,$F1787)=0,"",SUMIFS(RawData!$AA:$AA,RawData!$E:$E,$E1787,RawData!$F:$F,"CH"&amp;$D1787,RawData!$AF:$AF,$F1787))</f>
        <v>65.099999999999994</v>
      </c>
      <c r="K1787" s="2">
        <f t="shared" si="111"/>
        <v>1.999999999998181E-2</v>
      </c>
    </row>
    <row r="1788" spans="1:11" x14ac:dyDescent="0.3">
      <c r="A1788" s="2" t="s">
        <v>63</v>
      </c>
      <c r="B1788" s="2" t="str">
        <f>RawData!A1788</f>
        <v>48226H40040</v>
      </c>
      <c r="C1788" s="2" t="str">
        <f>IF(RawData!$B$2="","",RawData!$B$2)</f>
        <v>A2026100620533560886</v>
      </c>
      <c r="D1788" s="2">
        <f t="shared" si="108"/>
        <v>2</v>
      </c>
      <c r="E1788" s="2">
        <f t="shared" si="109"/>
        <v>65</v>
      </c>
      <c r="F1788" s="2">
        <f t="shared" si="110"/>
        <v>290</v>
      </c>
      <c r="G1788" s="2">
        <f>IF(COUNTIFS(RawData!$E:$E,$E1788,RawData!$F:$F,"CH"&amp;$D1788,RawData!$AF:$AF,$F1788)=0,"",SUMIFS(RawData!$P:$P,RawData!$E:$E,$E1788,RawData!$F:$F,"CH"&amp;$D1788,RawData!$AF:$AF,$F1788))</f>
        <v>1294.58</v>
      </c>
      <c r="H1788" s="2">
        <f>IF(COUNTIFS(RawData!$E:$E,$E1788,RawData!$F:$F,"CH"&amp;$D1788,RawData!$AF:$AF,$F1788)=0,"",SUMIFS(RawData!$T:$T,RawData!$E:$E,$E1788,RawData!$F:$F,"CH"&amp;$D1788,RawData!$AF:$AF,$F1788))</f>
        <v>61</v>
      </c>
      <c r="I1788" s="2">
        <f>IF(COUNTIFS(RawData!$E:$E,$E1788,RawData!$F:$F,"CH"&amp;$D1788,RawData!$AF:$AF,$F1788)=0,"",SUMIFS(RawData!$Z:$Z,RawData!$E:$E,$E1788,RawData!$F:$F,"CH"&amp;$D1788,RawData!$AF:$AF,$F1788))</f>
        <v>65.010000000000005</v>
      </c>
      <c r="J1788" s="2">
        <f>IF(COUNTIFS(RawData!$E:$E,$E1788,RawData!$F:$F,"CH"&amp;$D1788,RawData!$AF:$AF,$F1788)=0,"",SUMIFS(RawData!$AA:$AA,RawData!$E:$E,$E1788,RawData!$F:$F,"CH"&amp;$D1788,RawData!$AF:$AF,$F1788))</f>
        <v>65.22</v>
      </c>
      <c r="K1788" s="2">
        <f t="shared" si="111"/>
        <v>3.999999999996362E-2</v>
      </c>
    </row>
    <row r="1789" spans="1:11" x14ac:dyDescent="0.3">
      <c r="A1789" s="2" t="s">
        <v>63</v>
      </c>
      <c r="B1789" s="2" t="str">
        <f>RawData!A1789</f>
        <v>48226H40040</v>
      </c>
      <c r="C1789" s="2" t="str">
        <f>IF(RawData!$B$2="","",RawData!$B$2)</f>
        <v>A2026100620533560886</v>
      </c>
      <c r="D1789" s="2">
        <f t="shared" si="108"/>
        <v>2</v>
      </c>
      <c r="E1789" s="2">
        <f t="shared" si="109"/>
        <v>65</v>
      </c>
      <c r="F1789" s="2">
        <f t="shared" si="110"/>
        <v>300</v>
      </c>
      <c r="G1789" s="2">
        <f>IF(COUNTIFS(RawData!$E:$E,$E1789,RawData!$F:$F,"CH"&amp;$D1789,RawData!$AF:$AF,$F1789)=0,"",SUMIFS(RawData!$P:$P,RawData!$E:$E,$E1789,RawData!$F:$F,"CH"&amp;$D1789,RawData!$AF:$AF,$F1789))</f>
        <v>1294.6199999999999</v>
      </c>
      <c r="H1789" s="2">
        <f>IF(COUNTIFS(RawData!$E:$E,$E1789,RawData!$F:$F,"CH"&amp;$D1789,RawData!$AF:$AF,$F1789)=0,"",SUMIFS(RawData!$T:$T,RawData!$E:$E,$E1789,RawData!$F:$F,"CH"&amp;$D1789,RawData!$AF:$AF,$F1789))</f>
        <v>60.99</v>
      </c>
      <c r="I1789" s="2">
        <f>IF(COUNTIFS(RawData!$E:$E,$E1789,RawData!$F:$F,"CH"&amp;$D1789,RawData!$AF:$AF,$F1789)=0,"",SUMIFS(RawData!$Z:$Z,RawData!$E:$E,$E1789,RawData!$F:$F,"CH"&amp;$D1789,RawData!$AF:$AF,$F1789))</f>
        <v>64.989999999999995</v>
      </c>
      <c r="J1789" s="2">
        <f>IF(COUNTIFS(RawData!$E:$E,$E1789,RawData!$F:$F,"CH"&amp;$D1789,RawData!$AF:$AF,$F1789)=0,"",SUMIFS(RawData!$AA:$AA,RawData!$E:$E,$E1789,RawData!$F:$F,"CH"&amp;$D1789,RawData!$AF:$AF,$F1789))</f>
        <v>65.23</v>
      </c>
      <c r="K1789" s="2">
        <f t="shared" si="111"/>
        <v>3.999999999996362E-2</v>
      </c>
    </row>
    <row r="1790" spans="1:11" x14ac:dyDescent="0.3">
      <c r="A1790" s="2" t="s">
        <v>63</v>
      </c>
      <c r="B1790" s="2" t="str">
        <f>RawData!A1790</f>
        <v>48226H40040</v>
      </c>
      <c r="C1790" s="2" t="str">
        <f>IF(RawData!$B$2="","",RawData!$B$2)</f>
        <v>A2026100620533560886</v>
      </c>
      <c r="D1790" s="2">
        <f t="shared" si="108"/>
        <v>2</v>
      </c>
      <c r="E1790" s="2">
        <f t="shared" si="109"/>
        <v>65</v>
      </c>
      <c r="F1790" s="2">
        <f t="shared" si="110"/>
        <v>310</v>
      </c>
      <c r="G1790" s="2">
        <f>IF(COUNTIFS(RawData!$E:$E,$E1790,RawData!$F:$F,"CH"&amp;$D1790,RawData!$AF:$AF,$F1790)=0,"",SUMIFS(RawData!$P:$P,RawData!$E:$E,$E1790,RawData!$F:$F,"CH"&amp;$D1790,RawData!$AF:$AF,$F1790))</f>
        <v>1294.6600000000001</v>
      </c>
      <c r="H1790" s="2">
        <f>IF(COUNTIFS(RawData!$E:$E,$E1790,RawData!$F:$F,"CH"&amp;$D1790,RawData!$AF:$AF,$F1790)=0,"",SUMIFS(RawData!$T:$T,RawData!$E:$E,$E1790,RawData!$F:$F,"CH"&amp;$D1790,RawData!$AF:$AF,$F1790))</f>
        <v>61.01</v>
      </c>
      <c r="I1790" s="2">
        <f>IF(COUNTIFS(RawData!$E:$E,$E1790,RawData!$F:$F,"CH"&amp;$D1790,RawData!$AF:$AF,$F1790)=0,"",SUMIFS(RawData!$Z:$Z,RawData!$E:$E,$E1790,RawData!$F:$F,"CH"&amp;$D1790,RawData!$AF:$AF,$F1790))</f>
        <v>64.98</v>
      </c>
      <c r="J1790" s="2">
        <f>IF(COUNTIFS(RawData!$E:$E,$E1790,RawData!$F:$F,"CH"&amp;$D1790,RawData!$AF:$AF,$F1790)=0,"",SUMIFS(RawData!$AA:$AA,RawData!$E:$E,$E1790,RawData!$F:$F,"CH"&amp;$D1790,RawData!$AF:$AF,$F1790))</f>
        <v>65.290000000000006</v>
      </c>
      <c r="K1790" s="2">
        <f t="shared" si="111"/>
        <v>4.0000000000190994E-2</v>
      </c>
    </row>
    <row r="1791" spans="1:11" x14ac:dyDescent="0.3">
      <c r="A1791" s="2" t="s">
        <v>63</v>
      </c>
      <c r="B1791" s="2" t="str">
        <f>RawData!A1791</f>
        <v>48226H40040</v>
      </c>
      <c r="C1791" s="2" t="str">
        <f>IF(RawData!$B$2="","",RawData!$B$2)</f>
        <v>A2026100620533560886</v>
      </c>
      <c r="D1791" s="2">
        <f t="shared" si="108"/>
        <v>2</v>
      </c>
      <c r="E1791" s="2">
        <f t="shared" si="109"/>
        <v>65</v>
      </c>
      <c r="F1791" s="2">
        <f t="shared" si="110"/>
        <v>320</v>
      </c>
      <c r="G1791" s="2">
        <f>IF(COUNTIFS(RawData!$E:$E,$E1791,RawData!$F:$F,"CH"&amp;$D1791,RawData!$AF:$AF,$F1791)=0,"",SUMIFS(RawData!$P:$P,RawData!$E:$E,$E1791,RawData!$F:$F,"CH"&amp;$D1791,RawData!$AF:$AF,$F1791))</f>
        <v>1294.72</v>
      </c>
      <c r="H1791" s="2">
        <f>IF(COUNTIFS(RawData!$E:$E,$E1791,RawData!$F:$F,"CH"&amp;$D1791,RawData!$AF:$AF,$F1791)=0,"",SUMIFS(RawData!$T:$T,RawData!$E:$E,$E1791,RawData!$F:$F,"CH"&amp;$D1791,RawData!$AF:$AF,$F1791))</f>
        <v>61.06</v>
      </c>
      <c r="I1791" s="2">
        <f>IF(COUNTIFS(RawData!$E:$E,$E1791,RawData!$F:$F,"CH"&amp;$D1791,RawData!$AF:$AF,$F1791)=0,"",SUMIFS(RawData!$Z:$Z,RawData!$E:$E,$E1791,RawData!$F:$F,"CH"&amp;$D1791,RawData!$AF:$AF,$F1791))</f>
        <v>65.010000000000005</v>
      </c>
      <c r="J1791" s="2">
        <f>IF(COUNTIFS(RawData!$E:$E,$E1791,RawData!$F:$F,"CH"&amp;$D1791,RawData!$AF:$AF,$F1791)=0,"",SUMIFS(RawData!$AA:$AA,RawData!$E:$E,$E1791,RawData!$F:$F,"CH"&amp;$D1791,RawData!$AF:$AF,$F1791))</f>
        <v>65.41</v>
      </c>
      <c r="K1791" s="2">
        <f t="shared" si="111"/>
        <v>5.999999999994543E-2</v>
      </c>
    </row>
    <row r="1792" spans="1:11" x14ac:dyDescent="0.3">
      <c r="A1792" s="2" t="s">
        <v>63</v>
      </c>
      <c r="B1792" s="2" t="str">
        <f>RawData!A1792</f>
        <v>48226H40040</v>
      </c>
      <c r="C1792" s="2" t="str">
        <f>IF(RawData!$B$2="","",RawData!$B$2)</f>
        <v>A2026100620533560886</v>
      </c>
      <c r="D1792" s="2">
        <f t="shared" si="108"/>
        <v>2</v>
      </c>
      <c r="E1792" s="2">
        <f t="shared" si="109"/>
        <v>65</v>
      </c>
      <c r="F1792" s="2">
        <f t="shared" si="110"/>
        <v>330</v>
      </c>
      <c r="G1792" s="2">
        <f>IF(COUNTIFS(RawData!$E:$E,$E1792,RawData!$F:$F,"CH"&amp;$D1792,RawData!$AF:$AF,$F1792)=0,"",SUMIFS(RawData!$P:$P,RawData!$E:$E,$E1792,RawData!$F:$F,"CH"&amp;$D1792,RawData!$AF:$AF,$F1792))</f>
        <v>1294.74</v>
      </c>
      <c r="H1792" s="2">
        <f>IF(COUNTIFS(RawData!$E:$E,$E1792,RawData!$F:$F,"CH"&amp;$D1792,RawData!$AF:$AF,$F1792)=0,"",SUMIFS(RawData!$T:$T,RawData!$E:$E,$E1792,RawData!$F:$F,"CH"&amp;$D1792,RawData!$AF:$AF,$F1792))</f>
        <v>61.12</v>
      </c>
      <c r="I1792" s="2">
        <f>IF(COUNTIFS(RawData!$E:$E,$E1792,RawData!$F:$F,"CH"&amp;$D1792,RawData!$AF:$AF,$F1792)=0,"",SUMIFS(RawData!$Z:$Z,RawData!$E:$E,$E1792,RawData!$F:$F,"CH"&amp;$D1792,RawData!$AF:$AF,$F1792))</f>
        <v>64.989999999999995</v>
      </c>
      <c r="J1792" s="2">
        <f>IF(COUNTIFS(RawData!$E:$E,$E1792,RawData!$F:$F,"CH"&amp;$D1792,RawData!$AF:$AF,$F1792)=0,"",SUMIFS(RawData!$AA:$AA,RawData!$E:$E,$E1792,RawData!$F:$F,"CH"&amp;$D1792,RawData!$AF:$AF,$F1792))</f>
        <v>65.42</v>
      </c>
      <c r="K1792" s="2">
        <f t="shared" si="111"/>
        <v>1.999999999998181E-2</v>
      </c>
    </row>
    <row r="1793" spans="1:11" x14ac:dyDescent="0.3">
      <c r="A1793" s="2" t="s">
        <v>63</v>
      </c>
      <c r="B1793" s="2" t="str">
        <f>RawData!A1793</f>
        <v>48226H40040</v>
      </c>
      <c r="C1793" s="2" t="str">
        <f>IF(RawData!$B$2="","",RawData!$B$2)</f>
        <v>A2026100620533560886</v>
      </c>
      <c r="D1793" s="2">
        <f t="shared" si="108"/>
        <v>2</v>
      </c>
      <c r="E1793" s="2">
        <f t="shared" si="109"/>
        <v>65</v>
      </c>
      <c r="F1793" s="2">
        <f t="shared" si="110"/>
        <v>340</v>
      </c>
      <c r="G1793" s="2">
        <f>IF(COUNTIFS(RawData!$E:$E,$E1793,RawData!$F:$F,"CH"&amp;$D1793,RawData!$AF:$AF,$F1793)=0,"",SUMIFS(RawData!$P:$P,RawData!$E:$E,$E1793,RawData!$F:$F,"CH"&amp;$D1793,RawData!$AF:$AF,$F1793))</f>
        <v>1294.78</v>
      </c>
      <c r="H1793" s="2">
        <f>IF(COUNTIFS(RawData!$E:$E,$E1793,RawData!$F:$F,"CH"&amp;$D1793,RawData!$AF:$AF,$F1793)=0,"",SUMIFS(RawData!$T:$T,RawData!$E:$E,$E1793,RawData!$F:$F,"CH"&amp;$D1793,RawData!$AF:$AF,$F1793))</f>
        <v>61.08</v>
      </c>
      <c r="I1793" s="2">
        <f>IF(COUNTIFS(RawData!$E:$E,$E1793,RawData!$F:$F,"CH"&amp;$D1793,RawData!$AF:$AF,$F1793)=0,"",SUMIFS(RawData!$Z:$Z,RawData!$E:$E,$E1793,RawData!$F:$F,"CH"&amp;$D1793,RawData!$AF:$AF,$F1793))</f>
        <v>65.010000000000005</v>
      </c>
      <c r="J1793" s="2">
        <f>IF(COUNTIFS(RawData!$E:$E,$E1793,RawData!$F:$F,"CH"&amp;$D1793,RawData!$AF:$AF,$F1793)=0,"",SUMIFS(RawData!$AA:$AA,RawData!$E:$E,$E1793,RawData!$F:$F,"CH"&amp;$D1793,RawData!$AF:$AF,$F1793))</f>
        <v>65.540000000000006</v>
      </c>
      <c r="K1793" s="2">
        <f t="shared" si="111"/>
        <v>3.999999999996362E-2</v>
      </c>
    </row>
    <row r="1794" spans="1:11" x14ac:dyDescent="0.3">
      <c r="A1794" s="2" t="s">
        <v>63</v>
      </c>
      <c r="B1794" s="2" t="str">
        <f>RawData!A1794</f>
        <v>48226H40040</v>
      </c>
      <c r="C1794" s="2" t="str">
        <f>IF(RawData!$B$2="","",RawData!$B$2)</f>
        <v>A2026100620533560886</v>
      </c>
      <c r="D1794" s="2">
        <f t="shared" si="108"/>
        <v>2</v>
      </c>
      <c r="E1794" s="2">
        <f t="shared" si="109"/>
        <v>65</v>
      </c>
      <c r="F1794" s="2">
        <f t="shared" si="110"/>
        <v>350</v>
      </c>
      <c r="G1794" s="2">
        <f>IF(COUNTIFS(RawData!$E:$E,$E1794,RawData!$F:$F,"CH"&amp;$D1794,RawData!$AF:$AF,$F1794)=0,"",SUMIFS(RawData!$P:$P,RawData!$E:$E,$E1794,RawData!$F:$F,"CH"&amp;$D1794,RawData!$AF:$AF,$F1794))</f>
        <v>1294.82</v>
      </c>
      <c r="H1794" s="2">
        <f>IF(COUNTIFS(RawData!$E:$E,$E1794,RawData!$F:$F,"CH"&amp;$D1794,RawData!$AF:$AF,$F1794)=0,"",SUMIFS(RawData!$T:$T,RawData!$E:$E,$E1794,RawData!$F:$F,"CH"&amp;$D1794,RawData!$AF:$AF,$F1794))</f>
        <v>61.11</v>
      </c>
      <c r="I1794" s="2">
        <f>IF(COUNTIFS(RawData!$E:$E,$E1794,RawData!$F:$F,"CH"&amp;$D1794,RawData!$AF:$AF,$F1794)=0,"",SUMIFS(RawData!$Z:$Z,RawData!$E:$E,$E1794,RawData!$F:$F,"CH"&amp;$D1794,RawData!$AF:$AF,$F1794))</f>
        <v>65.02</v>
      </c>
      <c r="J1794" s="2">
        <f>IF(COUNTIFS(RawData!$E:$E,$E1794,RawData!$F:$F,"CH"&amp;$D1794,RawData!$AF:$AF,$F1794)=0,"",SUMIFS(RawData!$AA:$AA,RawData!$E:$E,$E1794,RawData!$F:$F,"CH"&amp;$D1794,RawData!$AF:$AF,$F1794))</f>
        <v>65.66</v>
      </c>
      <c r="K1794" s="2">
        <f t="shared" si="111"/>
        <v>3.999999999996362E-2</v>
      </c>
    </row>
    <row r="1795" spans="1:11" x14ac:dyDescent="0.3">
      <c r="A1795" s="2" t="s">
        <v>63</v>
      </c>
      <c r="B1795" s="2" t="str">
        <f>RawData!A1795</f>
        <v>48226H40040</v>
      </c>
      <c r="C1795" s="2" t="str">
        <f>IF(RawData!$B$2="","",RawData!$B$2)</f>
        <v>A2026100620533560886</v>
      </c>
      <c r="D1795" s="2">
        <f t="shared" ref="D1795:D1858" si="112">MOD(INT((ROW()-2)/31),4)+1</f>
        <v>2</v>
      </c>
      <c r="E1795" s="2">
        <f t="shared" ref="E1795:E1858" si="113">-5+5*INT((ROW()-2)/124)</f>
        <v>65</v>
      </c>
      <c r="F1795" s="2">
        <f t="shared" ref="F1795:F1858" si="114">100+10*MOD(ROW()-2,31)</f>
        <v>360</v>
      </c>
      <c r="G1795" s="2">
        <f>IF(COUNTIFS(RawData!$E:$E,$E1795,RawData!$F:$F,"CH"&amp;$D1795,RawData!$AF:$AF,$F1795)=0,"",SUMIFS(RawData!$P:$P,RawData!$E:$E,$E1795,RawData!$F:$F,"CH"&amp;$D1795,RawData!$AF:$AF,$F1795))</f>
        <v>1294.8599999999999</v>
      </c>
      <c r="H1795" s="2">
        <f>IF(COUNTIFS(RawData!$E:$E,$E1795,RawData!$F:$F,"CH"&amp;$D1795,RawData!$AF:$AF,$F1795)=0,"",SUMIFS(RawData!$T:$T,RawData!$E:$E,$E1795,RawData!$F:$F,"CH"&amp;$D1795,RawData!$AF:$AF,$F1795))</f>
        <v>61.28</v>
      </c>
      <c r="I1795" s="2">
        <f>IF(COUNTIFS(RawData!$E:$E,$E1795,RawData!$F:$F,"CH"&amp;$D1795,RawData!$AF:$AF,$F1795)=0,"",SUMIFS(RawData!$Z:$Z,RawData!$E:$E,$E1795,RawData!$F:$F,"CH"&amp;$D1795,RawData!$AF:$AF,$F1795))</f>
        <v>65.010000000000005</v>
      </c>
      <c r="J1795" s="2">
        <f>IF(COUNTIFS(RawData!$E:$E,$E1795,RawData!$F:$F,"CH"&amp;$D1795,RawData!$AF:$AF,$F1795)=0,"",SUMIFS(RawData!$AA:$AA,RawData!$E:$E,$E1795,RawData!$F:$F,"CH"&amp;$D1795,RawData!$AF:$AF,$F1795))</f>
        <v>65.73</v>
      </c>
      <c r="K1795" s="2">
        <f t="shared" si="111"/>
        <v>3.999999999996362E-2</v>
      </c>
    </row>
    <row r="1796" spans="1:11" x14ac:dyDescent="0.3">
      <c r="A1796" s="2" t="s">
        <v>63</v>
      </c>
      <c r="B1796" s="2" t="str">
        <f>RawData!A1796</f>
        <v>48226H40040</v>
      </c>
      <c r="C1796" s="2" t="str">
        <f>IF(RawData!$B$2="","",RawData!$B$2)</f>
        <v>A2026100620533560886</v>
      </c>
      <c r="D1796" s="2">
        <f t="shared" si="112"/>
        <v>2</v>
      </c>
      <c r="E1796" s="2">
        <f t="shared" si="113"/>
        <v>65</v>
      </c>
      <c r="F1796" s="2">
        <f t="shared" si="114"/>
        <v>370</v>
      </c>
      <c r="G1796" s="2">
        <f>IF(COUNTIFS(RawData!$E:$E,$E1796,RawData!$F:$F,"CH"&amp;$D1796,RawData!$AF:$AF,$F1796)=0,"",SUMIFS(RawData!$P:$P,RawData!$E:$E,$E1796,RawData!$F:$F,"CH"&amp;$D1796,RawData!$AF:$AF,$F1796))</f>
        <v>1294.9000000000001</v>
      </c>
      <c r="H1796" s="2">
        <f>IF(COUNTIFS(RawData!$E:$E,$E1796,RawData!$F:$F,"CH"&amp;$D1796,RawData!$AF:$AF,$F1796)=0,"",SUMIFS(RawData!$T:$T,RawData!$E:$E,$E1796,RawData!$F:$F,"CH"&amp;$D1796,RawData!$AF:$AF,$F1796))</f>
        <v>61.4</v>
      </c>
      <c r="I1796" s="2">
        <f>IF(COUNTIFS(RawData!$E:$E,$E1796,RawData!$F:$F,"CH"&amp;$D1796,RawData!$AF:$AF,$F1796)=0,"",SUMIFS(RawData!$Z:$Z,RawData!$E:$E,$E1796,RawData!$F:$F,"CH"&amp;$D1796,RawData!$AF:$AF,$F1796))</f>
        <v>65.010000000000005</v>
      </c>
      <c r="J1796" s="2">
        <f>IF(COUNTIFS(RawData!$E:$E,$E1796,RawData!$F:$F,"CH"&amp;$D1796,RawData!$AF:$AF,$F1796)=0,"",SUMIFS(RawData!$AA:$AA,RawData!$E:$E,$E1796,RawData!$F:$F,"CH"&amp;$D1796,RawData!$AF:$AF,$F1796))</f>
        <v>65.8</v>
      </c>
      <c r="K1796" s="2">
        <f t="shared" ref="K1796:K1859" si="115">G1796-G1795</f>
        <v>4.0000000000190994E-2</v>
      </c>
    </row>
    <row r="1797" spans="1:11" x14ac:dyDescent="0.3">
      <c r="A1797" s="2" t="s">
        <v>63</v>
      </c>
      <c r="B1797" s="2" t="str">
        <f>RawData!A1797</f>
        <v>48226H40040</v>
      </c>
      <c r="C1797" s="2" t="str">
        <f>IF(RawData!$B$2="","",RawData!$B$2)</f>
        <v>A2026100620533560886</v>
      </c>
      <c r="D1797" s="2">
        <f t="shared" si="112"/>
        <v>2</v>
      </c>
      <c r="E1797" s="2">
        <f t="shared" si="113"/>
        <v>65</v>
      </c>
      <c r="F1797" s="2">
        <f t="shared" si="114"/>
        <v>380</v>
      </c>
      <c r="G1797" s="2">
        <f>IF(COUNTIFS(RawData!$E:$E,$E1797,RawData!$F:$F,"CH"&amp;$D1797,RawData!$AF:$AF,$F1797)=0,"",SUMIFS(RawData!$P:$P,RawData!$E:$E,$E1797,RawData!$F:$F,"CH"&amp;$D1797,RawData!$AF:$AF,$F1797))</f>
        <v>1294.94</v>
      </c>
      <c r="H1797" s="2">
        <f>IF(COUNTIFS(RawData!$E:$E,$E1797,RawData!$F:$F,"CH"&amp;$D1797,RawData!$AF:$AF,$F1797)=0,"",SUMIFS(RawData!$T:$T,RawData!$E:$E,$E1797,RawData!$F:$F,"CH"&amp;$D1797,RawData!$AF:$AF,$F1797))</f>
        <v>61.28</v>
      </c>
      <c r="I1797" s="2">
        <f>IF(COUNTIFS(RawData!$E:$E,$E1797,RawData!$F:$F,"CH"&amp;$D1797,RawData!$AF:$AF,$F1797)=0,"",SUMIFS(RawData!$Z:$Z,RawData!$E:$E,$E1797,RawData!$F:$F,"CH"&amp;$D1797,RawData!$AF:$AF,$F1797))</f>
        <v>65.010000000000005</v>
      </c>
      <c r="J1797" s="2">
        <f>IF(COUNTIFS(RawData!$E:$E,$E1797,RawData!$F:$F,"CH"&amp;$D1797,RawData!$AF:$AF,$F1797)=0,"",SUMIFS(RawData!$AA:$AA,RawData!$E:$E,$E1797,RawData!$F:$F,"CH"&amp;$D1797,RawData!$AF:$AF,$F1797))</f>
        <v>65.86</v>
      </c>
      <c r="K1797" s="2">
        <f t="shared" si="115"/>
        <v>3.999999999996362E-2</v>
      </c>
    </row>
    <row r="1798" spans="1:11" x14ac:dyDescent="0.3">
      <c r="A1798" s="2" t="s">
        <v>63</v>
      </c>
      <c r="B1798" s="2" t="str">
        <f>RawData!A1798</f>
        <v>48226H40040</v>
      </c>
      <c r="C1798" s="2" t="str">
        <f>IF(RawData!$B$2="","",RawData!$B$2)</f>
        <v>A2026100620533560886</v>
      </c>
      <c r="D1798" s="2">
        <f t="shared" si="112"/>
        <v>2</v>
      </c>
      <c r="E1798" s="2">
        <f t="shared" si="113"/>
        <v>65</v>
      </c>
      <c r="F1798" s="2">
        <f t="shared" si="114"/>
        <v>390</v>
      </c>
      <c r="G1798" s="2">
        <f>IF(COUNTIFS(RawData!$E:$E,$E1798,RawData!$F:$F,"CH"&amp;$D1798,RawData!$AF:$AF,$F1798)=0,"",SUMIFS(RawData!$P:$P,RawData!$E:$E,$E1798,RawData!$F:$F,"CH"&amp;$D1798,RawData!$AF:$AF,$F1798))</f>
        <v>1295</v>
      </c>
      <c r="H1798" s="2">
        <f>IF(COUNTIFS(RawData!$E:$E,$E1798,RawData!$F:$F,"CH"&amp;$D1798,RawData!$AF:$AF,$F1798)=0,"",SUMIFS(RawData!$T:$T,RawData!$E:$E,$E1798,RawData!$F:$F,"CH"&amp;$D1798,RawData!$AF:$AF,$F1798))</f>
        <v>61.44</v>
      </c>
      <c r="I1798" s="2">
        <f>IF(COUNTIFS(RawData!$E:$E,$E1798,RawData!$F:$F,"CH"&amp;$D1798,RawData!$AF:$AF,$F1798)=0,"",SUMIFS(RawData!$Z:$Z,RawData!$E:$E,$E1798,RawData!$F:$F,"CH"&amp;$D1798,RawData!$AF:$AF,$F1798))</f>
        <v>65.010000000000005</v>
      </c>
      <c r="J1798" s="2">
        <f>IF(COUNTIFS(RawData!$E:$E,$E1798,RawData!$F:$F,"CH"&amp;$D1798,RawData!$AF:$AF,$F1798)=0,"",SUMIFS(RawData!$AA:$AA,RawData!$E:$E,$E1798,RawData!$F:$F,"CH"&amp;$D1798,RawData!$AF:$AF,$F1798))</f>
        <v>65.930000000000007</v>
      </c>
      <c r="K1798" s="2">
        <f t="shared" si="115"/>
        <v>5.999999999994543E-2</v>
      </c>
    </row>
    <row r="1799" spans="1:11" x14ac:dyDescent="0.3">
      <c r="A1799" s="2" t="s">
        <v>63</v>
      </c>
      <c r="B1799" s="2" t="str">
        <f>RawData!A1799</f>
        <v>48226H40040</v>
      </c>
      <c r="C1799" s="2" t="str">
        <f>IF(RawData!$B$2="","",RawData!$B$2)</f>
        <v>A2026100620533560886</v>
      </c>
      <c r="D1799" s="2">
        <f t="shared" si="112"/>
        <v>2</v>
      </c>
      <c r="E1799" s="2">
        <f t="shared" si="113"/>
        <v>65</v>
      </c>
      <c r="F1799" s="2">
        <f t="shared" si="114"/>
        <v>400</v>
      </c>
      <c r="G1799" s="2">
        <f>IF(COUNTIFS(RawData!$E:$E,$E1799,RawData!$F:$F,"CH"&amp;$D1799,RawData!$AF:$AF,$F1799)=0,"",SUMIFS(RawData!$P:$P,RawData!$E:$E,$E1799,RawData!$F:$F,"CH"&amp;$D1799,RawData!$AF:$AF,$F1799))</f>
        <v>1295.04</v>
      </c>
      <c r="H1799" s="2">
        <f>IF(COUNTIFS(RawData!$E:$E,$E1799,RawData!$F:$F,"CH"&amp;$D1799,RawData!$AF:$AF,$F1799)=0,"",SUMIFS(RawData!$T:$T,RawData!$E:$E,$E1799,RawData!$F:$F,"CH"&amp;$D1799,RawData!$AF:$AF,$F1799))</f>
        <v>61.47</v>
      </c>
      <c r="I1799" s="2">
        <f>IF(COUNTIFS(RawData!$E:$E,$E1799,RawData!$F:$F,"CH"&amp;$D1799,RawData!$AF:$AF,$F1799)=0,"",SUMIFS(RawData!$Z:$Z,RawData!$E:$E,$E1799,RawData!$F:$F,"CH"&amp;$D1799,RawData!$AF:$AF,$F1799))</f>
        <v>65</v>
      </c>
      <c r="J1799" s="2">
        <f>IF(COUNTIFS(RawData!$E:$E,$E1799,RawData!$F:$F,"CH"&amp;$D1799,RawData!$AF:$AF,$F1799)=0,"",SUMIFS(RawData!$AA:$AA,RawData!$E:$E,$E1799,RawData!$F:$F,"CH"&amp;$D1799,RawData!$AF:$AF,$F1799))</f>
        <v>65.989999999999995</v>
      </c>
      <c r="K1799" s="2">
        <f t="shared" si="115"/>
        <v>3.999999999996362E-2</v>
      </c>
    </row>
    <row r="1800" spans="1:11" x14ac:dyDescent="0.3">
      <c r="A1800" s="2" t="s">
        <v>64</v>
      </c>
      <c r="B1800" s="2" t="str">
        <f>RawData!A1800</f>
        <v>48226H40040</v>
      </c>
      <c r="C1800" s="2" t="str">
        <f>IF(RawData!$B$2="","",RawData!$B$2)</f>
        <v>A2026100620533560886</v>
      </c>
      <c r="D1800" s="2">
        <f t="shared" si="112"/>
        <v>3</v>
      </c>
      <c r="E1800" s="2">
        <f t="shared" si="113"/>
        <v>65</v>
      </c>
      <c r="F1800" s="2">
        <f t="shared" si="114"/>
        <v>100</v>
      </c>
      <c r="G1800" s="2">
        <f>IF(COUNTIFS(RawData!$E:$E,$E1800,RawData!$F:$F,"CH"&amp;$D1800,RawData!$AF:$AF,$F1800)=0,"",SUMIFS(RawData!$P:$P,RawData!$E:$E,$E1800,RawData!$F:$F,"CH"&amp;$D1800,RawData!$AF:$AF,$F1800))</f>
        <v>1314.36</v>
      </c>
      <c r="H1800" s="2">
        <f>IF(COUNTIFS(RawData!$E:$E,$E1800,RawData!$F:$F,"CH"&amp;$D1800,RawData!$AF:$AF,$F1800)=0,"",SUMIFS(RawData!$T:$T,RawData!$E:$E,$E1800,RawData!$F:$F,"CH"&amp;$D1800,RawData!$AF:$AF,$F1800))</f>
        <v>50.76</v>
      </c>
      <c r="I1800" s="2">
        <f>IF(COUNTIFS(RawData!$E:$E,$E1800,RawData!$F:$F,"CH"&amp;$D1800,RawData!$AF:$AF,$F1800)=0,"",SUMIFS(RawData!$Z:$Z,RawData!$E:$E,$E1800,RawData!$F:$F,"CH"&amp;$D1800,RawData!$AF:$AF,$F1800))</f>
        <v>65</v>
      </c>
      <c r="J1800" s="2">
        <f>IF(COUNTIFS(RawData!$E:$E,$E1800,RawData!$F:$F,"CH"&amp;$D1800,RawData!$AF:$AF,$F1800)=0,"",SUMIFS(RawData!$AA:$AA,RawData!$E:$E,$E1800,RawData!$F:$F,"CH"&amp;$D1800,RawData!$AF:$AF,$F1800))</f>
        <v>64.099999999999994</v>
      </c>
      <c r="K1800" s="2">
        <f t="shared" si="115"/>
        <v>19.319999999999936</v>
      </c>
    </row>
    <row r="1801" spans="1:11" x14ac:dyDescent="0.3">
      <c r="A1801" s="2" t="s">
        <v>64</v>
      </c>
      <c r="B1801" s="2" t="str">
        <f>RawData!A1801</f>
        <v>48226H40040</v>
      </c>
      <c r="C1801" s="2" t="str">
        <f>IF(RawData!$B$2="","",RawData!$B$2)</f>
        <v>A2026100620533560886</v>
      </c>
      <c r="D1801" s="2">
        <f t="shared" si="112"/>
        <v>3</v>
      </c>
      <c r="E1801" s="2">
        <f t="shared" si="113"/>
        <v>65</v>
      </c>
      <c r="F1801" s="2">
        <f t="shared" si="114"/>
        <v>110</v>
      </c>
      <c r="G1801" s="2">
        <f>IF(COUNTIFS(RawData!$E:$E,$E1801,RawData!$F:$F,"CH"&amp;$D1801,RawData!$AF:$AF,$F1801)=0,"",SUMIFS(RawData!$P:$P,RawData!$E:$E,$E1801,RawData!$F:$F,"CH"&amp;$D1801,RawData!$AF:$AF,$F1801))</f>
        <v>1314.4</v>
      </c>
      <c r="H1801" s="2">
        <f>IF(COUNTIFS(RawData!$E:$E,$E1801,RawData!$F:$F,"CH"&amp;$D1801,RawData!$AF:$AF,$F1801)=0,"",SUMIFS(RawData!$T:$T,RawData!$E:$E,$E1801,RawData!$F:$F,"CH"&amp;$D1801,RawData!$AF:$AF,$F1801))</f>
        <v>51.21</v>
      </c>
      <c r="I1801" s="2">
        <f>IF(COUNTIFS(RawData!$E:$E,$E1801,RawData!$F:$F,"CH"&amp;$D1801,RawData!$AF:$AF,$F1801)=0,"",SUMIFS(RawData!$Z:$Z,RawData!$E:$E,$E1801,RawData!$F:$F,"CH"&amp;$D1801,RawData!$AF:$AF,$F1801))</f>
        <v>65.02</v>
      </c>
      <c r="J1801" s="2">
        <f>IF(COUNTIFS(RawData!$E:$E,$E1801,RawData!$F:$F,"CH"&amp;$D1801,RawData!$AF:$AF,$F1801)=0,"",SUMIFS(RawData!$AA:$AA,RawData!$E:$E,$E1801,RawData!$F:$F,"CH"&amp;$D1801,RawData!$AF:$AF,$F1801))</f>
        <v>64.16</v>
      </c>
      <c r="K1801" s="2">
        <f t="shared" si="115"/>
        <v>4.0000000000190994E-2</v>
      </c>
    </row>
    <row r="1802" spans="1:11" x14ac:dyDescent="0.3">
      <c r="A1802" s="2" t="s">
        <v>64</v>
      </c>
      <c r="B1802" s="2" t="str">
        <f>RawData!A1802</f>
        <v>48226H40040</v>
      </c>
      <c r="C1802" s="2" t="str">
        <f>IF(RawData!$B$2="","",RawData!$B$2)</f>
        <v>A2026100620533560886</v>
      </c>
      <c r="D1802" s="2">
        <f t="shared" si="112"/>
        <v>3</v>
      </c>
      <c r="E1802" s="2">
        <f t="shared" si="113"/>
        <v>65</v>
      </c>
      <c r="F1802" s="2">
        <f t="shared" si="114"/>
        <v>120</v>
      </c>
      <c r="G1802" s="2">
        <f>IF(COUNTIFS(RawData!$E:$E,$E1802,RawData!$F:$F,"CH"&amp;$D1802,RawData!$AF:$AF,$F1802)=0,"",SUMIFS(RawData!$P:$P,RawData!$E:$E,$E1802,RawData!$F:$F,"CH"&amp;$D1802,RawData!$AF:$AF,$F1802))</f>
        <v>1314.42</v>
      </c>
      <c r="H1802" s="2">
        <f>IF(COUNTIFS(RawData!$E:$E,$E1802,RawData!$F:$F,"CH"&amp;$D1802,RawData!$AF:$AF,$F1802)=0,"",SUMIFS(RawData!$T:$T,RawData!$E:$E,$E1802,RawData!$F:$F,"CH"&amp;$D1802,RawData!$AF:$AF,$F1802))</f>
        <v>51.74</v>
      </c>
      <c r="I1802" s="2">
        <f>IF(COUNTIFS(RawData!$E:$E,$E1802,RawData!$F:$F,"CH"&amp;$D1802,RawData!$AF:$AF,$F1802)=0,"",SUMIFS(RawData!$Z:$Z,RawData!$E:$E,$E1802,RawData!$F:$F,"CH"&amp;$D1802,RawData!$AF:$AF,$F1802))</f>
        <v>65.010000000000005</v>
      </c>
      <c r="J1802" s="2">
        <f>IF(COUNTIFS(RawData!$E:$E,$E1802,RawData!$F:$F,"CH"&amp;$D1802,RawData!$AF:$AF,$F1802)=0,"",SUMIFS(RawData!$AA:$AA,RawData!$E:$E,$E1802,RawData!$F:$F,"CH"&amp;$D1802,RawData!$AF:$AF,$F1802))</f>
        <v>64.28</v>
      </c>
      <c r="K1802" s="2">
        <f t="shared" si="115"/>
        <v>1.999999999998181E-2</v>
      </c>
    </row>
    <row r="1803" spans="1:11" x14ac:dyDescent="0.3">
      <c r="A1803" s="2" t="s">
        <v>64</v>
      </c>
      <c r="B1803" s="2" t="str">
        <f>RawData!A1803</f>
        <v>48226H40040</v>
      </c>
      <c r="C1803" s="2" t="str">
        <f>IF(RawData!$B$2="","",RawData!$B$2)</f>
        <v>A2026100620533560886</v>
      </c>
      <c r="D1803" s="2">
        <f t="shared" si="112"/>
        <v>3</v>
      </c>
      <c r="E1803" s="2">
        <f t="shared" si="113"/>
        <v>65</v>
      </c>
      <c r="F1803" s="2">
        <f t="shared" si="114"/>
        <v>130</v>
      </c>
      <c r="G1803" s="2">
        <f>IF(COUNTIFS(RawData!$E:$E,$E1803,RawData!$F:$F,"CH"&amp;$D1803,RawData!$AF:$AF,$F1803)=0,"",SUMIFS(RawData!$P:$P,RawData!$E:$E,$E1803,RawData!$F:$F,"CH"&amp;$D1803,RawData!$AF:$AF,$F1803))</f>
        <v>1314.44</v>
      </c>
      <c r="H1803" s="2">
        <f>IF(COUNTIFS(RawData!$E:$E,$E1803,RawData!$F:$F,"CH"&amp;$D1803,RawData!$AF:$AF,$F1803)=0,"",SUMIFS(RawData!$T:$T,RawData!$E:$E,$E1803,RawData!$F:$F,"CH"&amp;$D1803,RawData!$AF:$AF,$F1803))</f>
        <v>52.04</v>
      </c>
      <c r="I1803" s="2">
        <f>IF(COUNTIFS(RawData!$E:$E,$E1803,RawData!$F:$F,"CH"&amp;$D1803,RawData!$AF:$AF,$F1803)=0,"",SUMIFS(RawData!$Z:$Z,RawData!$E:$E,$E1803,RawData!$F:$F,"CH"&amp;$D1803,RawData!$AF:$AF,$F1803))</f>
        <v>65</v>
      </c>
      <c r="J1803" s="2">
        <f>IF(COUNTIFS(RawData!$E:$E,$E1803,RawData!$F:$F,"CH"&amp;$D1803,RawData!$AF:$AF,$F1803)=0,"",SUMIFS(RawData!$AA:$AA,RawData!$E:$E,$E1803,RawData!$F:$F,"CH"&amp;$D1803,RawData!$AF:$AF,$F1803))</f>
        <v>64.28</v>
      </c>
      <c r="K1803" s="2">
        <f t="shared" si="115"/>
        <v>1.999999999998181E-2</v>
      </c>
    </row>
    <row r="1804" spans="1:11" x14ac:dyDescent="0.3">
      <c r="A1804" s="2" t="s">
        <v>64</v>
      </c>
      <c r="B1804" s="2" t="str">
        <f>RawData!A1804</f>
        <v>48226H40040</v>
      </c>
      <c r="C1804" s="2" t="str">
        <f>IF(RawData!$B$2="","",RawData!$B$2)</f>
        <v>A2026100620533560886</v>
      </c>
      <c r="D1804" s="2">
        <f t="shared" si="112"/>
        <v>3</v>
      </c>
      <c r="E1804" s="2">
        <f t="shared" si="113"/>
        <v>65</v>
      </c>
      <c r="F1804" s="2">
        <f t="shared" si="114"/>
        <v>140</v>
      </c>
      <c r="G1804" s="2">
        <f>IF(COUNTIFS(RawData!$E:$E,$E1804,RawData!$F:$F,"CH"&amp;$D1804,RawData!$AF:$AF,$F1804)=0,"",SUMIFS(RawData!$P:$P,RawData!$E:$E,$E1804,RawData!$F:$F,"CH"&amp;$D1804,RawData!$AF:$AF,$F1804))</f>
        <v>1314.48</v>
      </c>
      <c r="H1804" s="2">
        <f>IF(COUNTIFS(RawData!$E:$E,$E1804,RawData!$F:$F,"CH"&amp;$D1804,RawData!$AF:$AF,$F1804)=0,"",SUMIFS(RawData!$T:$T,RawData!$E:$E,$E1804,RawData!$F:$F,"CH"&amp;$D1804,RawData!$AF:$AF,$F1804))</f>
        <v>52.48</v>
      </c>
      <c r="I1804" s="2">
        <f>IF(COUNTIFS(RawData!$E:$E,$E1804,RawData!$F:$F,"CH"&amp;$D1804,RawData!$AF:$AF,$F1804)=0,"",SUMIFS(RawData!$Z:$Z,RawData!$E:$E,$E1804,RawData!$F:$F,"CH"&amp;$D1804,RawData!$AF:$AF,$F1804))</f>
        <v>65.02</v>
      </c>
      <c r="J1804" s="2">
        <f>IF(COUNTIFS(RawData!$E:$E,$E1804,RawData!$F:$F,"CH"&amp;$D1804,RawData!$AF:$AF,$F1804)=0,"",SUMIFS(RawData!$AA:$AA,RawData!$E:$E,$E1804,RawData!$F:$F,"CH"&amp;$D1804,RawData!$AF:$AF,$F1804))</f>
        <v>64.34</v>
      </c>
      <c r="K1804" s="2">
        <f t="shared" si="115"/>
        <v>3.999999999996362E-2</v>
      </c>
    </row>
    <row r="1805" spans="1:11" x14ac:dyDescent="0.3">
      <c r="A1805" s="2" t="s">
        <v>64</v>
      </c>
      <c r="B1805" s="2" t="str">
        <f>RawData!A1805</f>
        <v>48226H40040</v>
      </c>
      <c r="C1805" s="2" t="str">
        <f>IF(RawData!$B$2="","",RawData!$B$2)</f>
        <v>A2026100620533560886</v>
      </c>
      <c r="D1805" s="2">
        <f t="shared" si="112"/>
        <v>3</v>
      </c>
      <c r="E1805" s="2">
        <f t="shared" si="113"/>
        <v>65</v>
      </c>
      <c r="F1805" s="2">
        <f t="shared" si="114"/>
        <v>150</v>
      </c>
      <c r="G1805" s="2">
        <f>IF(COUNTIFS(RawData!$E:$E,$E1805,RawData!$F:$F,"CH"&amp;$D1805,RawData!$AF:$AF,$F1805)=0,"",SUMIFS(RawData!$P:$P,RawData!$E:$E,$E1805,RawData!$F:$F,"CH"&amp;$D1805,RawData!$AF:$AF,$F1805))</f>
        <v>1314.5</v>
      </c>
      <c r="H1805" s="2">
        <f>IF(COUNTIFS(RawData!$E:$E,$E1805,RawData!$F:$F,"CH"&amp;$D1805,RawData!$AF:$AF,$F1805)=0,"",SUMIFS(RawData!$T:$T,RawData!$E:$E,$E1805,RawData!$F:$F,"CH"&amp;$D1805,RawData!$AF:$AF,$F1805))</f>
        <v>52.79</v>
      </c>
      <c r="I1805" s="2">
        <f>IF(COUNTIFS(RawData!$E:$E,$E1805,RawData!$F:$F,"CH"&amp;$D1805,RawData!$AF:$AF,$F1805)=0,"",SUMIFS(RawData!$Z:$Z,RawData!$E:$E,$E1805,RawData!$F:$F,"CH"&amp;$D1805,RawData!$AF:$AF,$F1805))</f>
        <v>64.98</v>
      </c>
      <c r="J1805" s="2">
        <f>IF(COUNTIFS(RawData!$E:$E,$E1805,RawData!$F:$F,"CH"&amp;$D1805,RawData!$AF:$AF,$F1805)=0,"",SUMIFS(RawData!$AA:$AA,RawData!$E:$E,$E1805,RawData!$F:$F,"CH"&amp;$D1805,RawData!$AF:$AF,$F1805))</f>
        <v>64.34</v>
      </c>
      <c r="K1805" s="2">
        <f t="shared" si="115"/>
        <v>1.999999999998181E-2</v>
      </c>
    </row>
    <row r="1806" spans="1:11" x14ac:dyDescent="0.3">
      <c r="A1806" s="2" t="s">
        <v>64</v>
      </c>
      <c r="B1806" s="2" t="str">
        <f>RawData!A1806</f>
        <v>48226H40040</v>
      </c>
      <c r="C1806" s="2" t="str">
        <f>IF(RawData!$B$2="","",RawData!$B$2)</f>
        <v>A2026100620533560886</v>
      </c>
      <c r="D1806" s="2">
        <f t="shared" si="112"/>
        <v>3</v>
      </c>
      <c r="E1806" s="2">
        <f t="shared" si="113"/>
        <v>65</v>
      </c>
      <c r="F1806" s="2">
        <f t="shared" si="114"/>
        <v>160</v>
      </c>
      <c r="G1806" s="2">
        <f>IF(COUNTIFS(RawData!$E:$E,$E1806,RawData!$F:$F,"CH"&amp;$D1806,RawData!$AF:$AF,$F1806)=0,"",SUMIFS(RawData!$P:$P,RawData!$E:$E,$E1806,RawData!$F:$F,"CH"&amp;$D1806,RawData!$AF:$AF,$F1806))</f>
        <v>1314.54</v>
      </c>
      <c r="H1806" s="2">
        <f>IF(COUNTIFS(RawData!$E:$E,$E1806,RawData!$F:$F,"CH"&amp;$D1806,RawData!$AF:$AF,$F1806)=0,"",SUMIFS(RawData!$T:$T,RawData!$E:$E,$E1806,RawData!$F:$F,"CH"&amp;$D1806,RawData!$AF:$AF,$F1806))</f>
        <v>52.95</v>
      </c>
      <c r="I1806" s="2">
        <f>IF(COUNTIFS(RawData!$E:$E,$E1806,RawData!$F:$F,"CH"&amp;$D1806,RawData!$AF:$AF,$F1806)=0,"",SUMIFS(RawData!$Z:$Z,RawData!$E:$E,$E1806,RawData!$F:$F,"CH"&amp;$D1806,RawData!$AF:$AF,$F1806))</f>
        <v>64.989999999999995</v>
      </c>
      <c r="J1806" s="2">
        <f>IF(COUNTIFS(RawData!$E:$E,$E1806,RawData!$F:$F,"CH"&amp;$D1806,RawData!$AF:$AF,$F1806)=0,"",SUMIFS(RawData!$AA:$AA,RawData!$E:$E,$E1806,RawData!$F:$F,"CH"&amp;$D1806,RawData!$AF:$AF,$F1806))</f>
        <v>64.400000000000006</v>
      </c>
      <c r="K1806" s="2">
        <f t="shared" si="115"/>
        <v>3.999999999996362E-2</v>
      </c>
    </row>
    <row r="1807" spans="1:11" x14ac:dyDescent="0.3">
      <c r="A1807" s="2" t="s">
        <v>64</v>
      </c>
      <c r="B1807" s="2" t="str">
        <f>RawData!A1807</f>
        <v>48226H40040</v>
      </c>
      <c r="C1807" s="2" t="str">
        <f>IF(RawData!$B$2="","",RawData!$B$2)</f>
        <v>A2026100620533560886</v>
      </c>
      <c r="D1807" s="2">
        <f t="shared" si="112"/>
        <v>3</v>
      </c>
      <c r="E1807" s="2">
        <f t="shared" si="113"/>
        <v>65</v>
      </c>
      <c r="F1807" s="2">
        <f t="shared" si="114"/>
        <v>170</v>
      </c>
      <c r="G1807" s="2">
        <f>IF(COUNTIFS(RawData!$E:$E,$E1807,RawData!$F:$F,"CH"&amp;$D1807,RawData!$AF:$AF,$F1807)=0,"",SUMIFS(RawData!$P:$P,RawData!$E:$E,$E1807,RawData!$F:$F,"CH"&amp;$D1807,RawData!$AF:$AF,$F1807))</f>
        <v>1314.56</v>
      </c>
      <c r="H1807" s="2">
        <f>IF(COUNTIFS(RawData!$E:$E,$E1807,RawData!$F:$F,"CH"&amp;$D1807,RawData!$AF:$AF,$F1807)=0,"",SUMIFS(RawData!$T:$T,RawData!$E:$E,$E1807,RawData!$F:$F,"CH"&amp;$D1807,RawData!$AF:$AF,$F1807))</f>
        <v>53.24</v>
      </c>
      <c r="I1807" s="2">
        <f>IF(COUNTIFS(RawData!$E:$E,$E1807,RawData!$F:$F,"CH"&amp;$D1807,RawData!$AF:$AF,$F1807)=0,"",SUMIFS(RawData!$Z:$Z,RawData!$E:$E,$E1807,RawData!$F:$F,"CH"&amp;$D1807,RawData!$AF:$AF,$F1807))</f>
        <v>65</v>
      </c>
      <c r="J1807" s="2">
        <f>IF(COUNTIFS(RawData!$E:$E,$E1807,RawData!$F:$F,"CH"&amp;$D1807,RawData!$AF:$AF,$F1807)=0,"",SUMIFS(RawData!$AA:$AA,RawData!$E:$E,$E1807,RawData!$F:$F,"CH"&amp;$D1807,RawData!$AF:$AF,$F1807))</f>
        <v>64.47</v>
      </c>
      <c r="K1807" s="2">
        <f t="shared" si="115"/>
        <v>1.999999999998181E-2</v>
      </c>
    </row>
    <row r="1808" spans="1:11" x14ac:dyDescent="0.3">
      <c r="A1808" s="2" t="s">
        <v>64</v>
      </c>
      <c r="B1808" s="2" t="str">
        <f>RawData!A1808</f>
        <v>48226H40040</v>
      </c>
      <c r="C1808" s="2" t="str">
        <f>IF(RawData!$B$2="","",RawData!$B$2)</f>
        <v>A2026100620533560886</v>
      </c>
      <c r="D1808" s="2">
        <f t="shared" si="112"/>
        <v>3</v>
      </c>
      <c r="E1808" s="2">
        <f t="shared" si="113"/>
        <v>65</v>
      </c>
      <c r="F1808" s="2">
        <f t="shared" si="114"/>
        <v>180</v>
      </c>
      <c r="G1808" s="2">
        <f>IF(COUNTIFS(RawData!$E:$E,$E1808,RawData!$F:$F,"CH"&amp;$D1808,RawData!$AF:$AF,$F1808)=0,"",SUMIFS(RawData!$P:$P,RawData!$E:$E,$E1808,RawData!$F:$F,"CH"&amp;$D1808,RawData!$AF:$AF,$F1808))</f>
        <v>1314.6</v>
      </c>
      <c r="H1808" s="2">
        <f>IF(COUNTIFS(RawData!$E:$E,$E1808,RawData!$F:$F,"CH"&amp;$D1808,RawData!$AF:$AF,$F1808)=0,"",SUMIFS(RawData!$T:$T,RawData!$E:$E,$E1808,RawData!$F:$F,"CH"&amp;$D1808,RawData!$AF:$AF,$F1808))</f>
        <v>53.44</v>
      </c>
      <c r="I1808" s="2">
        <f>IF(COUNTIFS(RawData!$E:$E,$E1808,RawData!$F:$F,"CH"&amp;$D1808,RawData!$AF:$AF,$F1808)=0,"",SUMIFS(RawData!$Z:$Z,RawData!$E:$E,$E1808,RawData!$F:$F,"CH"&amp;$D1808,RawData!$AF:$AF,$F1808))</f>
        <v>65</v>
      </c>
      <c r="J1808" s="2">
        <f>IF(COUNTIFS(RawData!$E:$E,$E1808,RawData!$F:$F,"CH"&amp;$D1808,RawData!$AF:$AF,$F1808)=0,"",SUMIFS(RawData!$AA:$AA,RawData!$E:$E,$E1808,RawData!$F:$F,"CH"&amp;$D1808,RawData!$AF:$AF,$F1808))</f>
        <v>64.53</v>
      </c>
      <c r="K1808" s="2">
        <f t="shared" si="115"/>
        <v>3.999999999996362E-2</v>
      </c>
    </row>
    <row r="1809" spans="1:11" x14ac:dyDescent="0.3">
      <c r="A1809" s="2" t="s">
        <v>64</v>
      </c>
      <c r="B1809" s="2" t="str">
        <f>RawData!A1809</f>
        <v>48226H40040</v>
      </c>
      <c r="C1809" s="2" t="str">
        <f>IF(RawData!$B$2="","",RawData!$B$2)</f>
        <v>A2026100620533560886</v>
      </c>
      <c r="D1809" s="2">
        <f t="shared" si="112"/>
        <v>3</v>
      </c>
      <c r="E1809" s="2">
        <f t="shared" si="113"/>
        <v>65</v>
      </c>
      <c r="F1809" s="2">
        <f t="shared" si="114"/>
        <v>190</v>
      </c>
      <c r="G1809" s="2">
        <f>IF(COUNTIFS(RawData!$E:$E,$E1809,RawData!$F:$F,"CH"&amp;$D1809,RawData!$AF:$AF,$F1809)=0,"",SUMIFS(RawData!$P:$P,RawData!$E:$E,$E1809,RawData!$F:$F,"CH"&amp;$D1809,RawData!$AF:$AF,$F1809))</f>
        <v>1314.62</v>
      </c>
      <c r="H1809" s="2">
        <f>IF(COUNTIFS(RawData!$E:$E,$E1809,RawData!$F:$F,"CH"&amp;$D1809,RawData!$AF:$AF,$F1809)=0,"",SUMIFS(RawData!$T:$T,RawData!$E:$E,$E1809,RawData!$F:$F,"CH"&amp;$D1809,RawData!$AF:$AF,$F1809))</f>
        <v>53.65</v>
      </c>
      <c r="I1809" s="2">
        <f>IF(COUNTIFS(RawData!$E:$E,$E1809,RawData!$F:$F,"CH"&amp;$D1809,RawData!$AF:$AF,$F1809)=0,"",SUMIFS(RawData!$Z:$Z,RawData!$E:$E,$E1809,RawData!$F:$F,"CH"&amp;$D1809,RawData!$AF:$AF,$F1809))</f>
        <v>64.98</v>
      </c>
      <c r="J1809" s="2">
        <f>IF(COUNTIFS(RawData!$E:$E,$E1809,RawData!$F:$F,"CH"&amp;$D1809,RawData!$AF:$AF,$F1809)=0,"",SUMIFS(RawData!$AA:$AA,RawData!$E:$E,$E1809,RawData!$F:$F,"CH"&amp;$D1809,RawData!$AF:$AF,$F1809))</f>
        <v>64.59</v>
      </c>
      <c r="K1809" s="2">
        <f t="shared" si="115"/>
        <v>1.999999999998181E-2</v>
      </c>
    </row>
    <row r="1810" spans="1:11" x14ac:dyDescent="0.3">
      <c r="A1810" s="2" t="s">
        <v>64</v>
      </c>
      <c r="B1810" s="2" t="str">
        <f>RawData!A1810</f>
        <v>48226H40040</v>
      </c>
      <c r="C1810" s="2" t="str">
        <f>IF(RawData!$B$2="","",RawData!$B$2)</f>
        <v>A2026100620533560886</v>
      </c>
      <c r="D1810" s="2">
        <f t="shared" si="112"/>
        <v>3</v>
      </c>
      <c r="E1810" s="2">
        <f t="shared" si="113"/>
        <v>65</v>
      </c>
      <c r="F1810" s="2">
        <f t="shared" si="114"/>
        <v>200</v>
      </c>
      <c r="G1810" s="2">
        <f>IF(COUNTIFS(RawData!$E:$E,$E1810,RawData!$F:$F,"CH"&amp;$D1810,RawData!$AF:$AF,$F1810)=0,"",SUMIFS(RawData!$P:$P,RawData!$E:$E,$E1810,RawData!$F:$F,"CH"&amp;$D1810,RawData!$AF:$AF,$F1810))</f>
        <v>1314.66</v>
      </c>
      <c r="H1810" s="2">
        <f>IF(COUNTIFS(RawData!$E:$E,$E1810,RawData!$F:$F,"CH"&amp;$D1810,RawData!$AF:$AF,$F1810)=0,"",SUMIFS(RawData!$T:$T,RawData!$E:$E,$E1810,RawData!$F:$F,"CH"&amp;$D1810,RawData!$AF:$AF,$F1810))</f>
        <v>53.84</v>
      </c>
      <c r="I1810" s="2">
        <f>IF(COUNTIFS(RawData!$E:$E,$E1810,RawData!$F:$F,"CH"&amp;$D1810,RawData!$AF:$AF,$F1810)=0,"",SUMIFS(RawData!$Z:$Z,RawData!$E:$E,$E1810,RawData!$F:$F,"CH"&amp;$D1810,RawData!$AF:$AF,$F1810))</f>
        <v>65</v>
      </c>
      <c r="J1810" s="2">
        <f>IF(COUNTIFS(RawData!$E:$E,$E1810,RawData!$F:$F,"CH"&amp;$D1810,RawData!$AF:$AF,$F1810)=0,"",SUMIFS(RawData!$AA:$AA,RawData!$E:$E,$E1810,RawData!$F:$F,"CH"&amp;$D1810,RawData!$AF:$AF,$F1810))</f>
        <v>64.66</v>
      </c>
      <c r="K1810" s="2">
        <f t="shared" si="115"/>
        <v>4.0000000000190994E-2</v>
      </c>
    </row>
    <row r="1811" spans="1:11" x14ac:dyDescent="0.3">
      <c r="A1811" s="2" t="s">
        <v>64</v>
      </c>
      <c r="B1811" s="2" t="str">
        <f>RawData!A1811</f>
        <v>48226H40040</v>
      </c>
      <c r="C1811" s="2" t="str">
        <f>IF(RawData!$B$2="","",RawData!$B$2)</f>
        <v>A2026100620533560886</v>
      </c>
      <c r="D1811" s="2">
        <f t="shared" si="112"/>
        <v>3</v>
      </c>
      <c r="E1811" s="2">
        <f t="shared" si="113"/>
        <v>65</v>
      </c>
      <c r="F1811" s="2">
        <f t="shared" si="114"/>
        <v>210</v>
      </c>
      <c r="G1811" s="2">
        <f>IF(COUNTIFS(RawData!$E:$E,$E1811,RawData!$F:$F,"CH"&amp;$D1811,RawData!$AF:$AF,$F1811)=0,"",SUMIFS(RawData!$P:$P,RawData!$E:$E,$E1811,RawData!$F:$F,"CH"&amp;$D1811,RawData!$AF:$AF,$F1811))</f>
        <v>1314.68</v>
      </c>
      <c r="H1811" s="2">
        <f>IF(COUNTIFS(RawData!$E:$E,$E1811,RawData!$F:$F,"CH"&amp;$D1811,RawData!$AF:$AF,$F1811)=0,"",SUMIFS(RawData!$T:$T,RawData!$E:$E,$E1811,RawData!$F:$F,"CH"&amp;$D1811,RawData!$AF:$AF,$F1811))</f>
        <v>53.97</v>
      </c>
      <c r="I1811" s="2">
        <f>IF(COUNTIFS(RawData!$E:$E,$E1811,RawData!$F:$F,"CH"&amp;$D1811,RawData!$AF:$AF,$F1811)=0,"",SUMIFS(RawData!$Z:$Z,RawData!$E:$E,$E1811,RawData!$F:$F,"CH"&amp;$D1811,RawData!$AF:$AF,$F1811))</f>
        <v>64.98</v>
      </c>
      <c r="J1811" s="2">
        <f>IF(COUNTIFS(RawData!$E:$E,$E1811,RawData!$F:$F,"CH"&amp;$D1811,RawData!$AF:$AF,$F1811)=0,"",SUMIFS(RawData!$AA:$AA,RawData!$E:$E,$E1811,RawData!$F:$F,"CH"&amp;$D1811,RawData!$AF:$AF,$F1811))</f>
        <v>64.66</v>
      </c>
      <c r="K1811" s="2">
        <f t="shared" si="115"/>
        <v>1.999999999998181E-2</v>
      </c>
    </row>
    <row r="1812" spans="1:11" x14ac:dyDescent="0.3">
      <c r="A1812" s="2" t="s">
        <v>64</v>
      </c>
      <c r="B1812" s="2" t="str">
        <f>RawData!A1812</f>
        <v>48226H40040</v>
      </c>
      <c r="C1812" s="2" t="str">
        <f>IF(RawData!$B$2="","",RawData!$B$2)</f>
        <v>A2026100620533560886</v>
      </c>
      <c r="D1812" s="2">
        <f t="shared" si="112"/>
        <v>3</v>
      </c>
      <c r="E1812" s="2">
        <f t="shared" si="113"/>
        <v>65</v>
      </c>
      <c r="F1812" s="2">
        <f t="shared" si="114"/>
        <v>220</v>
      </c>
      <c r="G1812" s="2">
        <f>IF(COUNTIFS(RawData!$E:$E,$E1812,RawData!$F:$F,"CH"&amp;$D1812,RawData!$AF:$AF,$F1812)=0,"",SUMIFS(RawData!$P:$P,RawData!$E:$E,$E1812,RawData!$F:$F,"CH"&amp;$D1812,RawData!$AF:$AF,$F1812))</f>
        <v>1314.72</v>
      </c>
      <c r="H1812" s="2">
        <f>IF(COUNTIFS(RawData!$E:$E,$E1812,RawData!$F:$F,"CH"&amp;$D1812,RawData!$AF:$AF,$F1812)=0,"",SUMIFS(RawData!$T:$T,RawData!$E:$E,$E1812,RawData!$F:$F,"CH"&amp;$D1812,RawData!$AF:$AF,$F1812))</f>
        <v>54.19</v>
      </c>
      <c r="I1812" s="2">
        <f>IF(COUNTIFS(RawData!$E:$E,$E1812,RawData!$F:$F,"CH"&amp;$D1812,RawData!$AF:$AF,$F1812)=0,"",SUMIFS(RawData!$Z:$Z,RawData!$E:$E,$E1812,RawData!$F:$F,"CH"&amp;$D1812,RawData!$AF:$AF,$F1812))</f>
        <v>64.989999999999995</v>
      </c>
      <c r="J1812" s="2">
        <f>IF(COUNTIFS(RawData!$E:$E,$E1812,RawData!$F:$F,"CH"&amp;$D1812,RawData!$AF:$AF,$F1812)=0,"",SUMIFS(RawData!$AA:$AA,RawData!$E:$E,$E1812,RawData!$F:$F,"CH"&amp;$D1812,RawData!$AF:$AF,$F1812))</f>
        <v>64.84</v>
      </c>
      <c r="K1812" s="2">
        <f t="shared" si="115"/>
        <v>3.999999999996362E-2</v>
      </c>
    </row>
    <row r="1813" spans="1:11" x14ac:dyDescent="0.3">
      <c r="A1813" s="2" t="s">
        <v>64</v>
      </c>
      <c r="B1813" s="2" t="str">
        <f>RawData!A1813</f>
        <v>48226H40040</v>
      </c>
      <c r="C1813" s="2" t="str">
        <f>IF(RawData!$B$2="","",RawData!$B$2)</f>
        <v>A2026100620533560886</v>
      </c>
      <c r="D1813" s="2">
        <f t="shared" si="112"/>
        <v>3</v>
      </c>
      <c r="E1813" s="2">
        <f t="shared" si="113"/>
        <v>65</v>
      </c>
      <c r="F1813" s="2">
        <f t="shared" si="114"/>
        <v>230</v>
      </c>
      <c r="G1813" s="2">
        <f>IF(COUNTIFS(RawData!$E:$E,$E1813,RawData!$F:$F,"CH"&amp;$D1813,RawData!$AF:$AF,$F1813)=0,"",SUMIFS(RawData!$P:$P,RawData!$E:$E,$E1813,RawData!$F:$F,"CH"&amp;$D1813,RawData!$AF:$AF,$F1813))</f>
        <v>1314.76</v>
      </c>
      <c r="H1813" s="2">
        <f>IF(COUNTIFS(RawData!$E:$E,$E1813,RawData!$F:$F,"CH"&amp;$D1813,RawData!$AF:$AF,$F1813)=0,"",SUMIFS(RawData!$T:$T,RawData!$E:$E,$E1813,RawData!$F:$F,"CH"&amp;$D1813,RawData!$AF:$AF,$F1813))</f>
        <v>54.32</v>
      </c>
      <c r="I1813" s="2">
        <f>IF(COUNTIFS(RawData!$E:$E,$E1813,RawData!$F:$F,"CH"&amp;$D1813,RawData!$AF:$AF,$F1813)=0,"",SUMIFS(RawData!$Z:$Z,RawData!$E:$E,$E1813,RawData!$F:$F,"CH"&amp;$D1813,RawData!$AF:$AF,$F1813))</f>
        <v>65</v>
      </c>
      <c r="J1813" s="2">
        <f>IF(COUNTIFS(RawData!$E:$E,$E1813,RawData!$F:$F,"CH"&amp;$D1813,RawData!$AF:$AF,$F1813)=0,"",SUMIFS(RawData!$AA:$AA,RawData!$E:$E,$E1813,RawData!$F:$F,"CH"&amp;$D1813,RawData!$AF:$AF,$F1813))</f>
        <v>64.84</v>
      </c>
      <c r="K1813" s="2">
        <f t="shared" si="115"/>
        <v>3.999999999996362E-2</v>
      </c>
    </row>
    <row r="1814" spans="1:11" x14ac:dyDescent="0.3">
      <c r="A1814" s="2" t="s">
        <v>64</v>
      </c>
      <c r="B1814" s="2" t="str">
        <f>RawData!A1814</f>
        <v>48226H40040</v>
      </c>
      <c r="C1814" s="2" t="str">
        <f>IF(RawData!$B$2="","",RawData!$B$2)</f>
        <v>A2026100620533560886</v>
      </c>
      <c r="D1814" s="2">
        <f t="shared" si="112"/>
        <v>3</v>
      </c>
      <c r="E1814" s="2">
        <f t="shared" si="113"/>
        <v>65</v>
      </c>
      <c r="F1814" s="2">
        <f t="shared" si="114"/>
        <v>240</v>
      </c>
      <c r="G1814" s="2">
        <f>IF(COUNTIFS(RawData!$E:$E,$E1814,RawData!$F:$F,"CH"&amp;$D1814,RawData!$AF:$AF,$F1814)=0,"",SUMIFS(RawData!$P:$P,RawData!$E:$E,$E1814,RawData!$F:$F,"CH"&amp;$D1814,RawData!$AF:$AF,$F1814))</f>
        <v>1314.8</v>
      </c>
      <c r="H1814" s="2">
        <f>IF(COUNTIFS(RawData!$E:$E,$E1814,RawData!$F:$F,"CH"&amp;$D1814,RawData!$AF:$AF,$F1814)=0,"",SUMIFS(RawData!$T:$T,RawData!$E:$E,$E1814,RawData!$F:$F,"CH"&amp;$D1814,RawData!$AF:$AF,$F1814))</f>
        <v>54.44</v>
      </c>
      <c r="I1814" s="2">
        <f>IF(COUNTIFS(RawData!$E:$E,$E1814,RawData!$F:$F,"CH"&amp;$D1814,RawData!$AF:$AF,$F1814)=0,"",SUMIFS(RawData!$Z:$Z,RawData!$E:$E,$E1814,RawData!$F:$F,"CH"&amp;$D1814,RawData!$AF:$AF,$F1814))</f>
        <v>65</v>
      </c>
      <c r="J1814" s="2">
        <f>IF(COUNTIFS(RawData!$E:$E,$E1814,RawData!$F:$F,"CH"&amp;$D1814,RawData!$AF:$AF,$F1814)=0,"",SUMIFS(RawData!$AA:$AA,RawData!$E:$E,$E1814,RawData!$F:$F,"CH"&amp;$D1814,RawData!$AF:$AF,$F1814))</f>
        <v>64.91</v>
      </c>
      <c r="K1814" s="2">
        <f t="shared" si="115"/>
        <v>3.999999999996362E-2</v>
      </c>
    </row>
    <row r="1815" spans="1:11" x14ac:dyDescent="0.3">
      <c r="A1815" s="2" t="s">
        <v>64</v>
      </c>
      <c r="B1815" s="2" t="str">
        <f>RawData!A1815</f>
        <v>48226H40040</v>
      </c>
      <c r="C1815" s="2" t="str">
        <f>IF(RawData!$B$2="","",RawData!$B$2)</f>
        <v>A2026100620533560886</v>
      </c>
      <c r="D1815" s="2">
        <f t="shared" si="112"/>
        <v>3</v>
      </c>
      <c r="E1815" s="2">
        <f t="shared" si="113"/>
        <v>65</v>
      </c>
      <c r="F1815" s="2">
        <f t="shared" si="114"/>
        <v>250</v>
      </c>
      <c r="G1815" s="2">
        <f>IF(COUNTIFS(RawData!$E:$E,$E1815,RawData!$F:$F,"CH"&amp;$D1815,RawData!$AF:$AF,$F1815)=0,"",SUMIFS(RawData!$P:$P,RawData!$E:$E,$E1815,RawData!$F:$F,"CH"&amp;$D1815,RawData!$AF:$AF,$F1815))</f>
        <v>1314.82</v>
      </c>
      <c r="H1815" s="2">
        <f>IF(COUNTIFS(RawData!$E:$E,$E1815,RawData!$F:$F,"CH"&amp;$D1815,RawData!$AF:$AF,$F1815)=0,"",SUMIFS(RawData!$T:$T,RawData!$E:$E,$E1815,RawData!$F:$F,"CH"&amp;$D1815,RawData!$AF:$AF,$F1815))</f>
        <v>54.52</v>
      </c>
      <c r="I1815" s="2">
        <f>IF(COUNTIFS(RawData!$E:$E,$E1815,RawData!$F:$F,"CH"&amp;$D1815,RawData!$AF:$AF,$F1815)=0,"",SUMIFS(RawData!$Z:$Z,RawData!$E:$E,$E1815,RawData!$F:$F,"CH"&amp;$D1815,RawData!$AF:$AF,$F1815))</f>
        <v>64.97</v>
      </c>
      <c r="J1815" s="2">
        <f>IF(COUNTIFS(RawData!$E:$E,$E1815,RawData!$F:$F,"CH"&amp;$D1815,RawData!$AF:$AF,$F1815)=0,"",SUMIFS(RawData!$AA:$AA,RawData!$E:$E,$E1815,RawData!$F:$F,"CH"&amp;$D1815,RawData!$AF:$AF,$F1815))</f>
        <v>64.91</v>
      </c>
      <c r="K1815" s="2">
        <f t="shared" si="115"/>
        <v>1.999999999998181E-2</v>
      </c>
    </row>
    <row r="1816" spans="1:11" x14ac:dyDescent="0.3">
      <c r="A1816" s="2" t="s">
        <v>64</v>
      </c>
      <c r="B1816" s="2" t="str">
        <f>RawData!A1816</f>
        <v>48226H40040</v>
      </c>
      <c r="C1816" s="2" t="str">
        <f>IF(RawData!$B$2="","",RawData!$B$2)</f>
        <v>A2026100620533560886</v>
      </c>
      <c r="D1816" s="2">
        <f t="shared" si="112"/>
        <v>3</v>
      </c>
      <c r="E1816" s="2">
        <f t="shared" si="113"/>
        <v>65</v>
      </c>
      <c r="F1816" s="2">
        <f t="shared" si="114"/>
        <v>260</v>
      </c>
      <c r="G1816" s="2">
        <f>IF(COUNTIFS(RawData!$E:$E,$E1816,RawData!$F:$F,"CH"&amp;$D1816,RawData!$AF:$AF,$F1816)=0,"",SUMIFS(RawData!$P:$P,RawData!$E:$E,$E1816,RawData!$F:$F,"CH"&amp;$D1816,RawData!$AF:$AF,$F1816))</f>
        <v>1314.86</v>
      </c>
      <c r="H1816" s="2">
        <f>IF(COUNTIFS(RawData!$E:$E,$E1816,RawData!$F:$F,"CH"&amp;$D1816,RawData!$AF:$AF,$F1816)=0,"",SUMIFS(RawData!$T:$T,RawData!$E:$E,$E1816,RawData!$F:$F,"CH"&amp;$D1816,RawData!$AF:$AF,$F1816))</f>
        <v>54.63</v>
      </c>
      <c r="I1816" s="2">
        <f>IF(COUNTIFS(RawData!$E:$E,$E1816,RawData!$F:$F,"CH"&amp;$D1816,RawData!$AF:$AF,$F1816)=0,"",SUMIFS(RawData!$Z:$Z,RawData!$E:$E,$E1816,RawData!$F:$F,"CH"&amp;$D1816,RawData!$AF:$AF,$F1816))</f>
        <v>64.98</v>
      </c>
      <c r="J1816" s="2">
        <f>IF(COUNTIFS(RawData!$E:$E,$E1816,RawData!$F:$F,"CH"&amp;$D1816,RawData!$AF:$AF,$F1816)=0,"",SUMIFS(RawData!$AA:$AA,RawData!$E:$E,$E1816,RawData!$F:$F,"CH"&amp;$D1816,RawData!$AF:$AF,$F1816))</f>
        <v>64.98</v>
      </c>
      <c r="K1816" s="2">
        <f t="shared" si="115"/>
        <v>3.999999999996362E-2</v>
      </c>
    </row>
    <row r="1817" spans="1:11" x14ac:dyDescent="0.3">
      <c r="A1817" s="2" t="s">
        <v>64</v>
      </c>
      <c r="B1817" s="2" t="str">
        <f>RawData!A1817</f>
        <v>48226H40040</v>
      </c>
      <c r="C1817" s="2" t="str">
        <f>IF(RawData!$B$2="","",RawData!$B$2)</f>
        <v>A2026100620533560886</v>
      </c>
      <c r="D1817" s="2">
        <f t="shared" si="112"/>
        <v>3</v>
      </c>
      <c r="E1817" s="2">
        <f t="shared" si="113"/>
        <v>65</v>
      </c>
      <c r="F1817" s="2">
        <f t="shared" si="114"/>
        <v>270</v>
      </c>
      <c r="G1817" s="2">
        <f>IF(COUNTIFS(RawData!$E:$E,$E1817,RawData!$F:$F,"CH"&amp;$D1817,RawData!$AF:$AF,$F1817)=0,"",SUMIFS(RawData!$P:$P,RawData!$E:$E,$E1817,RawData!$F:$F,"CH"&amp;$D1817,RawData!$AF:$AF,$F1817))</f>
        <v>1314.9</v>
      </c>
      <c r="H1817" s="2">
        <f>IF(COUNTIFS(RawData!$E:$E,$E1817,RawData!$F:$F,"CH"&amp;$D1817,RawData!$AF:$AF,$F1817)=0,"",SUMIFS(RawData!$T:$T,RawData!$E:$E,$E1817,RawData!$F:$F,"CH"&amp;$D1817,RawData!$AF:$AF,$F1817))</f>
        <v>54.84</v>
      </c>
      <c r="I1817" s="2">
        <f>IF(COUNTIFS(RawData!$E:$E,$E1817,RawData!$F:$F,"CH"&amp;$D1817,RawData!$AF:$AF,$F1817)=0,"",SUMIFS(RawData!$Z:$Z,RawData!$E:$E,$E1817,RawData!$F:$F,"CH"&amp;$D1817,RawData!$AF:$AF,$F1817))</f>
        <v>64.989999999999995</v>
      </c>
      <c r="J1817" s="2">
        <f>IF(COUNTIFS(RawData!$E:$E,$E1817,RawData!$F:$F,"CH"&amp;$D1817,RawData!$AF:$AF,$F1817)=0,"",SUMIFS(RawData!$AA:$AA,RawData!$E:$E,$E1817,RawData!$F:$F,"CH"&amp;$D1817,RawData!$AF:$AF,$F1817))</f>
        <v>65.040000000000006</v>
      </c>
      <c r="K1817" s="2">
        <f t="shared" si="115"/>
        <v>4.0000000000190994E-2</v>
      </c>
    </row>
    <row r="1818" spans="1:11" x14ac:dyDescent="0.3">
      <c r="A1818" s="2" t="s">
        <v>64</v>
      </c>
      <c r="B1818" s="2" t="str">
        <f>RawData!A1818</f>
        <v>48226H40040</v>
      </c>
      <c r="C1818" s="2" t="str">
        <f>IF(RawData!$B$2="","",RawData!$B$2)</f>
        <v>A2026100620533560886</v>
      </c>
      <c r="D1818" s="2">
        <f t="shared" si="112"/>
        <v>3</v>
      </c>
      <c r="E1818" s="2">
        <f t="shared" si="113"/>
        <v>65</v>
      </c>
      <c r="F1818" s="2">
        <f t="shared" si="114"/>
        <v>280</v>
      </c>
      <c r="G1818" s="2">
        <f>IF(COUNTIFS(RawData!$E:$E,$E1818,RawData!$F:$F,"CH"&amp;$D1818,RawData!$AF:$AF,$F1818)=0,"",SUMIFS(RawData!$P:$P,RawData!$E:$E,$E1818,RawData!$F:$F,"CH"&amp;$D1818,RawData!$AF:$AF,$F1818))</f>
        <v>1314.94</v>
      </c>
      <c r="H1818" s="2">
        <f>IF(COUNTIFS(RawData!$E:$E,$E1818,RawData!$F:$F,"CH"&amp;$D1818,RawData!$AF:$AF,$F1818)=0,"",SUMIFS(RawData!$T:$T,RawData!$E:$E,$E1818,RawData!$F:$F,"CH"&amp;$D1818,RawData!$AF:$AF,$F1818))</f>
        <v>54.88</v>
      </c>
      <c r="I1818" s="2">
        <f>IF(COUNTIFS(RawData!$E:$E,$E1818,RawData!$F:$F,"CH"&amp;$D1818,RawData!$AF:$AF,$F1818)=0,"",SUMIFS(RawData!$Z:$Z,RawData!$E:$E,$E1818,RawData!$F:$F,"CH"&amp;$D1818,RawData!$AF:$AF,$F1818))</f>
        <v>64.989999999999995</v>
      </c>
      <c r="J1818" s="2">
        <f>IF(COUNTIFS(RawData!$E:$E,$E1818,RawData!$F:$F,"CH"&amp;$D1818,RawData!$AF:$AF,$F1818)=0,"",SUMIFS(RawData!$AA:$AA,RawData!$E:$E,$E1818,RawData!$F:$F,"CH"&amp;$D1818,RawData!$AF:$AF,$F1818))</f>
        <v>65.099999999999994</v>
      </c>
      <c r="K1818" s="2">
        <f t="shared" si="115"/>
        <v>3.999999999996362E-2</v>
      </c>
    </row>
    <row r="1819" spans="1:11" x14ac:dyDescent="0.3">
      <c r="A1819" s="2" t="s">
        <v>64</v>
      </c>
      <c r="B1819" s="2" t="str">
        <f>RawData!A1819</f>
        <v>48226H40040</v>
      </c>
      <c r="C1819" s="2" t="str">
        <f>IF(RawData!$B$2="","",RawData!$B$2)</f>
        <v>A2026100620533560886</v>
      </c>
      <c r="D1819" s="2">
        <f t="shared" si="112"/>
        <v>3</v>
      </c>
      <c r="E1819" s="2">
        <f t="shared" si="113"/>
        <v>65</v>
      </c>
      <c r="F1819" s="2">
        <f t="shared" si="114"/>
        <v>290</v>
      </c>
      <c r="G1819" s="2">
        <f>IF(COUNTIFS(RawData!$E:$E,$E1819,RawData!$F:$F,"CH"&amp;$D1819,RawData!$AF:$AF,$F1819)=0,"",SUMIFS(RawData!$P:$P,RawData!$E:$E,$E1819,RawData!$F:$F,"CH"&amp;$D1819,RawData!$AF:$AF,$F1819))</f>
        <v>1314.98</v>
      </c>
      <c r="H1819" s="2">
        <f>IF(COUNTIFS(RawData!$E:$E,$E1819,RawData!$F:$F,"CH"&amp;$D1819,RawData!$AF:$AF,$F1819)=0,"",SUMIFS(RawData!$T:$T,RawData!$E:$E,$E1819,RawData!$F:$F,"CH"&amp;$D1819,RawData!$AF:$AF,$F1819))</f>
        <v>54.95</v>
      </c>
      <c r="I1819" s="2">
        <f>IF(COUNTIFS(RawData!$E:$E,$E1819,RawData!$F:$F,"CH"&amp;$D1819,RawData!$AF:$AF,$F1819)=0,"",SUMIFS(RawData!$Z:$Z,RawData!$E:$E,$E1819,RawData!$F:$F,"CH"&amp;$D1819,RawData!$AF:$AF,$F1819))</f>
        <v>65.010000000000005</v>
      </c>
      <c r="J1819" s="2">
        <f>IF(COUNTIFS(RawData!$E:$E,$E1819,RawData!$F:$F,"CH"&amp;$D1819,RawData!$AF:$AF,$F1819)=0,"",SUMIFS(RawData!$AA:$AA,RawData!$E:$E,$E1819,RawData!$F:$F,"CH"&amp;$D1819,RawData!$AF:$AF,$F1819))</f>
        <v>65.22</v>
      </c>
      <c r="K1819" s="2">
        <f t="shared" si="115"/>
        <v>3.999999999996362E-2</v>
      </c>
    </row>
    <row r="1820" spans="1:11" x14ac:dyDescent="0.3">
      <c r="A1820" s="2" t="s">
        <v>64</v>
      </c>
      <c r="B1820" s="2" t="str">
        <f>RawData!A1820</f>
        <v>48226H40040</v>
      </c>
      <c r="C1820" s="2" t="str">
        <f>IF(RawData!$B$2="","",RawData!$B$2)</f>
        <v>A2026100620533560886</v>
      </c>
      <c r="D1820" s="2">
        <f t="shared" si="112"/>
        <v>3</v>
      </c>
      <c r="E1820" s="2">
        <f t="shared" si="113"/>
        <v>65</v>
      </c>
      <c r="F1820" s="2">
        <f t="shared" si="114"/>
        <v>300</v>
      </c>
      <c r="G1820" s="2">
        <f>IF(COUNTIFS(RawData!$E:$E,$E1820,RawData!$F:$F,"CH"&amp;$D1820,RawData!$AF:$AF,$F1820)=0,"",SUMIFS(RawData!$P:$P,RawData!$E:$E,$E1820,RawData!$F:$F,"CH"&amp;$D1820,RawData!$AF:$AF,$F1820))</f>
        <v>1315.02</v>
      </c>
      <c r="H1820" s="2">
        <f>IF(COUNTIFS(RawData!$E:$E,$E1820,RawData!$F:$F,"CH"&amp;$D1820,RawData!$AF:$AF,$F1820)=0,"",SUMIFS(RawData!$T:$T,RawData!$E:$E,$E1820,RawData!$F:$F,"CH"&amp;$D1820,RawData!$AF:$AF,$F1820))</f>
        <v>55.05</v>
      </c>
      <c r="I1820" s="2">
        <f>IF(COUNTIFS(RawData!$E:$E,$E1820,RawData!$F:$F,"CH"&amp;$D1820,RawData!$AF:$AF,$F1820)=0,"",SUMIFS(RawData!$Z:$Z,RawData!$E:$E,$E1820,RawData!$F:$F,"CH"&amp;$D1820,RawData!$AF:$AF,$F1820))</f>
        <v>64.989999999999995</v>
      </c>
      <c r="J1820" s="2">
        <f>IF(COUNTIFS(RawData!$E:$E,$E1820,RawData!$F:$F,"CH"&amp;$D1820,RawData!$AF:$AF,$F1820)=0,"",SUMIFS(RawData!$AA:$AA,RawData!$E:$E,$E1820,RawData!$F:$F,"CH"&amp;$D1820,RawData!$AF:$AF,$F1820))</f>
        <v>65.23</v>
      </c>
      <c r="K1820" s="2">
        <f t="shared" si="115"/>
        <v>3.999999999996362E-2</v>
      </c>
    </row>
    <row r="1821" spans="1:11" x14ac:dyDescent="0.3">
      <c r="A1821" s="2" t="s">
        <v>64</v>
      </c>
      <c r="B1821" s="2" t="str">
        <f>RawData!A1821</f>
        <v>48226H40040</v>
      </c>
      <c r="C1821" s="2" t="str">
        <f>IF(RawData!$B$2="","",RawData!$B$2)</f>
        <v>A2026100620533560886</v>
      </c>
      <c r="D1821" s="2">
        <f t="shared" si="112"/>
        <v>3</v>
      </c>
      <c r="E1821" s="2">
        <f t="shared" si="113"/>
        <v>65</v>
      </c>
      <c r="F1821" s="2">
        <f t="shared" si="114"/>
        <v>310</v>
      </c>
      <c r="G1821" s="2">
        <f>IF(COUNTIFS(RawData!$E:$E,$E1821,RawData!$F:$F,"CH"&amp;$D1821,RawData!$AF:$AF,$F1821)=0,"",SUMIFS(RawData!$P:$P,RawData!$E:$E,$E1821,RawData!$F:$F,"CH"&amp;$D1821,RawData!$AF:$AF,$F1821))</f>
        <v>1315.06</v>
      </c>
      <c r="H1821" s="2">
        <f>IF(COUNTIFS(RawData!$E:$E,$E1821,RawData!$F:$F,"CH"&amp;$D1821,RawData!$AF:$AF,$F1821)=0,"",SUMIFS(RawData!$T:$T,RawData!$E:$E,$E1821,RawData!$F:$F,"CH"&amp;$D1821,RawData!$AF:$AF,$F1821))</f>
        <v>55.04</v>
      </c>
      <c r="I1821" s="2">
        <f>IF(COUNTIFS(RawData!$E:$E,$E1821,RawData!$F:$F,"CH"&amp;$D1821,RawData!$AF:$AF,$F1821)=0,"",SUMIFS(RawData!$Z:$Z,RawData!$E:$E,$E1821,RawData!$F:$F,"CH"&amp;$D1821,RawData!$AF:$AF,$F1821))</f>
        <v>64.98</v>
      </c>
      <c r="J1821" s="2">
        <f>IF(COUNTIFS(RawData!$E:$E,$E1821,RawData!$F:$F,"CH"&amp;$D1821,RawData!$AF:$AF,$F1821)=0,"",SUMIFS(RawData!$AA:$AA,RawData!$E:$E,$E1821,RawData!$F:$F,"CH"&amp;$D1821,RawData!$AF:$AF,$F1821))</f>
        <v>65.290000000000006</v>
      </c>
      <c r="K1821" s="2">
        <f t="shared" si="115"/>
        <v>3.999999999996362E-2</v>
      </c>
    </row>
    <row r="1822" spans="1:11" x14ac:dyDescent="0.3">
      <c r="A1822" s="2" t="s">
        <v>64</v>
      </c>
      <c r="B1822" s="2" t="str">
        <f>RawData!A1822</f>
        <v>48226H40040</v>
      </c>
      <c r="C1822" s="2" t="str">
        <f>IF(RawData!$B$2="","",RawData!$B$2)</f>
        <v>A2026100620533560886</v>
      </c>
      <c r="D1822" s="2">
        <f t="shared" si="112"/>
        <v>3</v>
      </c>
      <c r="E1822" s="2">
        <f t="shared" si="113"/>
        <v>65</v>
      </c>
      <c r="F1822" s="2">
        <f t="shared" si="114"/>
        <v>320</v>
      </c>
      <c r="G1822" s="2">
        <f>IF(COUNTIFS(RawData!$E:$E,$E1822,RawData!$F:$F,"CH"&amp;$D1822,RawData!$AF:$AF,$F1822)=0,"",SUMIFS(RawData!$P:$P,RawData!$E:$E,$E1822,RawData!$F:$F,"CH"&amp;$D1822,RawData!$AF:$AF,$F1822))</f>
        <v>1315.1</v>
      </c>
      <c r="H1822" s="2">
        <f>IF(COUNTIFS(RawData!$E:$E,$E1822,RawData!$F:$F,"CH"&amp;$D1822,RawData!$AF:$AF,$F1822)=0,"",SUMIFS(RawData!$T:$T,RawData!$E:$E,$E1822,RawData!$F:$F,"CH"&amp;$D1822,RawData!$AF:$AF,$F1822))</f>
        <v>55.14</v>
      </c>
      <c r="I1822" s="2">
        <f>IF(COUNTIFS(RawData!$E:$E,$E1822,RawData!$F:$F,"CH"&amp;$D1822,RawData!$AF:$AF,$F1822)=0,"",SUMIFS(RawData!$Z:$Z,RawData!$E:$E,$E1822,RawData!$F:$F,"CH"&amp;$D1822,RawData!$AF:$AF,$F1822))</f>
        <v>65.010000000000005</v>
      </c>
      <c r="J1822" s="2">
        <f>IF(COUNTIFS(RawData!$E:$E,$E1822,RawData!$F:$F,"CH"&amp;$D1822,RawData!$AF:$AF,$F1822)=0,"",SUMIFS(RawData!$AA:$AA,RawData!$E:$E,$E1822,RawData!$F:$F,"CH"&amp;$D1822,RawData!$AF:$AF,$F1822))</f>
        <v>65.41</v>
      </c>
      <c r="K1822" s="2">
        <f t="shared" si="115"/>
        <v>3.999999999996362E-2</v>
      </c>
    </row>
    <row r="1823" spans="1:11" x14ac:dyDescent="0.3">
      <c r="A1823" s="2" t="s">
        <v>64</v>
      </c>
      <c r="B1823" s="2" t="str">
        <f>RawData!A1823</f>
        <v>48226H40040</v>
      </c>
      <c r="C1823" s="2" t="str">
        <f>IF(RawData!$B$2="","",RawData!$B$2)</f>
        <v>A2026100620533560886</v>
      </c>
      <c r="D1823" s="2">
        <f t="shared" si="112"/>
        <v>3</v>
      </c>
      <c r="E1823" s="2">
        <f t="shared" si="113"/>
        <v>65</v>
      </c>
      <c r="F1823" s="2">
        <f t="shared" si="114"/>
        <v>330</v>
      </c>
      <c r="G1823" s="2">
        <f>IF(COUNTIFS(RawData!$E:$E,$E1823,RawData!$F:$F,"CH"&amp;$D1823,RawData!$AF:$AF,$F1823)=0,"",SUMIFS(RawData!$P:$P,RawData!$E:$E,$E1823,RawData!$F:$F,"CH"&amp;$D1823,RawData!$AF:$AF,$F1823))</f>
        <v>1315.14</v>
      </c>
      <c r="H1823" s="2">
        <f>IF(COUNTIFS(RawData!$E:$E,$E1823,RawData!$F:$F,"CH"&amp;$D1823,RawData!$AF:$AF,$F1823)=0,"",SUMIFS(RawData!$T:$T,RawData!$E:$E,$E1823,RawData!$F:$F,"CH"&amp;$D1823,RawData!$AF:$AF,$F1823))</f>
        <v>55.23</v>
      </c>
      <c r="I1823" s="2">
        <f>IF(COUNTIFS(RawData!$E:$E,$E1823,RawData!$F:$F,"CH"&amp;$D1823,RawData!$AF:$AF,$F1823)=0,"",SUMIFS(RawData!$Z:$Z,RawData!$E:$E,$E1823,RawData!$F:$F,"CH"&amp;$D1823,RawData!$AF:$AF,$F1823))</f>
        <v>64.989999999999995</v>
      </c>
      <c r="J1823" s="2">
        <f>IF(COUNTIFS(RawData!$E:$E,$E1823,RawData!$F:$F,"CH"&amp;$D1823,RawData!$AF:$AF,$F1823)=0,"",SUMIFS(RawData!$AA:$AA,RawData!$E:$E,$E1823,RawData!$F:$F,"CH"&amp;$D1823,RawData!$AF:$AF,$F1823))</f>
        <v>65.42</v>
      </c>
      <c r="K1823" s="2">
        <f t="shared" si="115"/>
        <v>4.0000000000190994E-2</v>
      </c>
    </row>
    <row r="1824" spans="1:11" x14ac:dyDescent="0.3">
      <c r="A1824" s="2" t="s">
        <v>64</v>
      </c>
      <c r="B1824" s="2" t="str">
        <f>RawData!A1824</f>
        <v>48226H40040</v>
      </c>
      <c r="C1824" s="2" t="str">
        <f>IF(RawData!$B$2="","",RawData!$B$2)</f>
        <v>A2026100620533560886</v>
      </c>
      <c r="D1824" s="2">
        <f t="shared" si="112"/>
        <v>3</v>
      </c>
      <c r="E1824" s="2">
        <f t="shared" si="113"/>
        <v>65</v>
      </c>
      <c r="F1824" s="2">
        <f t="shared" si="114"/>
        <v>340</v>
      </c>
      <c r="G1824" s="2">
        <f>IF(COUNTIFS(RawData!$E:$E,$E1824,RawData!$F:$F,"CH"&amp;$D1824,RawData!$AF:$AF,$F1824)=0,"",SUMIFS(RawData!$P:$P,RawData!$E:$E,$E1824,RawData!$F:$F,"CH"&amp;$D1824,RawData!$AF:$AF,$F1824))</f>
        <v>1315.18</v>
      </c>
      <c r="H1824" s="2">
        <f>IF(COUNTIFS(RawData!$E:$E,$E1824,RawData!$F:$F,"CH"&amp;$D1824,RawData!$AF:$AF,$F1824)=0,"",SUMIFS(RawData!$T:$T,RawData!$E:$E,$E1824,RawData!$F:$F,"CH"&amp;$D1824,RawData!$AF:$AF,$F1824))</f>
        <v>55.34</v>
      </c>
      <c r="I1824" s="2">
        <f>IF(COUNTIFS(RawData!$E:$E,$E1824,RawData!$F:$F,"CH"&amp;$D1824,RawData!$AF:$AF,$F1824)=0,"",SUMIFS(RawData!$Z:$Z,RawData!$E:$E,$E1824,RawData!$F:$F,"CH"&amp;$D1824,RawData!$AF:$AF,$F1824))</f>
        <v>65.010000000000005</v>
      </c>
      <c r="J1824" s="2">
        <f>IF(COUNTIFS(RawData!$E:$E,$E1824,RawData!$F:$F,"CH"&amp;$D1824,RawData!$AF:$AF,$F1824)=0,"",SUMIFS(RawData!$AA:$AA,RawData!$E:$E,$E1824,RawData!$F:$F,"CH"&amp;$D1824,RawData!$AF:$AF,$F1824))</f>
        <v>65.540000000000006</v>
      </c>
      <c r="K1824" s="2">
        <f t="shared" si="115"/>
        <v>3.999999999996362E-2</v>
      </c>
    </row>
    <row r="1825" spans="1:11" x14ac:dyDescent="0.3">
      <c r="A1825" s="2" t="s">
        <v>64</v>
      </c>
      <c r="B1825" s="2" t="str">
        <f>RawData!A1825</f>
        <v>48226H40040</v>
      </c>
      <c r="C1825" s="2" t="str">
        <f>IF(RawData!$B$2="","",RawData!$B$2)</f>
        <v>A2026100620533560886</v>
      </c>
      <c r="D1825" s="2">
        <f t="shared" si="112"/>
        <v>3</v>
      </c>
      <c r="E1825" s="2">
        <f t="shared" si="113"/>
        <v>65</v>
      </c>
      <c r="F1825" s="2">
        <f t="shared" si="114"/>
        <v>350</v>
      </c>
      <c r="G1825" s="2">
        <f>IF(COUNTIFS(RawData!$E:$E,$E1825,RawData!$F:$F,"CH"&amp;$D1825,RawData!$AF:$AF,$F1825)=0,"",SUMIFS(RawData!$P:$P,RawData!$E:$E,$E1825,RawData!$F:$F,"CH"&amp;$D1825,RawData!$AF:$AF,$F1825))</f>
        <v>1315.22</v>
      </c>
      <c r="H1825" s="2">
        <f>IF(COUNTIFS(RawData!$E:$E,$E1825,RawData!$F:$F,"CH"&amp;$D1825,RawData!$AF:$AF,$F1825)=0,"",SUMIFS(RawData!$T:$T,RawData!$E:$E,$E1825,RawData!$F:$F,"CH"&amp;$D1825,RawData!$AF:$AF,$F1825))</f>
        <v>55.39</v>
      </c>
      <c r="I1825" s="2">
        <f>IF(COUNTIFS(RawData!$E:$E,$E1825,RawData!$F:$F,"CH"&amp;$D1825,RawData!$AF:$AF,$F1825)=0,"",SUMIFS(RawData!$Z:$Z,RawData!$E:$E,$E1825,RawData!$F:$F,"CH"&amp;$D1825,RawData!$AF:$AF,$F1825))</f>
        <v>65.02</v>
      </c>
      <c r="J1825" s="2">
        <f>IF(COUNTIFS(RawData!$E:$E,$E1825,RawData!$F:$F,"CH"&amp;$D1825,RawData!$AF:$AF,$F1825)=0,"",SUMIFS(RawData!$AA:$AA,RawData!$E:$E,$E1825,RawData!$F:$F,"CH"&amp;$D1825,RawData!$AF:$AF,$F1825))</f>
        <v>65.66</v>
      </c>
      <c r="K1825" s="2">
        <f t="shared" si="115"/>
        <v>3.999999999996362E-2</v>
      </c>
    </row>
    <row r="1826" spans="1:11" x14ac:dyDescent="0.3">
      <c r="A1826" s="2" t="s">
        <v>64</v>
      </c>
      <c r="B1826" s="2" t="str">
        <f>RawData!A1826</f>
        <v>48226H40040</v>
      </c>
      <c r="C1826" s="2" t="str">
        <f>IF(RawData!$B$2="","",RawData!$B$2)</f>
        <v>A2026100620533560886</v>
      </c>
      <c r="D1826" s="2">
        <f t="shared" si="112"/>
        <v>3</v>
      </c>
      <c r="E1826" s="2">
        <f t="shared" si="113"/>
        <v>65</v>
      </c>
      <c r="F1826" s="2">
        <f t="shared" si="114"/>
        <v>360</v>
      </c>
      <c r="G1826" s="2">
        <f>IF(COUNTIFS(RawData!$E:$E,$E1826,RawData!$F:$F,"CH"&amp;$D1826,RawData!$AF:$AF,$F1826)=0,"",SUMIFS(RawData!$P:$P,RawData!$E:$E,$E1826,RawData!$F:$F,"CH"&amp;$D1826,RawData!$AF:$AF,$F1826))</f>
        <v>1315.24</v>
      </c>
      <c r="H1826" s="2">
        <f>IF(COUNTIFS(RawData!$E:$E,$E1826,RawData!$F:$F,"CH"&amp;$D1826,RawData!$AF:$AF,$F1826)=0,"",SUMIFS(RawData!$T:$T,RawData!$E:$E,$E1826,RawData!$F:$F,"CH"&amp;$D1826,RawData!$AF:$AF,$F1826))</f>
        <v>55.43</v>
      </c>
      <c r="I1826" s="2">
        <f>IF(COUNTIFS(RawData!$E:$E,$E1826,RawData!$F:$F,"CH"&amp;$D1826,RawData!$AF:$AF,$F1826)=0,"",SUMIFS(RawData!$Z:$Z,RawData!$E:$E,$E1826,RawData!$F:$F,"CH"&amp;$D1826,RawData!$AF:$AF,$F1826))</f>
        <v>65.010000000000005</v>
      </c>
      <c r="J1826" s="2">
        <f>IF(COUNTIFS(RawData!$E:$E,$E1826,RawData!$F:$F,"CH"&amp;$D1826,RawData!$AF:$AF,$F1826)=0,"",SUMIFS(RawData!$AA:$AA,RawData!$E:$E,$E1826,RawData!$F:$F,"CH"&amp;$D1826,RawData!$AF:$AF,$F1826))</f>
        <v>65.73</v>
      </c>
      <c r="K1826" s="2">
        <f t="shared" si="115"/>
        <v>1.999999999998181E-2</v>
      </c>
    </row>
    <row r="1827" spans="1:11" x14ac:dyDescent="0.3">
      <c r="A1827" s="2" t="s">
        <v>64</v>
      </c>
      <c r="B1827" s="2" t="str">
        <f>RawData!A1827</f>
        <v>48226H40040</v>
      </c>
      <c r="C1827" s="2" t="str">
        <f>IF(RawData!$B$2="","",RawData!$B$2)</f>
        <v>A2026100620533560886</v>
      </c>
      <c r="D1827" s="2">
        <f t="shared" si="112"/>
        <v>3</v>
      </c>
      <c r="E1827" s="2">
        <f t="shared" si="113"/>
        <v>65</v>
      </c>
      <c r="F1827" s="2">
        <f t="shared" si="114"/>
        <v>370</v>
      </c>
      <c r="G1827" s="2">
        <f>IF(COUNTIFS(RawData!$E:$E,$E1827,RawData!$F:$F,"CH"&amp;$D1827,RawData!$AF:$AF,$F1827)=0,"",SUMIFS(RawData!$P:$P,RawData!$E:$E,$E1827,RawData!$F:$F,"CH"&amp;$D1827,RawData!$AF:$AF,$F1827))</f>
        <v>1315.28</v>
      </c>
      <c r="H1827" s="2">
        <f>IF(COUNTIFS(RawData!$E:$E,$E1827,RawData!$F:$F,"CH"&amp;$D1827,RawData!$AF:$AF,$F1827)=0,"",SUMIFS(RawData!$T:$T,RawData!$E:$E,$E1827,RawData!$F:$F,"CH"&amp;$D1827,RawData!$AF:$AF,$F1827))</f>
        <v>55.47</v>
      </c>
      <c r="I1827" s="2">
        <f>IF(COUNTIFS(RawData!$E:$E,$E1827,RawData!$F:$F,"CH"&amp;$D1827,RawData!$AF:$AF,$F1827)=0,"",SUMIFS(RawData!$Z:$Z,RawData!$E:$E,$E1827,RawData!$F:$F,"CH"&amp;$D1827,RawData!$AF:$AF,$F1827))</f>
        <v>65.010000000000005</v>
      </c>
      <c r="J1827" s="2">
        <f>IF(COUNTIFS(RawData!$E:$E,$E1827,RawData!$F:$F,"CH"&amp;$D1827,RawData!$AF:$AF,$F1827)=0,"",SUMIFS(RawData!$AA:$AA,RawData!$E:$E,$E1827,RawData!$F:$F,"CH"&amp;$D1827,RawData!$AF:$AF,$F1827))</f>
        <v>65.8</v>
      </c>
      <c r="K1827" s="2">
        <f t="shared" si="115"/>
        <v>3.999999999996362E-2</v>
      </c>
    </row>
    <row r="1828" spans="1:11" x14ac:dyDescent="0.3">
      <c r="A1828" s="2" t="s">
        <v>64</v>
      </c>
      <c r="B1828" s="2" t="str">
        <f>RawData!A1828</f>
        <v>48226H40040</v>
      </c>
      <c r="C1828" s="2" t="str">
        <f>IF(RawData!$B$2="","",RawData!$B$2)</f>
        <v>A2026100620533560886</v>
      </c>
      <c r="D1828" s="2">
        <f t="shared" si="112"/>
        <v>3</v>
      </c>
      <c r="E1828" s="2">
        <f t="shared" si="113"/>
        <v>65</v>
      </c>
      <c r="F1828" s="2">
        <f t="shared" si="114"/>
        <v>380</v>
      </c>
      <c r="G1828" s="2">
        <f>IF(COUNTIFS(RawData!$E:$E,$E1828,RawData!$F:$F,"CH"&amp;$D1828,RawData!$AF:$AF,$F1828)=0,"",SUMIFS(RawData!$P:$P,RawData!$E:$E,$E1828,RawData!$F:$F,"CH"&amp;$D1828,RawData!$AF:$AF,$F1828))</f>
        <v>1315.34</v>
      </c>
      <c r="H1828" s="2">
        <f>IF(COUNTIFS(RawData!$E:$E,$E1828,RawData!$F:$F,"CH"&amp;$D1828,RawData!$AF:$AF,$F1828)=0,"",SUMIFS(RawData!$T:$T,RawData!$E:$E,$E1828,RawData!$F:$F,"CH"&amp;$D1828,RawData!$AF:$AF,$F1828))</f>
        <v>55.62</v>
      </c>
      <c r="I1828" s="2">
        <f>IF(COUNTIFS(RawData!$E:$E,$E1828,RawData!$F:$F,"CH"&amp;$D1828,RawData!$AF:$AF,$F1828)=0,"",SUMIFS(RawData!$Z:$Z,RawData!$E:$E,$E1828,RawData!$F:$F,"CH"&amp;$D1828,RawData!$AF:$AF,$F1828))</f>
        <v>65.010000000000005</v>
      </c>
      <c r="J1828" s="2">
        <f>IF(COUNTIFS(RawData!$E:$E,$E1828,RawData!$F:$F,"CH"&amp;$D1828,RawData!$AF:$AF,$F1828)=0,"",SUMIFS(RawData!$AA:$AA,RawData!$E:$E,$E1828,RawData!$F:$F,"CH"&amp;$D1828,RawData!$AF:$AF,$F1828))</f>
        <v>65.86</v>
      </c>
      <c r="K1828" s="2">
        <f t="shared" si="115"/>
        <v>5.999999999994543E-2</v>
      </c>
    </row>
    <row r="1829" spans="1:11" x14ac:dyDescent="0.3">
      <c r="A1829" s="2" t="s">
        <v>64</v>
      </c>
      <c r="B1829" s="2" t="str">
        <f>RawData!A1829</f>
        <v>48226H40040</v>
      </c>
      <c r="C1829" s="2" t="str">
        <f>IF(RawData!$B$2="","",RawData!$B$2)</f>
        <v>A2026100620533560886</v>
      </c>
      <c r="D1829" s="2">
        <f t="shared" si="112"/>
        <v>3</v>
      </c>
      <c r="E1829" s="2">
        <f t="shared" si="113"/>
        <v>65</v>
      </c>
      <c r="F1829" s="2">
        <f t="shared" si="114"/>
        <v>390</v>
      </c>
      <c r="G1829" s="2">
        <f>IF(COUNTIFS(RawData!$E:$E,$E1829,RawData!$F:$F,"CH"&amp;$D1829,RawData!$AF:$AF,$F1829)=0,"",SUMIFS(RawData!$P:$P,RawData!$E:$E,$E1829,RawData!$F:$F,"CH"&amp;$D1829,RawData!$AF:$AF,$F1829))</f>
        <v>1315.38</v>
      </c>
      <c r="H1829" s="2">
        <f>IF(COUNTIFS(RawData!$E:$E,$E1829,RawData!$F:$F,"CH"&amp;$D1829,RawData!$AF:$AF,$F1829)=0,"",SUMIFS(RawData!$T:$T,RawData!$E:$E,$E1829,RawData!$F:$F,"CH"&amp;$D1829,RawData!$AF:$AF,$F1829))</f>
        <v>55.66</v>
      </c>
      <c r="I1829" s="2">
        <f>IF(COUNTIFS(RawData!$E:$E,$E1829,RawData!$F:$F,"CH"&amp;$D1829,RawData!$AF:$AF,$F1829)=0,"",SUMIFS(RawData!$Z:$Z,RawData!$E:$E,$E1829,RawData!$F:$F,"CH"&amp;$D1829,RawData!$AF:$AF,$F1829))</f>
        <v>65.010000000000005</v>
      </c>
      <c r="J1829" s="2">
        <f>IF(COUNTIFS(RawData!$E:$E,$E1829,RawData!$F:$F,"CH"&amp;$D1829,RawData!$AF:$AF,$F1829)=0,"",SUMIFS(RawData!$AA:$AA,RawData!$E:$E,$E1829,RawData!$F:$F,"CH"&amp;$D1829,RawData!$AF:$AF,$F1829))</f>
        <v>65.930000000000007</v>
      </c>
      <c r="K1829" s="2">
        <f t="shared" si="115"/>
        <v>4.0000000000190994E-2</v>
      </c>
    </row>
    <row r="1830" spans="1:11" x14ac:dyDescent="0.3">
      <c r="A1830" s="2" t="s">
        <v>64</v>
      </c>
      <c r="B1830" s="2" t="str">
        <f>RawData!A1830</f>
        <v>48226H40040</v>
      </c>
      <c r="C1830" s="2" t="str">
        <f>IF(RawData!$B$2="","",RawData!$B$2)</f>
        <v>A2026100620533560886</v>
      </c>
      <c r="D1830" s="2">
        <f t="shared" si="112"/>
        <v>3</v>
      </c>
      <c r="E1830" s="2">
        <f t="shared" si="113"/>
        <v>65</v>
      </c>
      <c r="F1830" s="2">
        <f t="shared" si="114"/>
        <v>400</v>
      </c>
      <c r="G1830" s="2">
        <f>IF(COUNTIFS(RawData!$E:$E,$E1830,RawData!$F:$F,"CH"&amp;$D1830,RawData!$AF:$AF,$F1830)=0,"",SUMIFS(RawData!$P:$P,RawData!$E:$E,$E1830,RawData!$F:$F,"CH"&amp;$D1830,RawData!$AF:$AF,$F1830))</f>
        <v>1315.42</v>
      </c>
      <c r="H1830" s="2">
        <f>IF(COUNTIFS(RawData!$E:$E,$E1830,RawData!$F:$F,"CH"&amp;$D1830,RawData!$AF:$AF,$F1830)=0,"",SUMIFS(RawData!$T:$T,RawData!$E:$E,$E1830,RawData!$F:$F,"CH"&amp;$D1830,RawData!$AF:$AF,$F1830))</f>
        <v>55.71</v>
      </c>
      <c r="I1830" s="2">
        <f>IF(COUNTIFS(RawData!$E:$E,$E1830,RawData!$F:$F,"CH"&amp;$D1830,RawData!$AF:$AF,$F1830)=0,"",SUMIFS(RawData!$Z:$Z,RawData!$E:$E,$E1830,RawData!$F:$F,"CH"&amp;$D1830,RawData!$AF:$AF,$F1830))</f>
        <v>65</v>
      </c>
      <c r="J1830" s="2">
        <f>IF(COUNTIFS(RawData!$E:$E,$E1830,RawData!$F:$F,"CH"&amp;$D1830,RawData!$AF:$AF,$F1830)=0,"",SUMIFS(RawData!$AA:$AA,RawData!$E:$E,$E1830,RawData!$F:$F,"CH"&amp;$D1830,RawData!$AF:$AF,$F1830))</f>
        <v>65.989999999999995</v>
      </c>
      <c r="K1830" s="2">
        <f t="shared" si="115"/>
        <v>3.999999999996362E-2</v>
      </c>
    </row>
    <row r="1831" spans="1:11" x14ac:dyDescent="0.3">
      <c r="A1831" s="2" t="s">
        <v>65</v>
      </c>
      <c r="B1831" s="2" t="str">
        <f>RawData!A1831</f>
        <v>48226H40040</v>
      </c>
      <c r="C1831" s="2" t="str">
        <f>IF(RawData!$B$2="","",RawData!$B$2)</f>
        <v>A2026100620533560886</v>
      </c>
      <c r="D1831" s="2">
        <f t="shared" si="112"/>
        <v>4</v>
      </c>
      <c r="E1831" s="2">
        <f t="shared" si="113"/>
        <v>65</v>
      </c>
      <c r="F1831" s="2">
        <f t="shared" si="114"/>
        <v>100</v>
      </c>
      <c r="G1831" s="2">
        <f>IF(COUNTIFS(RawData!$E:$E,$E1831,RawData!$F:$F,"CH"&amp;$D1831,RawData!$AF:$AF,$F1831)=0,"",SUMIFS(RawData!$P:$P,RawData!$E:$E,$E1831,RawData!$F:$F,"CH"&amp;$D1831,RawData!$AF:$AF,$F1831))</f>
        <v>1334.02</v>
      </c>
      <c r="H1831" s="2">
        <f>IF(COUNTIFS(RawData!$E:$E,$E1831,RawData!$F:$F,"CH"&amp;$D1831,RawData!$AF:$AF,$F1831)=0,"",SUMIFS(RawData!$T:$T,RawData!$E:$E,$E1831,RawData!$F:$F,"CH"&amp;$D1831,RawData!$AF:$AF,$F1831))</f>
        <v>52.33</v>
      </c>
      <c r="I1831" s="2">
        <f>IF(COUNTIFS(RawData!$E:$E,$E1831,RawData!$F:$F,"CH"&amp;$D1831,RawData!$AF:$AF,$F1831)=0,"",SUMIFS(RawData!$Z:$Z,RawData!$E:$E,$E1831,RawData!$F:$F,"CH"&amp;$D1831,RawData!$AF:$AF,$F1831))</f>
        <v>65</v>
      </c>
      <c r="J1831" s="2">
        <f>IF(COUNTIFS(RawData!$E:$E,$E1831,RawData!$F:$F,"CH"&amp;$D1831,RawData!$AF:$AF,$F1831)=0,"",SUMIFS(RawData!$AA:$AA,RawData!$E:$E,$E1831,RawData!$F:$F,"CH"&amp;$D1831,RawData!$AF:$AF,$F1831))</f>
        <v>64.099999999999994</v>
      </c>
      <c r="K1831" s="2">
        <f t="shared" si="115"/>
        <v>18.599999999999909</v>
      </c>
    </row>
    <row r="1832" spans="1:11" x14ac:dyDescent="0.3">
      <c r="A1832" s="2" t="s">
        <v>65</v>
      </c>
      <c r="B1832" s="2" t="str">
        <f>RawData!A1832</f>
        <v>48226H40040</v>
      </c>
      <c r="C1832" s="2" t="str">
        <f>IF(RawData!$B$2="","",RawData!$B$2)</f>
        <v>A2026100620533560886</v>
      </c>
      <c r="D1832" s="2">
        <f t="shared" si="112"/>
        <v>4</v>
      </c>
      <c r="E1832" s="2">
        <f t="shared" si="113"/>
        <v>65</v>
      </c>
      <c r="F1832" s="2">
        <f t="shared" si="114"/>
        <v>110</v>
      </c>
      <c r="G1832" s="2">
        <f>IF(COUNTIFS(RawData!$E:$E,$E1832,RawData!$F:$F,"CH"&amp;$D1832,RawData!$AF:$AF,$F1832)=0,"",SUMIFS(RawData!$P:$P,RawData!$E:$E,$E1832,RawData!$F:$F,"CH"&amp;$D1832,RawData!$AF:$AF,$F1832))</f>
        <v>1334.04</v>
      </c>
      <c r="H1832" s="2">
        <f>IF(COUNTIFS(RawData!$E:$E,$E1832,RawData!$F:$F,"CH"&amp;$D1832,RawData!$AF:$AF,$F1832)=0,"",SUMIFS(RawData!$T:$T,RawData!$E:$E,$E1832,RawData!$F:$F,"CH"&amp;$D1832,RawData!$AF:$AF,$F1832))</f>
        <v>52.75</v>
      </c>
      <c r="I1832" s="2">
        <f>IF(COUNTIFS(RawData!$E:$E,$E1832,RawData!$F:$F,"CH"&amp;$D1832,RawData!$AF:$AF,$F1832)=0,"",SUMIFS(RawData!$Z:$Z,RawData!$E:$E,$E1832,RawData!$F:$F,"CH"&amp;$D1832,RawData!$AF:$AF,$F1832))</f>
        <v>65.02</v>
      </c>
      <c r="J1832" s="2">
        <f>IF(COUNTIFS(RawData!$E:$E,$E1832,RawData!$F:$F,"CH"&amp;$D1832,RawData!$AF:$AF,$F1832)=0,"",SUMIFS(RawData!$AA:$AA,RawData!$E:$E,$E1832,RawData!$F:$F,"CH"&amp;$D1832,RawData!$AF:$AF,$F1832))</f>
        <v>64.16</v>
      </c>
      <c r="K1832" s="2">
        <f t="shared" si="115"/>
        <v>1.999999999998181E-2</v>
      </c>
    </row>
    <row r="1833" spans="1:11" x14ac:dyDescent="0.3">
      <c r="A1833" s="2" t="s">
        <v>65</v>
      </c>
      <c r="B1833" s="2" t="str">
        <f>RawData!A1833</f>
        <v>48226H40040</v>
      </c>
      <c r="C1833" s="2" t="str">
        <f>IF(RawData!$B$2="","",RawData!$B$2)</f>
        <v>A2026100620533560886</v>
      </c>
      <c r="D1833" s="2">
        <f t="shared" si="112"/>
        <v>4</v>
      </c>
      <c r="E1833" s="2">
        <f t="shared" si="113"/>
        <v>65</v>
      </c>
      <c r="F1833" s="2">
        <f t="shared" si="114"/>
        <v>120</v>
      </c>
      <c r="G1833" s="2">
        <f>IF(COUNTIFS(RawData!$E:$E,$E1833,RawData!$F:$F,"CH"&amp;$D1833,RawData!$AF:$AF,$F1833)=0,"",SUMIFS(RawData!$P:$P,RawData!$E:$E,$E1833,RawData!$F:$F,"CH"&amp;$D1833,RawData!$AF:$AF,$F1833))</f>
        <v>1334.08</v>
      </c>
      <c r="H1833" s="2">
        <f>IF(COUNTIFS(RawData!$E:$E,$E1833,RawData!$F:$F,"CH"&amp;$D1833,RawData!$AF:$AF,$F1833)=0,"",SUMIFS(RawData!$T:$T,RawData!$E:$E,$E1833,RawData!$F:$F,"CH"&amp;$D1833,RawData!$AF:$AF,$F1833))</f>
        <v>53.24</v>
      </c>
      <c r="I1833" s="2">
        <f>IF(COUNTIFS(RawData!$E:$E,$E1833,RawData!$F:$F,"CH"&amp;$D1833,RawData!$AF:$AF,$F1833)=0,"",SUMIFS(RawData!$Z:$Z,RawData!$E:$E,$E1833,RawData!$F:$F,"CH"&amp;$D1833,RawData!$AF:$AF,$F1833))</f>
        <v>65.010000000000005</v>
      </c>
      <c r="J1833" s="2">
        <f>IF(COUNTIFS(RawData!$E:$E,$E1833,RawData!$F:$F,"CH"&amp;$D1833,RawData!$AF:$AF,$F1833)=0,"",SUMIFS(RawData!$AA:$AA,RawData!$E:$E,$E1833,RawData!$F:$F,"CH"&amp;$D1833,RawData!$AF:$AF,$F1833))</f>
        <v>64.28</v>
      </c>
      <c r="K1833" s="2">
        <f t="shared" si="115"/>
        <v>3.999999999996362E-2</v>
      </c>
    </row>
    <row r="1834" spans="1:11" x14ac:dyDescent="0.3">
      <c r="A1834" s="2" t="s">
        <v>65</v>
      </c>
      <c r="B1834" s="2" t="str">
        <f>RawData!A1834</f>
        <v>48226H40040</v>
      </c>
      <c r="C1834" s="2" t="str">
        <f>IF(RawData!$B$2="","",RawData!$B$2)</f>
        <v>A2026100620533560886</v>
      </c>
      <c r="D1834" s="2">
        <f t="shared" si="112"/>
        <v>4</v>
      </c>
      <c r="E1834" s="2">
        <f t="shared" si="113"/>
        <v>65</v>
      </c>
      <c r="F1834" s="2">
        <f t="shared" si="114"/>
        <v>130</v>
      </c>
      <c r="G1834" s="2">
        <f>IF(COUNTIFS(RawData!$E:$E,$E1834,RawData!$F:$F,"CH"&amp;$D1834,RawData!$AF:$AF,$F1834)=0,"",SUMIFS(RawData!$P:$P,RawData!$E:$E,$E1834,RawData!$F:$F,"CH"&amp;$D1834,RawData!$AF:$AF,$F1834))</f>
        <v>1334.1</v>
      </c>
      <c r="H1834" s="2">
        <f>IF(COUNTIFS(RawData!$E:$E,$E1834,RawData!$F:$F,"CH"&amp;$D1834,RawData!$AF:$AF,$F1834)=0,"",SUMIFS(RawData!$T:$T,RawData!$E:$E,$E1834,RawData!$F:$F,"CH"&amp;$D1834,RawData!$AF:$AF,$F1834))</f>
        <v>53.6</v>
      </c>
      <c r="I1834" s="2">
        <f>IF(COUNTIFS(RawData!$E:$E,$E1834,RawData!$F:$F,"CH"&amp;$D1834,RawData!$AF:$AF,$F1834)=0,"",SUMIFS(RawData!$Z:$Z,RawData!$E:$E,$E1834,RawData!$F:$F,"CH"&amp;$D1834,RawData!$AF:$AF,$F1834))</f>
        <v>65</v>
      </c>
      <c r="J1834" s="2">
        <f>IF(COUNTIFS(RawData!$E:$E,$E1834,RawData!$F:$F,"CH"&amp;$D1834,RawData!$AF:$AF,$F1834)=0,"",SUMIFS(RawData!$AA:$AA,RawData!$E:$E,$E1834,RawData!$F:$F,"CH"&amp;$D1834,RawData!$AF:$AF,$F1834))</f>
        <v>64.28</v>
      </c>
      <c r="K1834" s="2">
        <f t="shared" si="115"/>
        <v>1.999999999998181E-2</v>
      </c>
    </row>
    <row r="1835" spans="1:11" x14ac:dyDescent="0.3">
      <c r="A1835" s="2" t="s">
        <v>65</v>
      </c>
      <c r="B1835" s="2" t="str">
        <f>RawData!A1835</f>
        <v>48226H40040</v>
      </c>
      <c r="C1835" s="2" t="str">
        <f>IF(RawData!$B$2="","",RawData!$B$2)</f>
        <v>A2026100620533560886</v>
      </c>
      <c r="D1835" s="2">
        <f t="shared" si="112"/>
        <v>4</v>
      </c>
      <c r="E1835" s="2">
        <f t="shared" si="113"/>
        <v>65</v>
      </c>
      <c r="F1835" s="2">
        <f t="shared" si="114"/>
        <v>140</v>
      </c>
      <c r="G1835" s="2">
        <f>IF(COUNTIFS(RawData!$E:$E,$E1835,RawData!$F:$F,"CH"&amp;$D1835,RawData!$AF:$AF,$F1835)=0,"",SUMIFS(RawData!$P:$P,RawData!$E:$E,$E1835,RawData!$F:$F,"CH"&amp;$D1835,RawData!$AF:$AF,$F1835))</f>
        <v>1334.14</v>
      </c>
      <c r="H1835" s="2">
        <f>IF(COUNTIFS(RawData!$E:$E,$E1835,RawData!$F:$F,"CH"&amp;$D1835,RawData!$AF:$AF,$F1835)=0,"",SUMIFS(RawData!$T:$T,RawData!$E:$E,$E1835,RawData!$F:$F,"CH"&amp;$D1835,RawData!$AF:$AF,$F1835))</f>
        <v>53.84</v>
      </c>
      <c r="I1835" s="2">
        <f>IF(COUNTIFS(RawData!$E:$E,$E1835,RawData!$F:$F,"CH"&amp;$D1835,RawData!$AF:$AF,$F1835)=0,"",SUMIFS(RawData!$Z:$Z,RawData!$E:$E,$E1835,RawData!$F:$F,"CH"&amp;$D1835,RawData!$AF:$AF,$F1835))</f>
        <v>65.02</v>
      </c>
      <c r="J1835" s="2">
        <f>IF(COUNTIFS(RawData!$E:$E,$E1835,RawData!$F:$F,"CH"&amp;$D1835,RawData!$AF:$AF,$F1835)=0,"",SUMIFS(RawData!$AA:$AA,RawData!$E:$E,$E1835,RawData!$F:$F,"CH"&amp;$D1835,RawData!$AF:$AF,$F1835))</f>
        <v>64.34</v>
      </c>
      <c r="K1835" s="2">
        <f t="shared" si="115"/>
        <v>4.0000000000190994E-2</v>
      </c>
    </row>
    <row r="1836" spans="1:11" x14ac:dyDescent="0.3">
      <c r="A1836" s="2" t="s">
        <v>65</v>
      </c>
      <c r="B1836" s="2" t="str">
        <f>RawData!A1836</f>
        <v>48226H40040</v>
      </c>
      <c r="C1836" s="2" t="str">
        <f>IF(RawData!$B$2="","",RawData!$B$2)</f>
        <v>A2026100620533560886</v>
      </c>
      <c r="D1836" s="2">
        <f t="shared" si="112"/>
        <v>4</v>
      </c>
      <c r="E1836" s="2">
        <f t="shared" si="113"/>
        <v>65</v>
      </c>
      <c r="F1836" s="2">
        <f t="shared" si="114"/>
        <v>150</v>
      </c>
      <c r="G1836" s="2">
        <f>IF(COUNTIFS(RawData!$E:$E,$E1836,RawData!$F:$F,"CH"&amp;$D1836,RawData!$AF:$AF,$F1836)=0,"",SUMIFS(RawData!$P:$P,RawData!$E:$E,$E1836,RawData!$F:$F,"CH"&amp;$D1836,RawData!$AF:$AF,$F1836))</f>
        <v>1334.16</v>
      </c>
      <c r="H1836" s="2">
        <f>IF(COUNTIFS(RawData!$E:$E,$E1836,RawData!$F:$F,"CH"&amp;$D1836,RawData!$AF:$AF,$F1836)=0,"",SUMIFS(RawData!$T:$T,RawData!$E:$E,$E1836,RawData!$F:$F,"CH"&amp;$D1836,RawData!$AF:$AF,$F1836))</f>
        <v>54.21</v>
      </c>
      <c r="I1836" s="2">
        <f>IF(COUNTIFS(RawData!$E:$E,$E1836,RawData!$F:$F,"CH"&amp;$D1836,RawData!$AF:$AF,$F1836)=0,"",SUMIFS(RawData!$Z:$Z,RawData!$E:$E,$E1836,RawData!$F:$F,"CH"&amp;$D1836,RawData!$AF:$AF,$F1836))</f>
        <v>64.98</v>
      </c>
      <c r="J1836" s="2">
        <f>IF(COUNTIFS(RawData!$E:$E,$E1836,RawData!$F:$F,"CH"&amp;$D1836,RawData!$AF:$AF,$F1836)=0,"",SUMIFS(RawData!$AA:$AA,RawData!$E:$E,$E1836,RawData!$F:$F,"CH"&amp;$D1836,RawData!$AF:$AF,$F1836))</f>
        <v>64.34</v>
      </c>
      <c r="K1836" s="2">
        <f t="shared" si="115"/>
        <v>1.999999999998181E-2</v>
      </c>
    </row>
    <row r="1837" spans="1:11" x14ac:dyDescent="0.3">
      <c r="A1837" s="2" t="s">
        <v>65</v>
      </c>
      <c r="B1837" s="2" t="str">
        <f>RawData!A1837</f>
        <v>48226H40040</v>
      </c>
      <c r="C1837" s="2" t="str">
        <f>IF(RawData!$B$2="","",RawData!$B$2)</f>
        <v>A2026100620533560886</v>
      </c>
      <c r="D1837" s="2">
        <f t="shared" si="112"/>
        <v>4</v>
      </c>
      <c r="E1837" s="2">
        <f t="shared" si="113"/>
        <v>65</v>
      </c>
      <c r="F1837" s="2">
        <f t="shared" si="114"/>
        <v>160</v>
      </c>
      <c r="G1837" s="2">
        <f>IF(COUNTIFS(RawData!$E:$E,$E1837,RawData!$F:$F,"CH"&amp;$D1837,RawData!$AF:$AF,$F1837)=0,"",SUMIFS(RawData!$P:$P,RawData!$E:$E,$E1837,RawData!$F:$F,"CH"&amp;$D1837,RawData!$AF:$AF,$F1837))</f>
        <v>1334.2</v>
      </c>
      <c r="H1837" s="2">
        <f>IF(COUNTIFS(RawData!$E:$E,$E1837,RawData!$F:$F,"CH"&amp;$D1837,RawData!$AF:$AF,$F1837)=0,"",SUMIFS(RawData!$T:$T,RawData!$E:$E,$E1837,RawData!$F:$F,"CH"&amp;$D1837,RawData!$AF:$AF,$F1837))</f>
        <v>54.47</v>
      </c>
      <c r="I1837" s="2">
        <f>IF(COUNTIFS(RawData!$E:$E,$E1837,RawData!$F:$F,"CH"&amp;$D1837,RawData!$AF:$AF,$F1837)=0,"",SUMIFS(RawData!$Z:$Z,RawData!$E:$E,$E1837,RawData!$F:$F,"CH"&amp;$D1837,RawData!$AF:$AF,$F1837))</f>
        <v>64.989999999999995</v>
      </c>
      <c r="J1837" s="2">
        <f>IF(COUNTIFS(RawData!$E:$E,$E1837,RawData!$F:$F,"CH"&amp;$D1837,RawData!$AF:$AF,$F1837)=0,"",SUMIFS(RawData!$AA:$AA,RawData!$E:$E,$E1837,RawData!$F:$F,"CH"&amp;$D1837,RawData!$AF:$AF,$F1837))</f>
        <v>64.400000000000006</v>
      </c>
      <c r="K1837" s="2">
        <f t="shared" si="115"/>
        <v>3.999999999996362E-2</v>
      </c>
    </row>
    <row r="1838" spans="1:11" x14ac:dyDescent="0.3">
      <c r="A1838" s="2" t="s">
        <v>65</v>
      </c>
      <c r="B1838" s="2" t="str">
        <f>RawData!A1838</f>
        <v>48226H40040</v>
      </c>
      <c r="C1838" s="2" t="str">
        <f>IF(RawData!$B$2="","",RawData!$B$2)</f>
        <v>A2026100620533560886</v>
      </c>
      <c r="D1838" s="2">
        <f t="shared" si="112"/>
        <v>4</v>
      </c>
      <c r="E1838" s="2">
        <f t="shared" si="113"/>
        <v>65</v>
      </c>
      <c r="F1838" s="2">
        <f t="shared" si="114"/>
        <v>170</v>
      </c>
      <c r="G1838" s="2">
        <f>IF(COUNTIFS(RawData!$E:$E,$E1838,RawData!$F:$F,"CH"&amp;$D1838,RawData!$AF:$AF,$F1838)=0,"",SUMIFS(RawData!$P:$P,RawData!$E:$E,$E1838,RawData!$F:$F,"CH"&amp;$D1838,RawData!$AF:$AF,$F1838))</f>
        <v>1334.22</v>
      </c>
      <c r="H1838" s="2">
        <f>IF(COUNTIFS(RawData!$E:$E,$E1838,RawData!$F:$F,"CH"&amp;$D1838,RawData!$AF:$AF,$F1838)=0,"",SUMIFS(RawData!$T:$T,RawData!$E:$E,$E1838,RawData!$F:$F,"CH"&amp;$D1838,RawData!$AF:$AF,$F1838))</f>
        <v>54.65</v>
      </c>
      <c r="I1838" s="2">
        <f>IF(COUNTIFS(RawData!$E:$E,$E1838,RawData!$F:$F,"CH"&amp;$D1838,RawData!$AF:$AF,$F1838)=0,"",SUMIFS(RawData!$Z:$Z,RawData!$E:$E,$E1838,RawData!$F:$F,"CH"&amp;$D1838,RawData!$AF:$AF,$F1838))</f>
        <v>65</v>
      </c>
      <c r="J1838" s="2">
        <f>IF(COUNTIFS(RawData!$E:$E,$E1838,RawData!$F:$F,"CH"&amp;$D1838,RawData!$AF:$AF,$F1838)=0,"",SUMIFS(RawData!$AA:$AA,RawData!$E:$E,$E1838,RawData!$F:$F,"CH"&amp;$D1838,RawData!$AF:$AF,$F1838))</f>
        <v>64.47</v>
      </c>
      <c r="K1838" s="2">
        <f t="shared" si="115"/>
        <v>1.999999999998181E-2</v>
      </c>
    </row>
    <row r="1839" spans="1:11" x14ac:dyDescent="0.3">
      <c r="A1839" s="2" t="s">
        <v>65</v>
      </c>
      <c r="B1839" s="2" t="str">
        <f>RawData!A1839</f>
        <v>48226H40040</v>
      </c>
      <c r="C1839" s="2" t="str">
        <f>IF(RawData!$B$2="","",RawData!$B$2)</f>
        <v>A2026100620533560886</v>
      </c>
      <c r="D1839" s="2">
        <f t="shared" si="112"/>
        <v>4</v>
      </c>
      <c r="E1839" s="2">
        <f t="shared" si="113"/>
        <v>65</v>
      </c>
      <c r="F1839" s="2">
        <f t="shared" si="114"/>
        <v>180</v>
      </c>
      <c r="G1839" s="2">
        <f>IF(COUNTIFS(RawData!$E:$E,$E1839,RawData!$F:$F,"CH"&amp;$D1839,RawData!$AF:$AF,$F1839)=0,"",SUMIFS(RawData!$P:$P,RawData!$E:$E,$E1839,RawData!$F:$F,"CH"&amp;$D1839,RawData!$AF:$AF,$F1839))</f>
        <v>1334.26</v>
      </c>
      <c r="H1839" s="2">
        <f>IF(COUNTIFS(RawData!$E:$E,$E1839,RawData!$F:$F,"CH"&amp;$D1839,RawData!$AF:$AF,$F1839)=0,"",SUMIFS(RawData!$T:$T,RawData!$E:$E,$E1839,RawData!$F:$F,"CH"&amp;$D1839,RawData!$AF:$AF,$F1839))</f>
        <v>54.79</v>
      </c>
      <c r="I1839" s="2">
        <f>IF(COUNTIFS(RawData!$E:$E,$E1839,RawData!$F:$F,"CH"&amp;$D1839,RawData!$AF:$AF,$F1839)=0,"",SUMIFS(RawData!$Z:$Z,RawData!$E:$E,$E1839,RawData!$F:$F,"CH"&amp;$D1839,RawData!$AF:$AF,$F1839))</f>
        <v>65</v>
      </c>
      <c r="J1839" s="2">
        <f>IF(COUNTIFS(RawData!$E:$E,$E1839,RawData!$F:$F,"CH"&amp;$D1839,RawData!$AF:$AF,$F1839)=0,"",SUMIFS(RawData!$AA:$AA,RawData!$E:$E,$E1839,RawData!$F:$F,"CH"&amp;$D1839,RawData!$AF:$AF,$F1839))</f>
        <v>64.53</v>
      </c>
      <c r="K1839" s="2">
        <f t="shared" si="115"/>
        <v>3.999999999996362E-2</v>
      </c>
    </row>
    <row r="1840" spans="1:11" x14ac:dyDescent="0.3">
      <c r="A1840" s="2" t="s">
        <v>65</v>
      </c>
      <c r="B1840" s="2" t="str">
        <f>RawData!A1840</f>
        <v>48226H40040</v>
      </c>
      <c r="C1840" s="2" t="str">
        <f>IF(RawData!$B$2="","",RawData!$B$2)</f>
        <v>A2026100620533560886</v>
      </c>
      <c r="D1840" s="2">
        <f t="shared" si="112"/>
        <v>4</v>
      </c>
      <c r="E1840" s="2">
        <f t="shared" si="113"/>
        <v>65</v>
      </c>
      <c r="F1840" s="2">
        <f t="shared" si="114"/>
        <v>190</v>
      </c>
      <c r="G1840" s="2">
        <f>IF(COUNTIFS(RawData!$E:$E,$E1840,RawData!$F:$F,"CH"&amp;$D1840,RawData!$AF:$AF,$F1840)=0,"",SUMIFS(RawData!$P:$P,RawData!$E:$E,$E1840,RawData!$F:$F,"CH"&amp;$D1840,RawData!$AF:$AF,$F1840))</f>
        <v>1334.3</v>
      </c>
      <c r="H1840" s="2">
        <f>IF(COUNTIFS(RawData!$E:$E,$E1840,RawData!$F:$F,"CH"&amp;$D1840,RawData!$AF:$AF,$F1840)=0,"",SUMIFS(RawData!$T:$T,RawData!$E:$E,$E1840,RawData!$F:$F,"CH"&amp;$D1840,RawData!$AF:$AF,$F1840))</f>
        <v>55.07</v>
      </c>
      <c r="I1840" s="2">
        <f>IF(COUNTIFS(RawData!$E:$E,$E1840,RawData!$F:$F,"CH"&amp;$D1840,RawData!$AF:$AF,$F1840)=0,"",SUMIFS(RawData!$Z:$Z,RawData!$E:$E,$E1840,RawData!$F:$F,"CH"&amp;$D1840,RawData!$AF:$AF,$F1840))</f>
        <v>64.98</v>
      </c>
      <c r="J1840" s="2">
        <f>IF(COUNTIFS(RawData!$E:$E,$E1840,RawData!$F:$F,"CH"&amp;$D1840,RawData!$AF:$AF,$F1840)=0,"",SUMIFS(RawData!$AA:$AA,RawData!$E:$E,$E1840,RawData!$F:$F,"CH"&amp;$D1840,RawData!$AF:$AF,$F1840))</f>
        <v>64.59</v>
      </c>
      <c r="K1840" s="2">
        <f t="shared" si="115"/>
        <v>3.999999999996362E-2</v>
      </c>
    </row>
    <row r="1841" spans="1:11" x14ac:dyDescent="0.3">
      <c r="A1841" s="2" t="s">
        <v>65</v>
      </c>
      <c r="B1841" s="2" t="str">
        <f>RawData!A1841</f>
        <v>48226H40040</v>
      </c>
      <c r="C1841" s="2" t="str">
        <f>IF(RawData!$B$2="","",RawData!$B$2)</f>
        <v>A2026100620533560886</v>
      </c>
      <c r="D1841" s="2">
        <f t="shared" si="112"/>
        <v>4</v>
      </c>
      <c r="E1841" s="2">
        <f t="shared" si="113"/>
        <v>65</v>
      </c>
      <c r="F1841" s="2">
        <f t="shared" si="114"/>
        <v>200</v>
      </c>
      <c r="G1841" s="2">
        <f>IF(COUNTIFS(RawData!$E:$E,$E1841,RawData!$F:$F,"CH"&amp;$D1841,RawData!$AF:$AF,$F1841)=0,"",SUMIFS(RawData!$P:$P,RawData!$E:$E,$E1841,RawData!$F:$F,"CH"&amp;$D1841,RawData!$AF:$AF,$F1841))</f>
        <v>1334.32</v>
      </c>
      <c r="H1841" s="2">
        <f>IF(COUNTIFS(RawData!$E:$E,$E1841,RawData!$F:$F,"CH"&amp;$D1841,RawData!$AF:$AF,$F1841)=0,"",SUMIFS(RawData!$T:$T,RawData!$E:$E,$E1841,RawData!$F:$F,"CH"&amp;$D1841,RawData!$AF:$AF,$F1841))</f>
        <v>55.25</v>
      </c>
      <c r="I1841" s="2">
        <f>IF(COUNTIFS(RawData!$E:$E,$E1841,RawData!$F:$F,"CH"&amp;$D1841,RawData!$AF:$AF,$F1841)=0,"",SUMIFS(RawData!$Z:$Z,RawData!$E:$E,$E1841,RawData!$F:$F,"CH"&amp;$D1841,RawData!$AF:$AF,$F1841))</f>
        <v>65</v>
      </c>
      <c r="J1841" s="2">
        <f>IF(COUNTIFS(RawData!$E:$E,$E1841,RawData!$F:$F,"CH"&amp;$D1841,RawData!$AF:$AF,$F1841)=0,"",SUMIFS(RawData!$AA:$AA,RawData!$E:$E,$E1841,RawData!$F:$F,"CH"&amp;$D1841,RawData!$AF:$AF,$F1841))</f>
        <v>64.66</v>
      </c>
      <c r="K1841" s="2">
        <f t="shared" si="115"/>
        <v>1.999999999998181E-2</v>
      </c>
    </row>
    <row r="1842" spans="1:11" x14ac:dyDescent="0.3">
      <c r="A1842" s="2" t="s">
        <v>65</v>
      </c>
      <c r="B1842" s="2" t="str">
        <f>RawData!A1842</f>
        <v>48226H40040</v>
      </c>
      <c r="C1842" s="2" t="str">
        <f>IF(RawData!$B$2="","",RawData!$B$2)</f>
        <v>A2026100620533560886</v>
      </c>
      <c r="D1842" s="2">
        <f t="shared" si="112"/>
        <v>4</v>
      </c>
      <c r="E1842" s="2">
        <f t="shared" si="113"/>
        <v>65</v>
      </c>
      <c r="F1842" s="2">
        <f t="shared" si="114"/>
        <v>210</v>
      </c>
      <c r="G1842" s="2">
        <f>IF(COUNTIFS(RawData!$E:$E,$E1842,RawData!$F:$F,"CH"&amp;$D1842,RawData!$AF:$AF,$F1842)=0,"",SUMIFS(RawData!$P:$P,RawData!$E:$E,$E1842,RawData!$F:$F,"CH"&amp;$D1842,RawData!$AF:$AF,$F1842))</f>
        <v>1334.36</v>
      </c>
      <c r="H1842" s="2">
        <f>IF(COUNTIFS(RawData!$E:$E,$E1842,RawData!$F:$F,"CH"&amp;$D1842,RawData!$AF:$AF,$F1842)=0,"",SUMIFS(RawData!$T:$T,RawData!$E:$E,$E1842,RawData!$F:$F,"CH"&amp;$D1842,RawData!$AF:$AF,$F1842))</f>
        <v>55.47</v>
      </c>
      <c r="I1842" s="2">
        <f>IF(COUNTIFS(RawData!$E:$E,$E1842,RawData!$F:$F,"CH"&amp;$D1842,RawData!$AF:$AF,$F1842)=0,"",SUMIFS(RawData!$Z:$Z,RawData!$E:$E,$E1842,RawData!$F:$F,"CH"&amp;$D1842,RawData!$AF:$AF,$F1842))</f>
        <v>64.98</v>
      </c>
      <c r="J1842" s="2">
        <f>IF(COUNTIFS(RawData!$E:$E,$E1842,RawData!$F:$F,"CH"&amp;$D1842,RawData!$AF:$AF,$F1842)=0,"",SUMIFS(RawData!$AA:$AA,RawData!$E:$E,$E1842,RawData!$F:$F,"CH"&amp;$D1842,RawData!$AF:$AF,$F1842))</f>
        <v>64.66</v>
      </c>
      <c r="K1842" s="2">
        <f t="shared" si="115"/>
        <v>3.999999999996362E-2</v>
      </c>
    </row>
    <row r="1843" spans="1:11" x14ac:dyDescent="0.3">
      <c r="A1843" s="2" t="s">
        <v>65</v>
      </c>
      <c r="B1843" s="2" t="str">
        <f>RawData!A1843</f>
        <v>48226H40040</v>
      </c>
      <c r="C1843" s="2" t="str">
        <f>IF(RawData!$B$2="","",RawData!$B$2)</f>
        <v>A2026100620533560886</v>
      </c>
      <c r="D1843" s="2">
        <f t="shared" si="112"/>
        <v>4</v>
      </c>
      <c r="E1843" s="2">
        <f t="shared" si="113"/>
        <v>65</v>
      </c>
      <c r="F1843" s="2">
        <f t="shared" si="114"/>
        <v>220</v>
      </c>
      <c r="G1843" s="2">
        <f>IF(COUNTIFS(RawData!$E:$E,$E1843,RawData!$F:$F,"CH"&amp;$D1843,RawData!$AF:$AF,$F1843)=0,"",SUMIFS(RawData!$P:$P,RawData!$E:$E,$E1843,RawData!$F:$F,"CH"&amp;$D1843,RawData!$AF:$AF,$F1843))</f>
        <v>1334.4</v>
      </c>
      <c r="H1843" s="2">
        <f>IF(COUNTIFS(RawData!$E:$E,$E1843,RawData!$F:$F,"CH"&amp;$D1843,RawData!$AF:$AF,$F1843)=0,"",SUMIFS(RawData!$T:$T,RawData!$E:$E,$E1843,RawData!$F:$F,"CH"&amp;$D1843,RawData!$AF:$AF,$F1843))</f>
        <v>55.68</v>
      </c>
      <c r="I1843" s="2">
        <f>IF(COUNTIFS(RawData!$E:$E,$E1843,RawData!$F:$F,"CH"&amp;$D1843,RawData!$AF:$AF,$F1843)=0,"",SUMIFS(RawData!$Z:$Z,RawData!$E:$E,$E1843,RawData!$F:$F,"CH"&amp;$D1843,RawData!$AF:$AF,$F1843))</f>
        <v>64.989999999999995</v>
      </c>
      <c r="J1843" s="2">
        <f>IF(COUNTIFS(RawData!$E:$E,$E1843,RawData!$F:$F,"CH"&amp;$D1843,RawData!$AF:$AF,$F1843)=0,"",SUMIFS(RawData!$AA:$AA,RawData!$E:$E,$E1843,RawData!$F:$F,"CH"&amp;$D1843,RawData!$AF:$AF,$F1843))</f>
        <v>64.84</v>
      </c>
      <c r="K1843" s="2">
        <f t="shared" si="115"/>
        <v>4.0000000000190994E-2</v>
      </c>
    </row>
    <row r="1844" spans="1:11" x14ac:dyDescent="0.3">
      <c r="A1844" s="2" t="s">
        <v>65</v>
      </c>
      <c r="B1844" s="2" t="str">
        <f>RawData!A1844</f>
        <v>48226H40040</v>
      </c>
      <c r="C1844" s="2" t="str">
        <f>IF(RawData!$B$2="","",RawData!$B$2)</f>
        <v>A2026100620533560886</v>
      </c>
      <c r="D1844" s="2">
        <f t="shared" si="112"/>
        <v>4</v>
      </c>
      <c r="E1844" s="2">
        <f t="shared" si="113"/>
        <v>65</v>
      </c>
      <c r="F1844" s="2">
        <f t="shared" si="114"/>
        <v>230</v>
      </c>
      <c r="G1844" s="2">
        <f>IF(COUNTIFS(RawData!$E:$E,$E1844,RawData!$F:$F,"CH"&amp;$D1844,RawData!$AF:$AF,$F1844)=0,"",SUMIFS(RawData!$P:$P,RawData!$E:$E,$E1844,RawData!$F:$F,"CH"&amp;$D1844,RawData!$AF:$AF,$F1844))</f>
        <v>1334.44</v>
      </c>
      <c r="H1844" s="2">
        <f>IF(COUNTIFS(RawData!$E:$E,$E1844,RawData!$F:$F,"CH"&amp;$D1844,RawData!$AF:$AF,$F1844)=0,"",SUMIFS(RawData!$T:$T,RawData!$E:$E,$E1844,RawData!$F:$F,"CH"&amp;$D1844,RawData!$AF:$AF,$F1844))</f>
        <v>55.73</v>
      </c>
      <c r="I1844" s="2">
        <f>IF(COUNTIFS(RawData!$E:$E,$E1844,RawData!$F:$F,"CH"&amp;$D1844,RawData!$AF:$AF,$F1844)=0,"",SUMIFS(RawData!$Z:$Z,RawData!$E:$E,$E1844,RawData!$F:$F,"CH"&amp;$D1844,RawData!$AF:$AF,$F1844))</f>
        <v>65</v>
      </c>
      <c r="J1844" s="2">
        <f>IF(COUNTIFS(RawData!$E:$E,$E1844,RawData!$F:$F,"CH"&amp;$D1844,RawData!$AF:$AF,$F1844)=0,"",SUMIFS(RawData!$AA:$AA,RawData!$E:$E,$E1844,RawData!$F:$F,"CH"&amp;$D1844,RawData!$AF:$AF,$F1844))</f>
        <v>64.84</v>
      </c>
      <c r="K1844" s="2">
        <f t="shared" si="115"/>
        <v>3.999999999996362E-2</v>
      </c>
    </row>
    <row r="1845" spans="1:11" x14ac:dyDescent="0.3">
      <c r="A1845" s="2" t="s">
        <v>65</v>
      </c>
      <c r="B1845" s="2" t="str">
        <f>RawData!A1845</f>
        <v>48226H40040</v>
      </c>
      <c r="C1845" s="2" t="str">
        <f>IF(RawData!$B$2="","",RawData!$B$2)</f>
        <v>A2026100620533560886</v>
      </c>
      <c r="D1845" s="2">
        <f t="shared" si="112"/>
        <v>4</v>
      </c>
      <c r="E1845" s="2">
        <f t="shared" si="113"/>
        <v>65</v>
      </c>
      <c r="F1845" s="2">
        <f t="shared" si="114"/>
        <v>240</v>
      </c>
      <c r="G1845" s="2">
        <f>IF(COUNTIFS(RawData!$E:$E,$E1845,RawData!$F:$F,"CH"&amp;$D1845,RawData!$AF:$AF,$F1845)=0,"",SUMIFS(RawData!$P:$P,RawData!$E:$E,$E1845,RawData!$F:$F,"CH"&amp;$D1845,RawData!$AF:$AF,$F1845))</f>
        <v>1334.48</v>
      </c>
      <c r="H1845" s="2">
        <f>IF(COUNTIFS(RawData!$E:$E,$E1845,RawData!$F:$F,"CH"&amp;$D1845,RawData!$AF:$AF,$F1845)=0,"",SUMIFS(RawData!$T:$T,RawData!$E:$E,$E1845,RawData!$F:$F,"CH"&amp;$D1845,RawData!$AF:$AF,$F1845))</f>
        <v>55.78</v>
      </c>
      <c r="I1845" s="2">
        <f>IF(COUNTIFS(RawData!$E:$E,$E1845,RawData!$F:$F,"CH"&amp;$D1845,RawData!$AF:$AF,$F1845)=0,"",SUMIFS(RawData!$Z:$Z,RawData!$E:$E,$E1845,RawData!$F:$F,"CH"&amp;$D1845,RawData!$AF:$AF,$F1845))</f>
        <v>65</v>
      </c>
      <c r="J1845" s="2">
        <f>IF(COUNTIFS(RawData!$E:$E,$E1845,RawData!$F:$F,"CH"&amp;$D1845,RawData!$AF:$AF,$F1845)=0,"",SUMIFS(RawData!$AA:$AA,RawData!$E:$E,$E1845,RawData!$F:$F,"CH"&amp;$D1845,RawData!$AF:$AF,$F1845))</f>
        <v>64.91</v>
      </c>
      <c r="K1845" s="2">
        <f t="shared" si="115"/>
        <v>3.999999999996362E-2</v>
      </c>
    </row>
    <row r="1846" spans="1:11" x14ac:dyDescent="0.3">
      <c r="A1846" s="2" t="s">
        <v>65</v>
      </c>
      <c r="B1846" s="2" t="str">
        <f>RawData!A1846</f>
        <v>48226H40040</v>
      </c>
      <c r="C1846" s="2" t="str">
        <f>IF(RawData!$B$2="","",RawData!$B$2)</f>
        <v>A2026100620533560886</v>
      </c>
      <c r="D1846" s="2">
        <f t="shared" si="112"/>
        <v>4</v>
      </c>
      <c r="E1846" s="2">
        <f t="shared" si="113"/>
        <v>65</v>
      </c>
      <c r="F1846" s="2">
        <f t="shared" si="114"/>
        <v>250</v>
      </c>
      <c r="G1846" s="2">
        <f>IF(COUNTIFS(RawData!$E:$E,$E1846,RawData!$F:$F,"CH"&amp;$D1846,RawData!$AF:$AF,$F1846)=0,"",SUMIFS(RawData!$P:$P,RawData!$E:$E,$E1846,RawData!$F:$F,"CH"&amp;$D1846,RawData!$AF:$AF,$F1846))</f>
        <v>1334.5</v>
      </c>
      <c r="H1846" s="2">
        <f>IF(COUNTIFS(RawData!$E:$E,$E1846,RawData!$F:$F,"CH"&amp;$D1846,RawData!$AF:$AF,$F1846)=0,"",SUMIFS(RawData!$T:$T,RawData!$E:$E,$E1846,RawData!$F:$F,"CH"&amp;$D1846,RawData!$AF:$AF,$F1846))</f>
        <v>56.03</v>
      </c>
      <c r="I1846" s="2">
        <f>IF(COUNTIFS(RawData!$E:$E,$E1846,RawData!$F:$F,"CH"&amp;$D1846,RawData!$AF:$AF,$F1846)=0,"",SUMIFS(RawData!$Z:$Z,RawData!$E:$E,$E1846,RawData!$F:$F,"CH"&amp;$D1846,RawData!$AF:$AF,$F1846))</f>
        <v>64.97</v>
      </c>
      <c r="J1846" s="2">
        <f>IF(COUNTIFS(RawData!$E:$E,$E1846,RawData!$F:$F,"CH"&amp;$D1846,RawData!$AF:$AF,$F1846)=0,"",SUMIFS(RawData!$AA:$AA,RawData!$E:$E,$E1846,RawData!$F:$F,"CH"&amp;$D1846,RawData!$AF:$AF,$F1846))</f>
        <v>64.91</v>
      </c>
      <c r="K1846" s="2">
        <f t="shared" si="115"/>
        <v>1.999999999998181E-2</v>
      </c>
    </row>
    <row r="1847" spans="1:11" x14ac:dyDescent="0.3">
      <c r="A1847" s="2" t="s">
        <v>65</v>
      </c>
      <c r="B1847" s="2" t="str">
        <f>RawData!A1847</f>
        <v>48226H40040</v>
      </c>
      <c r="C1847" s="2" t="str">
        <f>IF(RawData!$B$2="","",RawData!$B$2)</f>
        <v>A2026100620533560886</v>
      </c>
      <c r="D1847" s="2">
        <f t="shared" si="112"/>
        <v>4</v>
      </c>
      <c r="E1847" s="2">
        <f t="shared" si="113"/>
        <v>65</v>
      </c>
      <c r="F1847" s="2">
        <f t="shared" si="114"/>
        <v>260</v>
      </c>
      <c r="G1847" s="2">
        <f>IF(COUNTIFS(RawData!$E:$E,$E1847,RawData!$F:$F,"CH"&amp;$D1847,RawData!$AF:$AF,$F1847)=0,"",SUMIFS(RawData!$P:$P,RawData!$E:$E,$E1847,RawData!$F:$F,"CH"&amp;$D1847,RawData!$AF:$AF,$F1847))</f>
        <v>1334.54</v>
      </c>
      <c r="H1847" s="2">
        <f>IF(COUNTIFS(RawData!$E:$E,$E1847,RawData!$F:$F,"CH"&amp;$D1847,RawData!$AF:$AF,$F1847)=0,"",SUMIFS(RawData!$T:$T,RawData!$E:$E,$E1847,RawData!$F:$F,"CH"&amp;$D1847,RawData!$AF:$AF,$F1847))</f>
        <v>56.18</v>
      </c>
      <c r="I1847" s="2">
        <f>IF(COUNTIFS(RawData!$E:$E,$E1847,RawData!$F:$F,"CH"&amp;$D1847,RawData!$AF:$AF,$F1847)=0,"",SUMIFS(RawData!$Z:$Z,RawData!$E:$E,$E1847,RawData!$F:$F,"CH"&amp;$D1847,RawData!$AF:$AF,$F1847))</f>
        <v>64.98</v>
      </c>
      <c r="J1847" s="2">
        <f>IF(COUNTIFS(RawData!$E:$E,$E1847,RawData!$F:$F,"CH"&amp;$D1847,RawData!$AF:$AF,$F1847)=0,"",SUMIFS(RawData!$AA:$AA,RawData!$E:$E,$E1847,RawData!$F:$F,"CH"&amp;$D1847,RawData!$AF:$AF,$F1847))</f>
        <v>64.98</v>
      </c>
      <c r="K1847" s="2">
        <f t="shared" si="115"/>
        <v>3.999999999996362E-2</v>
      </c>
    </row>
    <row r="1848" spans="1:11" x14ac:dyDescent="0.3">
      <c r="A1848" s="2" t="s">
        <v>65</v>
      </c>
      <c r="B1848" s="2" t="str">
        <f>RawData!A1848</f>
        <v>48226H40040</v>
      </c>
      <c r="C1848" s="2" t="str">
        <f>IF(RawData!$B$2="","",RawData!$B$2)</f>
        <v>A2026100620533560886</v>
      </c>
      <c r="D1848" s="2">
        <f t="shared" si="112"/>
        <v>4</v>
      </c>
      <c r="E1848" s="2">
        <f t="shared" si="113"/>
        <v>65</v>
      </c>
      <c r="F1848" s="2">
        <f t="shared" si="114"/>
        <v>270</v>
      </c>
      <c r="G1848" s="2">
        <f>IF(COUNTIFS(RawData!$E:$E,$E1848,RawData!$F:$F,"CH"&amp;$D1848,RawData!$AF:$AF,$F1848)=0,"",SUMIFS(RawData!$P:$P,RawData!$E:$E,$E1848,RawData!$F:$F,"CH"&amp;$D1848,RawData!$AF:$AF,$F1848))</f>
        <v>1334.58</v>
      </c>
      <c r="H1848" s="2">
        <f>IF(COUNTIFS(RawData!$E:$E,$E1848,RawData!$F:$F,"CH"&amp;$D1848,RawData!$AF:$AF,$F1848)=0,"",SUMIFS(RawData!$T:$T,RawData!$E:$E,$E1848,RawData!$F:$F,"CH"&amp;$D1848,RawData!$AF:$AF,$F1848))</f>
        <v>56.22</v>
      </c>
      <c r="I1848" s="2">
        <f>IF(COUNTIFS(RawData!$E:$E,$E1848,RawData!$F:$F,"CH"&amp;$D1848,RawData!$AF:$AF,$F1848)=0,"",SUMIFS(RawData!$Z:$Z,RawData!$E:$E,$E1848,RawData!$F:$F,"CH"&amp;$D1848,RawData!$AF:$AF,$F1848))</f>
        <v>64.989999999999995</v>
      </c>
      <c r="J1848" s="2">
        <f>IF(COUNTIFS(RawData!$E:$E,$E1848,RawData!$F:$F,"CH"&amp;$D1848,RawData!$AF:$AF,$F1848)=0,"",SUMIFS(RawData!$AA:$AA,RawData!$E:$E,$E1848,RawData!$F:$F,"CH"&amp;$D1848,RawData!$AF:$AF,$F1848))</f>
        <v>65.040000000000006</v>
      </c>
      <c r="K1848" s="2">
        <f t="shared" si="115"/>
        <v>3.999999999996362E-2</v>
      </c>
    </row>
    <row r="1849" spans="1:11" x14ac:dyDescent="0.3">
      <c r="A1849" s="2" t="s">
        <v>65</v>
      </c>
      <c r="B1849" s="2" t="str">
        <f>RawData!A1849</f>
        <v>48226H40040</v>
      </c>
      <c r="C1849" s="2" t="str">
        <f>IF(RawData!$B$2="","",RawData!$B$2)</f>
        <v>A2026100620533560886</v>
      </c>
      <c r="D1849" s="2">
        <f t="shared" si="112"/>
        <v>4</v>
      </c>
      <c r="E1849" s="2">
        <f t="shared" si="113"/>
        <v>65</v>
      </c>
      <c r="F1849" s="2">
        <f t="shared" si="114"/>
        <v>280</v>
      </c>
      <c r="G1849" s="2">
        <f>IF(COUNTIFS(RawData!$E:$E,$E1849,RawData!$F:$F,"CH"&amp;$D1849,RawData!$AF:$AF,$F1849)=0,"",SUMIFS(RawData!$P:$P,RawData!$E:$E,$E1849,RawData!$F:$F,"CH"&amp;$D1849,RawData!$AF:$AF,$F1849))</f>
        <v>1334.62</v>
      </c>
      <c r="H1849" s="2">
        <f>IF(COUNTIFS(RawData!$E:$E,$E1849,RawData!$F:$F,"CH"&amp;$D1849,RawData!$AF:$AF,$F1849)=0,"",SUMIFS(RawData!$T:$T,RawData!$E:$E,$E1849,RawData!$F:$F,"CH"&amp;$D1849,RawData!$AF:$AF,$F1849))</f>
        <v>56.28</v>
      </c>
      <c r="I1849" s="2">
        <f>IF(COUNTIFS(RawData!$E:$E,$E1849,RawData!$F:$F,"CH"&amp;$D1849,RawData!$AF:$AF,$F1849)=0,"",SUMIFS(RawData!$Z:$Z,RawData!$E:$E,$E1849,RawData!$F:$F,"CH"&amp;$D1849,RawData!$AF:$AF,$F1849))</f>
        <v>64.989999999999995</v>
      </c>
      <c r="J1849" s="2">
        <f>IF(COUNTIFS(RawData!$E:$E,$E1849,RawData!$F:$F,"CH"&amp;$D1849,RawData!$AF:$AF,$F1849)=0,"",SUMIFS(RawData!$AA:$AA,RawData!$E:$E,$E1849,RawData!$F:$F,"CH"&amp;$D1849,RawData!$AF:$AF,$F1849))</f>
        <v>65.099999999999994</v>
      </c>
      <c r="K1849" s="2">
        <f t="shared" si="115"/>
        <v>3.999999999996362E-2</v>
      </c>
    </row>
    <row r="1850" spans="1:11" x14ac:dyDescent="0.3">
      <c r="A1850" s="2" t="s">
        <v>65</v>
      </c>
      <c r="B1850" s="2" t="str">
        <f>RawData!A1850</f>
        <v>48226H40040</v>
      </c>
      <c r="C1850" s="2" t="str">
        <f>IF(RawData!$B$2="","",RawData!$B$2)</f>
        <v>A2026100620533560886</v>
      </c>
      <c r="D1850" s="2">
        <f t="shared" si="112"/>
        <v>4</v>
      </c>
      <c r="E1850" s="2">
        <f t="shared" si="113"/>
        <v>65</v>
      </c>
      <c r="F1850" s="2">
        <f t="shared" si="114"/>
        <v>290</v>
      </c>
      <c r="G1850" s="2">
        <f>IF(COUNTIFS(RawData!$E:$E,$E1850,RawData!$F:$F,"CH"&amp;$D1850,RawData!$AF:$AF,$F1850)=0,"",SUMIFS(RawData!$P:$P,RawData!$E:$E,$E1850,RawData!$F:$F,"CH"&amp;$D1850,RawData!$AF:$AF,$F1850))</f>
        <v>1334.66</v>
      </c>
      <c r="H1850" s="2">
        <f>IF(COUNTIFS(RawData!$E:$E,$E1850,RawData!$F:$F,"CH"&amp;$D1850,RawData!$AF:$AF,$F1850)=0,"",SUMIFS(RawData!$T:$T,RawData!$E:$E,$E1850,RawData!$F:$F,"CH"&amp;$D1850,RawData!$AF:$AF,$F1850))</f>
        <v>56.36</v>
      </c>
      <c r="I1850" s="2">
        <f>IF(COUNTIFS(RawData!$E:$E,$E1850,RawData!$F:$F,"CH"&amp;$D1850,RawData!$AF:$AF,$F1850)=0,"",SUMIFS(RawData!$Z:$Z,RawData!$E:$E,$E1850,RawData!$F:$F,"CH"&amp;$D1850,RawData!$AF:$AF,$F1850))</f>
        <v>65.010000000000005</v>
      </c>
      <c r="J1850" s="2">
        <f>IF(COUNTIFS(RawData!$E:$E,$E1850,RawData!$F:$F,"CH"&amp;$D1850,RawData!$AF:$AF,$F1850)=0,"",SUMIFS(RawData!$AA:$AA,RawData!$E:$E,$E1850,RawData!$F:$F,"CH"&amp;$D1850,RawData!$AF:$AF,$F1850))</f>
        <v>65.22</v>
      </c>
      <c r="K1850" s="2">
        <f t="shared" si="115"/>
        <v>4.0000000000190994E-2</v>
      </c>
    </row>
    <row r="1851" spans="1:11" x14ac:dyDescent="0.3">
      <c r="A1851" s="2" t="s">
        <v>65</v>
      </c>
      <c r="B1851" s="2" t="str">
        <f>RawData!A1851</f>
        <v>48226H40040</v>
      </c>
      <c r="C1851" s="2" t="str">
        <f>IF(RawData!$B$2="","",RawData!$B$2)</f>
        <v>A2026100620533560886</v>
      </c>
      <c r="D1851" s="2">
        <f t="shared" si="112"/>
        <v>4</v>
      </c>
      <c r="E1851" s="2">
        <f t="shared" si="113"/>
        <v>65</v>
      </c>
      <c r="F1851" s="2">
        <f t="shared" si="114"/>
        <v>300</v>
      </c>
      <c r="G1851" s="2">
        <f>IF(COUNTIFS(RawData!$E:$E,$E1851,RawData!$F:$F,"CH"&amp;$D1851,RawData!$AF:$AF,$F1851)=0,"",SUMIFS(RawData!$P:$P,RawData!$E:$E,$E1851,RawData!$F:$F,"CH"&amp;$D1851,RawData!$AF:$AF,$F1851))</f>
        <v>1334.7</v>
      </c>
      <c r="H1851" s="2">
        <f>IF(COUNTIFS(RawData!$E:$E,$E1851,RawData!$F:$F,"CH"&amp;$D1851,RawData!$AF:$AF,$F1851)=0,"",SUMIFS(RawData!$T:$T,RawData!$E:$E,$E1851,RawData!$F:$F,"CH"&amp;$D1851,RawData!$AF:$AF,$F1851))</f>
        <v>56.54</v>
      </c>
      <c r="I1851" s="2">
        <f>IF(COUNTIFS(RawData!$E:$E,$E1851,RawData!$F:$F,"CH"&amp;$D1851,RawData!$AF:$AF,$F1851)=0,"",SUMIFS(RawData!$Z:$Z,RawData!$E:$E,$E1851,RawData!$F:$F,"CH"&amp;$D1851,RawData!$AF:$AF,$F1851))</f>
        <v>64.989999999999995</v>
      </c>
      <c r="J1851" s="2">
        <f>IF(COUNTIFS(RawData!$E:$E,$E1851,RawData!$F:$F,"CH"&amp;$D1851,RawData!$AF:$AF,$F1851)=0,"",SUMIFS(RawData!$AA:$AA,RawData!$E:$E,$E1851,RawData!$F:$F,"CH"&amp;$D1851,RawData!$AF:$AF,$F1851))</f>
        <v>65.23</v>
      </c>
      <c r="K1851" s="2">
        <f t="shared" si="115"/>
        <v>3.999999999996362E-2</v>
      </c>
    </row>
    <row r="1852" spans="1:11" x14ac:dyDescent="0.3">
      <c r="A1852" s="2" t="s">
        <v>65</v>
      </c>
      <c r="B1852" s="2" t="str">
        <f>RawData!A1852</f>
        <v>48226H40040</v>
      </c>
      <c r="C1852" s="2" t="str">
        <f>IF(RawData!$B$2="","",RawData!$B$2)</f>
        <v>A2026100620533560886</v>
      </c>
      <c r="D1852" s="2">
        <f t="shared" si="112"/>
        <v>4</v>
      </c>
      <c r="E1852" s="2">
        <f t="shared" si="113"/>
        <v>65</v>
      </c>
      <c r="F1852" s="2">
        <f t="shared" si="114"/>
        <v>310</v>
      </c>
      <c r="G1852" s="2">
        <f>IF(COUNTIFS(RawData!$E:$E,$E1852,RawData!$F:$F,"CH"&amp;$D1852,RawData!$AF:$AF,$F1852)=0,"",SUMIFS(RawData!$P:$P,RawData!$E:$E,$E1852,RawData!$F:$F,"CH"&amp;$D1852,RawData!$AF:$AF,$F1852))</f>
        <v>1334.74</v>
      </c>
      <c r="H1852" s="2">
        <f>IF(COUNTIFS(RawData!$E:$E,$E1852,RawData!$F:$F,"CH"&amp;$D1852,RawData!$AF:$AF,$F1852)=0,"",SUMIFS(RawData!$T:$T,RawData!$E:$E,$E1852,RawData!$F:$F,"CH"&amp;$D1852,RawData!$AF:$AF,$F1852))</f>
        <v>56.45</v>
      </c>
      <c r="I1852" s="2">
        <f>IF(COUNTIFS(RawData!$E:$E,$E1852,RawData!$F:$F,"CH"&amp;$D1852,RawData!$AF:$AF,$F1852)=0,"",SUMIFS(RawData!$Z:$Z,RawData!$E:$E,$E1852,RawData!$F:$F,"CH"&amp;$D1852,RawData!$AF:$AF,$F1852))</f>
        <v>64.98</v>
      </c>
      <c r="J1852" s="2">
        <f>IF(COUNTIFS(RawData!$E:$E,$E1852,RawData!$F:$F,"CH"&amp;$D1852,RawData!$AF:$AF,$F1852)=0,"",SUMIFS(RawData!$AA:$AA,RawData!$E:$E,$E1852,RawData!$F:$F,"CH"&amp;$D1852,RawData!$AF:$AF,$F1852))</f>
        <v>65.290000000000006</v>
      </c>
      <c r="K1852" s="2">
        <f t="shared" si="115"/>
        <v>3.999999999996362E-2</v>
      </c>
    </row>
    <row r="1853" spans="1:11" x14ac:dyDescent="0.3">
      <c r="A1853" s="2" t="s">
        <v>65</v>
      </c>
      <c r="B1853" s="2" t="str">
        <f>RawData!A1853</f>
        <v>48226H40040</v>
      </c>
      <c r="C1853" s="2" t="str">
        <f>IF(RawData!$B$2="","",RawData!$B$2)</f>
        <v>A2026100620533560886</v>
      </c>
      <c r="D1853" s="2">
        <f t="shared" si="112"/>
        <v>4</v>
      </c>
      <c r="E1853" s="2">
        <f t="shared" si="113"/>
        <v>65</v>
      </c>
      <c r="F1853" s="2">
        <f t="shared" si="114"/>
        <v>320</v>
      </c>
      <c r="G1853" s="2">
        <f>IF(COUNTIFS(RawData!$E:$E,$E1853,RawData!$F:$F,"CH"&amp;$D1853,RawData!$AF:$AF,$F1853)=0,"",SUMIFS(RawData!$P:$P,RawData!$E:$E,$E1853,RawData!$F:$F,"CH"&amp;$D1853,RawData!$AF:$AF,$F1853))</f>
        <v>1334.78</v>
      </c>
      <c r="H1853" s="2">
        <f>IF(COUNTIFS(RawData!$E:$E,$E1853,RawData!$F:$F,"CH"&amp;$D1853,RawData!$AF:$AF,$F1853)=0,"",SUMIFS(RawData!$T:$T,RawData!$E:$E,$E1853,RawData!$F:$F,"CH"&amp;$D1853,RawData!$AF:$AF,$F1853))</f>
        <v>56.53</v>
      </c>
      <c r="I1853" s="2">
        <f>IF(COUNTIFS(RawData!$E:$E,$E1853,RawData!$F:$F,"CH"&amp;$D1853,RawData!$AF:$AF,$F1853)=0,"",SUMIFS(RawData!$Z:$Z,RawData!$E:$E,$E1853,RawData!$F:$F,"CH"&amp;$D1853,RawData!$AF:$AF,$F1853))</f>
        <v>65.010000000000005</v>
      </c>
      <c r="J1853" s="2">
        <f>IF(COUNTIFS(RawData!$E:$E,$E1853,RawData!$F:$F,"CH"&amp;$D1853,RawData!$AF:$AF,$F1853)=0,"",SUMIFS(RawData!$AA:$AA,RawData!$E:$E,$E1853,RawData!$F:$F,"CH"&amp;$D1853,RawData!$AF:$AF,$F1853))</f>
        <v>65.41</v>
      </c>
      <c r="K1853" s="2">
        <f t="shared" si="115"/>
        <v>3.999999999996362E-2</v>
      </c>
    </row>
    <row r="1854" spans="1:11" x14ac:dyDescent="0.3">
      <c r="A1854" s="2" t="s">
        <v>65</v>
      </c>
      <c r="B1854" s="2" t="str">
        <f>RawData!A1854</f>
        <v>48226H40040</v>
      </c>
      <c r="C1854" s="2" t="str">
        <f>IF(RawData!$B$2="","",RawData!$B$2)</f>
        <v>A2026100620533560886</v>
      </c>
      <c r="D1854" s="2">
        <f t="shared" si="112"/>
        <v>4</v>
      </c>
      <c r="E1854" s="2">
        <f t="shared" si="113"/>
        <v>65</v>
      </c>
      <c r="F1854" s="2">
        <f t="shared" si="114"/>
        <v>330</v>
      </c>
      <c r="G1854" s="2">
        <f>IF(COUNTIFS(RawData!$E:$E,$E1854,RawData!$F:$F,"CH"&amp;$D1854,RawData!$AF:$AF,$F1854)=0,"",SUMIFS(RawData!$P:$P,RawData!$E:$E,$E1854,RawData!$F:$F,"CH"&amp;$D1854,RawData!$AF:$AF,$F1854))</f>
        <v>1334.82</v>
      </c>
      <c r="H1854" s="2">
        <f>IF(COUNTIFS(RawData!$E:$E,$E1854,RawData!$F:$F,"CH"&amp;$D1854,RawData!$AF:$AF,$F1854)=0,"",SUMIFS(RawData!$T:$T,RawData!$E:$E,$E1854,RawData!$F:$F,"CH"&amp;$D1854,RawData!$AF:$AF,$F1854))</f>
        <v>56.68</v>
      </c>
      <c r="I1854" s="2">
        <f>IF(COUNTIFS(RawData!$E:$E,$E1854,RawData!$F:$F,"CH"&amp;$D1854,RawData!$AF:$AF,$F1854)=0,"",SUMIFS(RawData!$Z:$Z,RawData!$E:$E,$E1854,RawData!$F:$F,"CH"&amp;$D1854,RawData!$AF:$AF,$F1854))</f>
        <v>64.989999999999995</v>
      </c>
      <c r="J1854" s="2">
        <f>IF(COUNTIFS(RawData!$E:$E,$E1854,RawData!$F:$F,"CH"&amp;$D1854,RawData!$AF:$AF,$F1854)=0,"",SUMIFS(RawData!$AA:$AA,RawData!$E:$E,$E1854,RawData!$F:$F,"CH"&amp;$D1854,RawData!$AF:$AF,$F1854))</f>
        <v>65.42</v>
      </c>
      <c r="K1854" s="2">
        <f t="shared" si="115"/>
        <v>3.999999999996362E-2</v>
      </c>
    </row>
    <row r="1855" spans="1:11" x14ac:dyDescent="0.3">
      <c r="A1855" s="2" t="s">
        <v>65</v>
      </c>
      <c r="B1855" s="2" t="str">
        <f>RawData!A1855</f>
        <v>48226H40040</v>
      </c>
      <c r="C1855" s="2" t="str">
        <f>IF(RawData!$B$2="","",RawData!$B$2)</f>
        <v>A2026100620533560886</v>
      </c>
      <c r="D1855" s="2">
        <f t="shared" si="112"/>
        <v>4</v>
      </c>
      <c r="E1855" s="2">
        <f t="shared" si="113"/>
        <v>65</v>
      </c>
      <c r="F1855" s="2">
        <f t="shared" si="114"/>
        <v>340</v>
      </c>
      <c r="G1855" s="2">
        <f>IF(COUNTIFS(RawData!$E:$E,$E1855,RawData!$F:$F,"CH"&amp;$D1855,RawData!$AF:$AF,$F1855)=0,"",SUMIFS(RawData!$P:$P,RawData!$E:$E,$E1855,RawData!$F:$F,"CH"&amp;$D1855,RawData!$AF:$AF,$F1855))</f>
        <v>1334.86</v>
      </c>
      <c r="H1855" s="2">
        <f>IF(COUNTIFS(RawData!$E:$E,$E1855,RawData!$F:$F,"CH"&amp;$D1855,RawData!$AF:$AF,$F1855)=0,"",SUMIFS(RawData!$T:$T,RawData!$E:$E,$E1855,RawData!$F:$F,"CH"&amp;$D1855,RawData!$AF:$AF,$F1855))</f>
        <v>56.77</v>
      </c>
      <c r="I1855" s="2">
        <f>IF(COUNTIFS(RawData!$E:$E,$E1855,RawData!$F:$F,"CH"&amp;$D1855,RawData!$AF:$AF,$F1855)=0,"",SUMIFS(RawData!$Z:$Z,RawData!$E:$E,$E1855,RawData!$F:$F,"CH"&amp;$D1855,RawData!$AF:$AF,$F1855))</f>
        <v>65.010000000000005</v>
      </c>
      <c r="J1855" s="2">
        <f>IF(COUNTIFS(RawData!$E:$E,$E1855,RawData!$F:$F,"CH"&amp;$D1855,RawData!$AF:$AF,$F1855)=0,"",SUMIFS(RawData!$AA:$AA,RawData!$E:$E,$E1855,RawData!$F:$F,"CH"&amp;$D1855,RawData!$AF:$AF,$F1855))</f>
        <v>65.540000000000006</v>
      </c>
      <c r="K1855" s="2">
        <f t="shared" si="115"/>
        <v>3.999999999996362E-2</v>
      </c>
    </row>
    <row r="1856" spans="1:11" x14ac:dyDescent="0.3">
      <c r="A1856" s="2" t="s">
        <v>65</v>
      </c>
      <c r="B1856" s="2" t="str">
        <f>RawData!A1856</f>
        <v>48226H40040</v>
      </c>
      <c r="C1856" s="2" t="str">
        <f>IF(RawData!$B$2="","",RawData!$B$2)</f>
        <v>A2026100620533560886</v>
      </c>
      <c r="D1856" s="2">
        <f t="shared" si="112"/>
        <v>4</v>
      </c>
      <c r="E1856" s="2">
        <f t="shared" si="113"/>
        <v>65</v>
      </c>
      <c r="F1856" s="2">
        <f t="shared" si="114"/>
        <v>350</v>
      </c>
      <c r="G1856" s="2">
        <f>IF(COUNTIFS(RawData!$E:$E,$E1856,RawData!$F:$F,"CH"&amp;$D1856,RawData!$AF:$AF,$F1856)=0,"",SUMIFS(RawData!$P:$P,RawData!$E:$E,$E1856,RawData!$F:$F,"CH"&amp;$D1856,RawData!$AF:$AF,$F1856))</f>
        <v>1334.9</v>
      </c>
      <c r="H1856" s="2">
        <f>IF(COUNTIFS(RawData!$E:$E,$E1856,RawData!$F:$F,"CH"&amp;$D1856,RawData!$AF:$AF,$F1856)=0,"",SUMIFS(RawData!$T:$T,RawData!$E:$E,$E1856,RawData!$F:$F,"CH"&amp;$D1856,RawData!$AF:$AF,$F1856))</f>
        <v>56.75</v>
      </c>
      <c r="I1856" s="2">
        <f>IF(COUNTIFS(RawData!$E:$E,$E1856,RawData!$F:$F,"CH"&amp;$D1856,RawData!$AF:$AF,$F1856)=0,"",SUMIFS(RawData!$Z:$Z,RawData!$E:$E,$E1856,RawData!$F:$F,"CH"&amp;$D1856,RawData!$AF:$AF,$F1856))</f>
        <v>65.02</v>
      </c>
      <c r="J1856" s="2">
        <f>IF(COUNTIFS(RawData!$E:$E,$E1856,RawData!$F:$F,"CH"&amp;$D1856,RawData!$AF:$AF,$F1856)=0,"",SUMIFS(RawData!$AA:$AA,RawData!$E:$E,$E1856,RawData!$F:$F,"CH"&amp;$D1856,RawData!$AF:$AF,$F1856))</f>
        <v>65.66</v>
      </c>
      <c r="K1856" s="2">
        <f t="shared" si="115"/>
        <v>4.0000000000190994E-2</v>
      </c>
    </row>
    <row r="1857" spans="1:11" x14ac:dyDescent="0.3">
      <c r="A1857" s="2" t="s">
        <v>65</v>
      </c>
      <c r="B1857" s="2" t="str">
        <f>RawData!A1857</f>
        <v>48226H40040</v>
      </c>
      <c r="C1857" s="2" t="str">
        <f>IF(RawData!$B$2="","",RawData!$B$2)</f>
        <v>A2026100620533560886</v>
      </c>
      <c r="D1857" s="2">
        <f t="shared" si="112"/>
        <v>4</v>
      </c>
      <c r="E1857" s="2">
        <f t="shared" si="113"/>
        <v>65</v>
      </c>
      <c r="F1857" s="2">
        <f t="shared" si="114"/>
        <v>360</v>
      </c>
      <c r="G1857" s="2">
        <f>IF(COUNTIFS(RawData!$E:$E,$E1857,RawData!$F:$F,"CH"&amp;$D1857,RawData!$AF:$AF,$F1857)=0,"",SUMIFS(RawData!$P:$P,RawData!$E:$E,$E1857,RawData!$F:$F,"CH"&amp;$D1857,RawData!$AF:$AF,$F1857))</f>
        <v>1334.94</v>
      </c>
      <c r="H1857" s="2">
        <f>IF(COUNTIFS(RawData!$E:$E,$E1857,RawData!$F:$F,"CH"&amp;$D1857,RawData!$AF:$AF,$F1857)=0,"",SUMIFS(RawData!$T:$T,RawData!$E:$E,$E1857,RawData!$F:$F,"CH"&amp;$D1857,RawData!$AF:$AF,$F1857))</f>
        <v>56.74</v>
      </c>
      <c r="I1857" s="2">
        <f>IF(COUNTIFS(RawData!$E:$E,$E1857,RawData!$F:$F,"CH"&amp;$D1857,RawData!$AF:$AF,$F1857)=0,"",SUMIFS(RawData!$Z:$Z,RawData!$E:$E,$E1857,RawData!$F:$F,"CH"&amp;$D1857,RawData!$AF:$AF,$F1857))</f>
        <v>65.010000000000005</v>
      </c>
      <c r="J1857" s="2">
        <f>IF(COUNTIFS(RawData!$E:$E,$E1857,RawData!$F:$F,"CH"&amp;$D1857,RawData!$AF:$AF,$F1857)=0,"",SUMIFS(RawData!$AA:$AA,RawData!$E:$E,$E1857,RawData!$F:$F,"CH"&amp;$D1857,RawData!$AF:$AF,$F1857))</f>
        <v>65.73</v>
      </c>
      <c r="K1857" s="2">
        <f t="shared" si="115"/>
        <v>3.999999999996362E-2</v>
      </c>
    </row>
    <row r="1858" spans="1:11" x14ac:dyDescent="0.3">
      <c r="A1858" s="2" t="s">
        <v>65</v>
      </c>
      <c r="B1858" s="2" t="str">
        <f>RawData!A1858</f>
        <v>48226H40040</v>
      </c>
      <c r="C1858" s="2" t="str">
        <f>IF(RawData!$B$2="","",RawData!$B$2)</f>
        <v>A2026100620533560886</v>
      </c>
      <c r="D1858" s="2">
        <f t="shared" si="112"/>
        <v>4</v>
      </c>
      <c r="E1858" s="2">
        <f t="shared" si="113"/>
        <v>65</v>
      </c>
      <c r="F1858" s="2">
        <f t="shared" si="114"/>
        <v>370</v>
      </c>
      <c r="G1858" s="2">
        <f>IF(COUNTIFS(RawData!$E:$E,$E1858,RawData!$F:$F,"CH"&amp;$D1858,RawData!$AF:$AF,$F1858)=0,"",SUMIFS(RawData!$P:$P,RawData!$E:$E,$E1858,RawData!$F:$F,"CH"&amp;$D1858,RawData!$AF:$AF,$F1858))</f>
        <v>1334.98</v>
      </c>
      <c r="H1858" s="2">
        <f>IF(COUNTIFS(RawData!$E:$E,$E1858,RawData!$F:$F,"CH"&amp;$D1858,RawData!$AF:$AF,$F1858)=0,"",SUMIFS(RawData!$T:$T,RawData!$E:$E,$E1858,RawData!$F:$F,"CH"&amp;$D1858,RawData!$AF:$AF,$F1858))</f>
        <v>56.72</v>
      </c>
      <c r="I1858" s="2">
        <f>IF(COUNTIFS(RawData!$E:$E,$E1858,RawData!$F:$F,"CH"&amp;$D1858,RawData!$AF:$AF,$F1858)=0,"",SUMIFS(RawData!$Z:$Z,RawData!$E:$E,$E1858,RawData!$F:$F,"CH"&amp;$D1858,RawData!$AF:$AF,$F1858))</f>
        <v>65.010000000000005</v>
      </c>
      <c r="J1858" s="2">
        <f>IF(COUNTIFS(RawData!$E:$E,$E1858,RawData!$F:$F,"CH"&amp;$D1858,RawData!$AF:$AF,$F1858)=0,"",SUMIFS(RawData!$AA:$AA,RawData!$E:$E,$E1858,RawData!$F:$F,"CH"&amp;$D1858,RawData!$AF:$AF,$F1858))</f>
        <v>65.8</v>
      </c>
      <c r="K1858" s="2">
        <f t="shared" si="115"/>
        <v>3.999999999996362E-2</v>
      </c>
    </row>
    <row r="1859" spans="1:11" x14ac:dyDescent="0.3">
      <c r="A1859" s="2" t="s">
        <v>65</v>
      </c>
      <c r="B1859" s="2" t="str">
        <f>RawData!A1859</f>
        <v>48226H40040</v>
      </c>
      <c r="C1859" s="2" t="str">
        <f>IF(RawData!$B$2="","",RawData!$B$2)</f>
        <v>A2026100620533560886</v>
      </c>
      <c r="D1859" s="2">
        <f t="shared" ref="D1859:D1922" si="116">MOD(INT((ROW()-2)/31),4)+1</f>
        <v>4</v>
      </c>
      <c r="E1859" s="2">
        <f t="shared" ref="E1859:E1922" si="117">-5+5*INT((ROW()-2)/124)</f>
        <v>65</v>
      </c>
      <c r="F1859" s="2">
        <f t="shared" ref="F1859:F1922" si="118">100+10*MOD(ROW()-2,31)</f>
        <v>380</v>
      </c>
      <c r="G1859" s="2">
        <f>IF(COUNTIFS(RawData!$E:$E,$E1859,RawData!$F:$F,"CH"&amp;$D1859,RawData!$AF:$AF,$F1859)=0,"",SUMIFS(RawData!$P:$P,RawData!$E:$E,$E1859,RawData!$F:$F,"CH"&amp;$D1859,RawData!$AF:$AF,$F1859))</f>
        <v>1335.04</v>
      </c>
      <c r="H1859" s="2">
        <f>IF(COUNTIFS(RawData!$E:$E,$E1859,RawData!$F:$F,"CH"&amp;$D1859,RawData!$AF:$AF,$F1859)=0,"",SUMIFS(RawData!$T:$T,RawData!$E:$E,$E1859,RawData!$F:$F,"CH"&amp;$D1859,RawData!$AF:$AF,$F1859))</f>
        <v>56.93</v>
      </c>
      <c r="I1859" s="2">
        <f>IF(COUNTIFS(RawData!$E:$E,$E1859,RawData!$F:$F,"CH"&amp;$D1859,RawData!$AF:$AF,$F1859)=0,"",SUMIFS(RawData!$Z:$Z,RawData!$E:$E,$E1859,RawData!$F:$F,"CH"&amp;$D1859,RawData!$AF:$AF,$F1859))</f>
        <v>65.010000000000005</v>
      </c>
      <c r="J1859" s="2">
        <f>IF(COUNTIFS(RawData!$E:$E,$E1859,RawData!$F:$F,"CH"&amp;$D1859,RawData!$AF:$AF,$F1859)=0,"",SUMIFS(RawData!$AA:$AA,RawData!$E:$E,$E1859,RawData!$F:$F,"CH"&amp;$D1859,RawData!$AF:$AF,$F1859))</f>
        <v>65.86</v>
      </c>
      <c r="K1859" s="2">
        <f t="shared" si="115"/>
        <v>5.999999999994543E-2</v>
      </c>
    </row>
    <row r="1860" spans="1:11" x14ac:dyDescent="0.3">
      <c r="A1860" s="2" t="s">
        <v>65</v>
      </c>
      <c r="B1860" s="2" t="str">
        <f>RawData!A1860</f>
        <v>48226H40040</v>
      </c>
      <c r="C1860" s="2" t="str">
        <f>IF(RawData!$B$2="","",RawData!$B$2)</f>
        <v>A2026100620533560886</v>
      </c>
      <c r="D1860" s="2">
        <f t="shared" si="116"/>
        <v>4</v>
      </c>
      <c r="E1860" s="2">
        <f t="shared" si="117"/>
        <v>65</v>
      </c>
      <c r="F1860" s="2">
        <f t="shared" si="118"/>
        <v>390</v>
      </c>
      <c r="G1860" s="2">
        <f>IF(COUNTIFS(RawData!$E:$E,$E1860,RawData!$F:$F,"CH"&amp;$D1860,RawData!$AF:$AF,$F1860)=0,"",SUMIFS(RawData!$P:$P,RawData!$E:$E,$E1860,RawData!$F:$F,"CH"&amp;$D1860,RawData!$AF:$AF,$F1860))</f>
        <v>1335.08</v>
      </c>
      <c r="H1860" s="2">
        <f>IF(COUNTIFS(RawData!$E:$E,$E1860,RawData!$F:$F,"CH"&amp;$D1860,RawData!$AF:$AF,$F1860)=0,"",SUMIFS(RawData!$T:$T,RawData!$E:$E,$E1860,RawData!$F:$F,"CH"&amp;$D1860,RawData!$AF:$AF,$F1860))</f>
        <v>56.88</v>
      </c>
      <c r="I1860" s="2">
        <f>IF(COUNTIFS(RawData!$E:$E,$E1860,RawData!$F:$F,"CH"&amp;$D1860,RawData!$AF:$AF,$F1860)=0,"",SUMIFS(RawData!$Z:$Z,RawData!$E:$E,$E1860,RawData!$F:$F,"CH"&amp;$D1860,RawData!$AF:$AF,$F1860))</f>
        <v>65.010000000000005</v>
      </c>
      <c r="J1860" s="2">
        <f>IF(COUNTIFS(RawData!$E:$E,$E1860,RawData!$F:$F,"CH"&amp;$D1860,RawData!$AF:$AF,$F1860)=0,"",SUMIFS(RawData!$AA:$AA,RawData!$E:$E,$E1860,RawData!$F:$F,"CH"&amp;$D1860,RawData!$AF:$AF,$F1860))</f>
        <v>65.930000000000007</v>
      </c>
      <c r="K1860" s="2">
        <f t="shared" ref="K1860:K1923" si="119">G1860-G1859</f>
        <v>3.999999999996362E-2</v>
      </c>
    </row>
    <row r="1861" spans="1:11" x14ac:dyDescent="0.3">
      <c r="A1861" s="2" t="s">
        <v>65</v>
      </c>
      <c r="B1861" s="2" t="str">
        <f>RawData!A1861</f>
        <v>48226H40040</v>
      </c>
      <c r="C1861" s="2" t="str">
        <f>IF(RawData!$B$2="","",RawData!$B$2)</f>
        <v>A2026100620533560886</v>
      </c>
      <c r="D1861" s="2">
        <f t="shared" si="116"/>
        <v>4</v>
      </c>
      <c r="E1861" s="2">
        <f t="shared" si="117"/>
        <v>65</v>
      </c>
      <c r="F1861" s="2">
        <f t="shared" si="118"/>
        <v>400</v>
      </c>
      <c r="G1861" s="2">
        <f>IF(COUNTIFS(RawData!$E:$E,$E1861,RawData!$F:$F,"CH"&amp;$D1861,RawData!$AF:$AF,$F1861)=0,"",SUMIFS(RawData!$P:$P,RawData!$E:$E,$E1861,RawData!$F:$F,"CH"&amp;$D1861,RawData!$AF:$AF,$F1861))</f>
        <v>1335.12</v>
      </c>
      <c r="H1861" s="2">
        <f>IF(COUNTIFS(RawData!$E:$E,$E1861,RawData!$F:$F,"CH"&amp;$D1861,RawData!$AF:$AF,$F1861)=0,"",SUMIFS(RawData!$T:$T,RawData!$E:$E,$E1861,RawData!$F:$F,"CH"&amp;$D1861,RawData!$AF:$AF,$F1861))</f>
        <v>56.95</v>
      </c>
      <c r="I1861" s="2">
        <f>IF(COUNTIFS(RawData!$E:$E,$E1861,RawData!$F:$F,"CH"&amp;$D1861,RawData!$AF:$AF,$F1861)=0,"",SUMIFS(RawData!$Z:$Z,RawData!$E:$E,$E1861,RawData!$F:$F,"CH"&amp;$D1861,RawData!$AF:$AF,$F1861))</f>
        <v>65</v>
      </c>
      <c r="J1861" s="2">
        <f>IF(COUNTIFS(RawData!$E:$E,$E1861,RawData!$F:$F,"CH"&amp;$D1861,RawData!$AF:$AF,$F1861)=0,"",SUMIFS(RawData!$AA:$AA,RawData!$E:$E,$E1861,RawData!$F:$F,"CH"&amp;$D1861,RawData!$AF:$AF,$F1861))</f>
        <v>65.989999999999995</v>
      </c>
      <c r="K1861" s="2">
        <f t="shared" si="119"/>
        <v>3.999999999996362E-2</v>
      </c>
    </row>
    <row r="1862" spans="1:11" x14ac:dyDescent="0.3">
      <c r="A1862" s="2" t="s">
        <v>62</v>
      </c>
      <c r="B1862" s="2" t="str">
        <f>RawData!A1862</f>
        <v>48226H40040</v>
      </c>
      <c r="C1862" s="2" t="str">
        <f>IF(RawData!$B$2="","",RawData!$B$2)</f>
        <v>A2026100620533560886</v>
      </c>
      <c r="D1862" s="2">
        <f t="shared" si="116"/>
        <v>1</v>
      </c>
      <c r="E1862" s="2">
        <f t="shared" si="117"/>
        <v>70</v>
      </c>
      <c r="F1862" s="2">
        <f t="shared" si="118"/>
        <v>100</v>
      </c>
      <c r="G1862" s="2">
        <f>IF(COUNTIFS(RawData!$E:$E,$E1862,RawData!$F:$F,"CH"&amp;$D1862,RawData!$AF:$AF,$F1862)=0,"",SUMIFS(RawData!$P:$P,RawData!$E:$E,$E1862,RawData!$F:$F,"CH"&amp;$D1862,RawData!$AF:$AF,$F1862))</f>
        <v>1274.76</v>
      </c>
      <c r="H1862" s="2">
        <f>IF(COUNTIFS(RawData!$E:$E,$E1862,RawData!$F:$F,"CH"&amp;$D1862,RawData!$AF:$AF,$F1862)=0,"",SUMIFS(RawData!$T:$T,RawData!$E:$E,$E1862,RawData!$F:$F,"CH"&amp;$D1862,RawData!$AF:$AF,$F1862))</f>
        <v>53.96</v>
      </c>
      <c r="I1862" s="2">
        <f>IF(COUNTIFS(RawData!$E:$E,$E1862,RawData!$F:$F,"CH"&amp;$D1862,RawData!$AF:$AF,$F1862)=0,"",SUMIFS(RawData!$Z:$Z,RawData!$E:$E,$E1862,RawData!$F:$F,"CH"&amp;$D1862,RawData!$AF:$AF,$F1862))</f>
        <v>69.98</v>
      </c>
      <c r="J1862" s="2">
        <f>IF(COUNTIFS(RawData!$E:$E,$E1862,RawData!$F:$F,"CH"&amp;$D1862,RawData!$AF:$AF,$F1862)=0,"",SUMIFS(RawData!$AA:$AA,RawData!$E:$E,$E1862,RawData!$F:$F,"CH"&amp;$D1862,RawData!$AF:$AF,$F1862))</f>
        <v>70.34</v>
      </c>
      <c r="K1862" s="2">
        <f t="shared" si="119"/>
        <v>-60.3599999999999</v>
      </c>
    </row>
    <row r="1863" spans="1:11" x14ac:dyDescent="0.3">
      <c r="A1863" s="2" t="s">
        <v>62</v>
      </c>
      <c r="B1863" s="2" t="str">
        <f>RawData!A1863</f>
        <v>48226H40040</v>
      </c>
      <c r="C1863" s="2" t="str">
        <f>IF(RawData!$B$2="","",RawData!$B$2)</f>
        <v>A2026100620533560886</v>
      </c>
      <c r="D1863" s="2">
        <f t="shared" si="116"/>
        <v>1</v>
      </c>
      <c r="E1863" s="2">
        <f t="shared" si="117"/>
        <v>70</v>
      </c>
      <c r="F1863" s="2">
        <f t="shared" si="118"/>
        <v>110</v>
      </c>
      <c r="G1863" s="2">
        <f>IF(COUNTIFS(RawData!$E:$E,$E1863,RawData!$F:$F,"CH"&amp;$D1863,RawData!$AF:$AF,$F1863)=0,"",SUMIFS(RawData!$P:$P,RawData!$E:$E,$E1863,RawData!$F:$F,"CH"&amp;$D1863,RawData!$AF:$AF,$F1863))</f>
        <v>1274.78</v>
      </c>
      <c r="H1863" s="2">
        <f>IF(COUNTIFS(RawData!$E:$E,$E1863,RawData!$F:$F,"CH"&amp;$D1863,RawData!$AF:$AF,$F1863)=0,"",SUMIFS(RawData!$T:$T,RawData!$E:$E,$E1863,RawData!$F:$F,"CH"&amp;$D1863,RawData!$AF:$AF,$F1863))</f>
        <v>54.62</v>
      </c>
      <c r="I1863" s="2">
        <f>IF(COUNTIFS(RawData!$E:$E,$E1863,RawData!$F:$F,"CH"&amp;$D1863,RawData!$AF:$AF,$F1863)=0,"",SUMIFS(RawData!$Z:$Z,RawData!$E:$E,$E1863,RawData!$F:$F,"CH"&amp;$D1863,RawData!$AF:$AF,$F1863))</f>
        <v>70</v>
      </c>
      <c r="J1863" s="2">
        <f>IF(COUNTIFS(RawData!$E:$E,$E1863,RawData!$F:$F,"CH"&amp;$D1863,RawData!$AF:$AF,$F1863)=0,"",SUMIFS(RawData!$AA:$AA,RawData!$E:$E,$E1863,RawData!$F:$F,"CH"&amp;$D1863,RawData!$AF:$AF,$F1863))</f>
        <v>70.47</v>
      </c>
      <c r="K1863" s="2">
        <f t="shared" si="119"/>
        <v>1.999999999998181E-2</v>
      </c>
    </row>
    <row r="1864" spans="1:11" x14ac:dyDescent="0.3">
      <c r="A1864" s="2" t="s">
        <v>62</v>
      </c>
      <c r="B1864" s="2" t="str">
        <f>RawData!A1864</f>
        <v>48226H40040</v>
      </c>
      <c r="C1864" s="2" t="str">
        <f>IF(RawData!$B$2="","",RawData!$B$2)</f>
        <v>A2026100620533560886</v>
      </c>
      <c r="D1864" s="2">
        <f t="shared" si="116"/>
        <v>1</v>
      </c>
      <c r="E1864" s="2">
        <f t="shared" si="117"/>
        <v>70</v>
      </c>
      <c r="F1864" s="2">
        <f t="shared" si="118"/>
        <v>120</v>
      </c>
      <c r="G1864" s="2">
        <f>IF(COUNTIFS(RawData!$E:$E,$E1864,RawData!$F:$F,"CH"&amp;$D1864,RawData!$AF:$AF,$F1864)=0,"",SUMIFS(RawData!$P:$P,RawData!$E:$E,$E1864,RawData!$F:$F,"CH"&amp;$D1864,RawData!$AF:$AF,$F1864))</f>
        <v>1274.82</v>
      </c>
      <c r="H1864" s="2">
        <f>IF(COUNTIFS(RawData!$E:$E,$E1864,RawData!$F:$F,"CH"&amp;$D1864,RawData!$AF:$AF,$F1864)=0,"",SUMIFS(RawData!$T:$T,RawData!$E:$E,$E1864,RawData!$F:$F,"CH"&amp;$D1864,RawData!$AF:$AF,$F1864))</f>
        <v>55.21</v>
      </c>
      <c r="I1864" s="2">
        <f>IF(COUNTIFS(RawData!$E:$E,$E1864,RawData!$F:$F,"CH"&amp;$D1864,RawData!$AF:$AF,$F1864)=0,"",SUMIFS(RawData!$Z:$Z,RawData!$E:$E,$E1864,RawData!$F:$F,"CH"&amp;$D1864,RawData!$AF:$AF,$F1864))</f>
        <v>69.98</v>
      </c>
      <c r="J1864" s="2">
        <f>IF(COUNTIFS(RawData!$E:$E,$E1864,RawData!$F:$F,"CH"&amp;$D1864,RawData!$AF:$AF,$F1864)=0,"",SUMIFS(RawData!$AA:$AA,RawData!$E:$E,$E1864,RawData!$F:$F,"CH"&amp;$D1864,RawData!$AF:$AF,$F1864))</f>
        <v>70.48</v>
      </c>
      <c r="K1864" s="2">
        <f t="shared" si="119"/>
        <v>3.999999999996362E-2</v>
      </c>
    </row>
    <row r="1865" spans="1:11" x14ac:dyDescent="0.3">
      <c r="A1865" s="2" t="s">
        <v>62</v>
      </c>
      <c r="B1865" s="2" t="str">
        <f>RawData!A1865</f>
        <v>48226H40040</v>
      </c>
      <c r="C1865" s="2" t="str">
        <f>IF(RawData!$B$2="","",RawData!$B$2)</f>
        <v>A2026100620533560886</v>
      </c>
      <c r="D1865" s="2">
        <f t="shared" si="116"/>
        <v>1</v>
      </c>
      <c r="E1865" s="2">
        <f t="shared" si="117"/>
        <v>70</v>
      </c>
      <c r="F1865" s="2">
        <f t="shared" si="118"/>
        <v>130</v>
      </c>
      <c r="G1865" s="2">
        <f>IF(COUNTIFS(RawData!$E:$E,$E1865,RawData!$F:$F,"CH"&amp;$D1865,RawData!$AF:$AF,$F1865)=0,"",SUMIFS(RawData!$P:$P,RawData!$E:$E,$E1865,RawData!$F:$F,"CH"&amp;$D1865,RawData!$AF:$AF,$F1865))</f>
        <v>1274.8399999999999</v>
      </c>
      <c r="H1865" s="2">
        <f>IF(COUNTIFS(RawData!$E:$E,$E1865,RawData!$F:$F,"CH"&amp;$D1865,RawData!$AF:$AF,$F1865)=0,"",SUMIFS(RawData!$T:$T,RawData!$E:$E,$E1865,RawData!$F:$F,"CH"&amp;$D1865,RawData!$AF:$AF,$F1865))</f>
        <v>56.56</v>
      </c>
      <c r="I1865" s="2">
        <f>IF(COUNTIFS(RawData!$E:$E,$E1865,RawData!$F:$F,"CH"&amp;$D1865,RawData!$AF:$AF,$F1865)=0,"",SUMIFS(RawData!$Z:$Z,RawData!$E:$E,$E1865,RawData!$F:$F,"CH"&amp;$D1865,RawData!$AF:$AF,$F1865))</f>
        <v>70.010000000000005</v>
      </c>
      <c r="J1865" s="2">
        <f>IF(COUNTIFS(RawData!$E:$E,$E1865,RawData!$F:$F,"CH"&amp;$D1865,RawData!$AF:$AF,$F1865)=0,"",SUMIFS(RawData!$AA:$AA,RawData!$E:$E,$E1865,RawData!$F:$F,"CH"&amp;$D1865,RawData!$AF:$AF,$F1865))</f>
        <v>70.48</v>
      </c>
      <c r="K1865" s="2">
        <f t="shared" si="119"/>
        <v>1.999999999998181E-2</v>
      </c>
    </row>
    <row r="1866" spans="1:11" x14ac:dyDescent="0.3">
      <c r="A1866" s="2" t="s">
        <v>62</v>
      </c>
      <c r="B1866" s="2" t="str">
        <f>RawData!A1866</f>
        <v>48226H40040</v>
      </c>
      <c r="C1866" s="2" t="str">
        <f>IF(RawData!$B$2="","",RawData!$B$2)</f>
        <v>A2026100620533560886</v>
      </c>
      <c r="D1866" s="2">
        <f t="shared" si="116"/>
        <v>1</v>
      </c>
      <c r="E1866" s="2">
        <f t="shared" si="117"/>
        <v>70</v>
      </c>
      <c r="F1866" s="2">
        <f t="shared" si="118"/>
        <v>140</v>
      </c>
      <c r="G1866" s="2">
        <f>IF(COUNTIFS(RawData!$E:$E,$E1866,RawData!$F:$F,"CH"&amp;$D1866,RawData!$AF:$AF,$F1866)=0,"",SUMIFS(RawData!$P:$P,RawData!$E:$E,$E1866,RawData!$F:$F,"CH"&amp;$D1866,RawData!$AF:$AF,$F1866))</f>
        <v>1274.8800000000001</v>
      </c>
      <c r="H1866" s="2">
        <f>IF(COUNTIFS(RawData!$E:$E,$E1866,RawData!$F:$F,"CH"&amp;$D1866,RawData!$AF:$AF,$F1866)=0,"",SUMIFS(RawData!$T:$T,RawData!$E:$E,$E1866,RawData!$F:$F,"CH"&amp;$D1866,RawData!$AF:$AF,$F1866))</f>
        <v>56.03</v>
      </c>
      <c r="I1866" s="2">
        <f>IF(COUNTIFS(RawData!$E:$E,$E1866,RawData!$F:$F,"CH"&amp;$D1866,RawData!$AF:$AF,$F1866)=0,"",SUMIFS(RawData!$Z:$Z,RawData!$E:$E,$E1866,RawData!$F:$F,"CH"&amp;$D1866,RawData!$AF:$AF,$F1866))</f>
        <v>70.02</v>
      </c>
      <c r="J1866" s="2">
        <f>IF(COUNTIFS(RawData!$E:$E,$E1866,RawData!$F:$F,"CH"&amp;$D1866,RawData!$AF:$AF,$F1866)=0,"",SUMIFS(RawData!$AA:$AA,RawData!$E:$E,$E1866,RawData!$F:$F,"CH"&amp;$D1866,RawData!$AF:$AF,$F1866))</f>
        <v>70.62</v>
      </c>
      <c r="K1866" s="2">
        <f t="shared" si="119"/>
        <v>4.0000000000190994E-2</v>
      </c>
    </row>
    <row r="1867" spans="1:11" x14ac:dyDescent="0.3">
      <c r="A1867" s="2" t="s">
        <v>62</v>
      </c>
      <c r="B1867" s="2" t="str">
        <f>RawData!A1867</f>
        <v>48226H40040</v>
      </c>
      <c r="C1867" s="2" t="str">
        <f>IF(RawData!$B$2="","",RawData!$B$2)</f>
        <v>A2026100620533560886</v>
      </c>
      <c r="D1867" s="2">
        <f t="shared" si="116"/>
        <v>1</v>
      </c>
      <c r="E1867" s="2">
        <f t="shared" si="117"/>
        <v>70</v>
      </c>
      <c r="F1867" s="2">
        <f t="shared" si="118"/>
        <v>150</v>
      </c>
      <c r="G1867" s="2">
        <f>IF(COUNTIFS(RawData!$E:$E,$E1867,RawData!$F:$F,"CH"&amp;$D1867,RawData!$AF:$AF,$F1867)=0,"",SUMIFS(RawData!$P:$P,RawData!$E:$E,$E1867,RawData!$F:$F,"CH"&amp;$D1867,RawData!$AF:$AF,$F1867))</f>
        <v>1274.9000000000001</v>
      </c>
      <c r="H1867" s="2">
        <f>IF(COUNTIFS(RawData!$E:$E,$E1867,RawData!$F:$F,"CH"&amp;$D1867,RawData!$AF:$AF,$F1867)=0,"",SUMIFS(RawData!$T:$T,RawData!$E:$E,$E1867,RawData!$F:$F,"CH"&amp;$D1867,RawData!$AF:$AF,$F1867))</f>
        <v>56.23</v>
      </c>
      <c r="I1867" s="2">
        <f>IF(COUNTIFS(RawData!$E:$E,$E1867,RawData!$F:$F,"CH"&amp;$D1867,RawData!$AF:$AF,$F1867)=0,"",SUMIFS(RawData!$Z:$Z,RawData!$E:$E,$E1867,RawData!$F:$F,"CH"&amp;$D1867,RawData!$AF:$AF,$F1867))</f>
        <v>70</v>
      </c>
      <c r="J1867" s="2">
        <f>IF(COUNTIFS(RawData!$E:$E,$E1867,RawData!$F:$F,"CH"&amp;$D1867,RawData!$AF:$AF,$F1867)=0,"",SUMIFS(RawData!$AA:$AA,RawData!$E:$E,$E1867,RawData!$F:$F,"CH"&amp;$D1867,RawData!$AF:$AF,$F1867))</f>
        <v>70.62</v>
      </c>
      <c r="K1867" s="2">
        <f t="shared" si="119"/>
        <v>1.999999999998181E-2</v>
      </c>
    </row>
    <row r="1868" spans="1:11" x14ac:dyDescent="0.3">
      <c r="A1868" s="2" t="s">
        <v>62</v>
      </c>
      <c r="B1868" s="2" t="str">
        <f>RawData!A1868</f>
        <v>48226H40040</v>
      </c>
      <c r="C1868" s="2" t="str">
        <f>IF(RawData!$B$2="","",RawData!$B$2)</f>
        <v>A2026100620533560886</v>
      </c>
      <c r="D1868" s="2">
        <f t="shared" si="116"/>
        <v>1</v>
      </c>
      <c r="E1868" s="2">
        <f t="shared" si="117"/>
        <v>70</v>
      </c>
      <c r="F1868" s="2">
        <f t="shared" si="118"/>
        <v>160</v>
      </c>
      <c r="G1868" s="2">
        <f>IF(COUNTIFS(RawData!$E:$E,$E1868,RawData!$F:$F,"CH"&amp;$D1868,RawData!$AF:$AF,$F1868)=0,"",SUMIFS(RawData!$P:$P,RawData!$E:$E,$E1868,RawData!$F:$F,"CH"&amp;$D1868,RawData!$AF:$AF,$F1868))</f>
        <v>1274.94</v>
      </c>
      <c r="H1868" s="2">
        <f>IF(COUNTIFS(RawData!$E:$E,$E1868,RawData!$F:$F,"CH"&amp;$D1868,RawData!$AF:$AF,$F1868)=0,"",SUMIFS(RawData!$T:$T,RawData!$E:$E,$E1868,RawData!$F:$F,"CH"&amp;$D1868,RawData!$AF:$AF,$F1868))</f>
        <v>57.71</v>
      </c>
      <c r="I1868" s="2">
        <f>IF(COUNTIFS(RawData!$E:$E,$E1868,RawData!$F:$F,"CH"&amp;$D1868,RawData!$AF:$AF,$F1868)=0,"",SUMIFS(RawData!$Z:$Z,RawData!$E:$E,$E1868,RawData!$F:$F,"CH"&amp;$D1868,RawData!$AF:$AF,$F1868))</f>
        <v>70.02</v>
      </c>
      <c r="J1868" s="2">
        <f>IF(COUNTIFS(RawData!$E:$E,$E1868,RawData!$F:$F,"CH"&amp;$D1868,RawData!$AF:$AF,$F1868)=0,"",SUMIFS(RawData!$AA:$AA,RawData!$E:$E,$E1868,RawData!$F:$F,"CH"&amp;$D1868,RawData!$AF:$AF,$F1868))</f>
        <v>70.760000000000005</v>
      </c>
      <c r="K1868" s="2">
        <f t="shared" si="119"/>
        <v>3.999999999996362E-2</v>
      </c>
    </row>
    <row r="1869" spans="1:11" x14ac:dyDescent="0.3">
      <c r="A1869" s="2" t="s">
        <v>62</v>
      </c>
      <c r="B1869" s="2" t="str">
        <f>RawData!A1869</f>
        <v>48226H40040</v>
      </c>
      <c r="C1869" s="2" t="str">
        <f>IF(RawData!$B$2="","",RawData!$B$2)</f>
        <v>A2026100620533560886</v>
      </c>
      <c r="D1869" s="2">
        <f t="shared" si="116"/>
        <v>1</v>
      </c>
      <c r="E1869" s="2">
        <f t="shared" si="117"/>
        <v>70</v>
      </c>
      <c r="F1869" s="2">
        <f t="shared" si="118"/>
        <v>170</v>
      </c>
      <c r="G1869" s="2">
        <f>IF(COUNTIFS(RawData!$E:$E,$E1869,RawData!$F:$F,"CH"&amp;$D1869,RawData!$AF:$AF,$F1869)=0,"",SUMIFS(RawData!$P:$P,RawData!$E:$E,$E1869,RawData!$F:$F,"CH"&amp;$D1869,RawData!$AF:$AF,$F1869))</f>
        <v>1274.96</v>
      </c>
      <c r="H1869" s="2">
        <f>IF(COUNTIFS(RawData!$E:$E,$E1869,RawData!$F:$F,"CH"&amp;$D1869,RawData!$AF:$AF,$F1869)=0,"",SUMIFS(RawData!$T:$T,RawData!$E:$E,$E1869,RawData!$F:$F,"CH"&amp;$D1869,RawData!$AF:$AF,$F1869))</f>
        <v>56.93</v>
      </c>
      <c r="I1869" s="2">
        <f>IF(COUNTIFS(RawData!$E:$E,$E1869,RawData!$F:$F,"CH"&amp;$D1869,RawData!$AF:$AF,$F1869)=0,"",SUMIFS(RawData!$Z:$Z,RawData!$E:$E,$E1869,RawData!$F:$F,"CH"&amp;$D1869,RawData!$AF:$AF,$F1869))</f>
        <v>70.02</v>
      </c>
      <c r="J1869" s="2">
        <f>IF(COUNTIFS(RawData!$E:$E,$E1869,RawData!$F:$F,"CH"&amp;$D1869,RawData!$AF:$AF,$F1869)=0,"",SUMIFS(RawData!$AA:$AA,RawData!$E:$E,$E1869,RawData!$F:$F,"CH"&amp;$D1869,RawData!$AF:$AF,$F1869))</f>
        <v>70.83</v>
      </c>
      <c r="K1869" s="2">
        <f t="shared" si="119"/>
        <v>1.999999999998181E-2</v>
      </c>
    </row>
    <row r="1870" spans="1:11" x14ac:dyDescent="0.3">
      <c r="A1870" s="2" t="s">
        <v>62</v>
      </c>
      <c r="B1870" s="2" t="str">
        <f>RawData!A1870</f>
        <v>48226H40040</v>
      </c>
      <c r="C1870" s="2" t="str">
        <f>IF(RawData!$B$2="","",RawData!$B$2)</f>
        <v>A2026100620533560886</v>
      </c>
      <c r="D1870" s="2">
        <f t="shared" si="116"/>
        <v>1</v>
      </c>
      <c r="E1870" s="2">
        <f t="shared" si="117"/>
        <v>70</v>
      </c>
      <c r="F1870" s="2">
        <f t="shared" si="118"/>
        <v>180</v>
      </c>
      <c r="G1870" s="2">
        <f>IF(COUNTIFS(RawData!$E:$E,$E1870,RawData!$F:$F,"CH"&amp;$D1870,RawData!$AF:$AF,$F1870)=0,"",SUMIFS(RawData!$P:$P,RawData!$E:$E,$E1870,RawData!$F:$F,"CH"&amp;$D1870,RawData!$AF:$AF,$F1870))</f>
        <v>1275</v>
      </c>
      <c r="H1870" s="2">
        <f>IF(COUNTIFS(RawData!$E:$E,$E1870,RawData!$F:$F,"CH"&amp;$D1870,RawData!$AF:$AF,$F1870)=0,"",SUMIFS(RawData!$T:$T,RawData!$E:$E,$E1870,RawData!$F:$F,"CH"&amp;$D1870,RawData!$AF:$AF,$F1870))</f>
        <v>58.12</v>
      </c>
      <c r="I1870" s="2">
        <f>IF(COUNTIFS(RawData!$E:$E,$E1870,RawData!$F:$F,"CH"&amp;$D1870,RawData!$AF:$AF,$F1870)=0,"",SUMIFS(RawData!$Z:$Z,RawData!$E:$E,$E1870,RawData!$F:$F,"CH"&amp;$D1870,RawData!$AF:$AF,$F1870))</f>
        <v>69.989999999999995</v>
      </c>
      <c r="J1870" s="2">
        <f>IF(COUNTIFS(RawData!$E:$E,$E1870,RawData!$F:$F,"CH"&amp;$D1870,RawData!$AF:$AF,$F1870)=0,"",SUMIFS(RawData!$AA:$AA,RawData!$E:$E,$E1870,RawData!$F:$F,"CH"&amp;$D1870,RawData!$AF:$AF,$F1870))</f>
        <v>70.84</v>
      </c>
      <c r="K1870" s="2">
        <f t="shared" si="119"/>
        <v>3.999999999996362E-2</v>
      </c>
    </row>
    <row r="1871" spans="1:11" x14ac:dyDescent="0.3">
      <c r="A1871" s="2" t="s">
        <v>62</v>
      </c>
      <c r="B1871" s="2" t="str">
        <f>RawData!A1871</f>
        <v>48226H40040</v>
      </c>
      <c r="C1871" s="2" t="str">
        <f>IF(RawData!$B$2="","",RawData!$B$2)</f>
        <v>A2026100620533560886</v>
      </c>
      <c r="D1871" s="2">
        <f t="shared" si="116"/>
        <v>1</v>
      </c>
      <c r="E1871" s="2">
        <f t="shared" si="117"/>
        <v>70</v>
      </c>
      <c r="F1871" s="2">
        <f t="shared" si="118"/>
        <v>190</v>
      </c>
      <c r="G1871" s="2">
        <f>IF(COUNTIFS(RawData!$E:$E,$E1871,RawData!$F:$F,"CH"&amp;$D1871,RawData!$AF:$AF,$F1871)=0,"",SUMIFS(RawData!$P:$P,RawData!$E:$E,$E1871,RawData!$F:$F,"CH"&amp;$D1871,RawData!$AF:$AF,$F1871))</f>
        <v>1275.02</v>
      </c>
      <c r="H1871" s="2">
        <f>IF(COUNTIFS(RawData!$E:$E,$E1871,RawData!$F:$F,"CH"&amp;$D1871,RawData!$AF:$AF,$F1871)=0,"",SUMIFS(RawData!$T:$T,RawData!$E:$E,$E1871,RawData!$F:$F,"CH"&amp;$D1871,RawData!$AF:$AF,$F1871))</f>
        <v>58.51</v>
      </c>
      <c r="I1871" s="2">
        <f>IF(COUNTIFS(RawData!$E:$E,$E1871,RawData!$F:$F,"CH"&amp;$D1871,RawData!$AF:$AF,$F1871)=0,"",SUMIFS(RawData!$Z:$Z,RawData!$E:$E,$E1871,RawData!$F:$F,"CH"&amp;$D1871,RawData!$AF:$AF,$F1871))</f>
        <v>70.010000000000005</v>
      </c>
      <c r="J1871" s="2">
        <f>IF(COUNTIFS(RawData!$E:$E,$E1871,RawData!$F:$F,"CH"&amp;$D1871,RawData!$AF:$AF,$F1871)=0,"",SUMIFS(RawData!$AA:$AA,RawData!$E:$E,$E1871,RawData!$F:$F,"CH"&amp;$D1871,RawData!$AF:$AF,$F1871))</f>
        <v>70.91</v>
      </c>
      <c r="K1871" s="2">
        <f t="shared" si="119"/>
        <v>1.999999999998181E-2</v>
      </c>
    </row>
    <row r="1872" spans="1:11" x14ac:dyDescent="0.3">
      <c r="A1872" s="2" t="s">
        <v>62</v>
      </c>
      <c r="B1872" s="2" t="str">
        <f>RawData!A1872</f>
        <v>48226H40040</v>
      </c>
      <c r="C1872" s="2" t="str">
        <f>IF(RawData!$B$2="","",RawData!$B$2)</f>
        <v>A2026100620533560886</v>
      </c>
      <c r="D1872" s="2">
        <f t="shared" si="116"/>
        <v>1</v>
      </c>
      <c r="E1872" s="2">
        <f t="shared" si="117"/>
        <v>70</v>
      </c>
      <c r="F1872" s="2">
        <f t="shared" si="118"/>
        <v>200</v>
      </c>
      <c r="G1872" s="2">
        <f>IF(COUNTIFS(RawData!$E:$E,$E1872,RawData!$F:$F,"CH"&amp;$D1872,RawData!$AF:$AF,$F1872)=0,"",SUMIFS(RawData!$P:$P,RawData!$E:$E,$E1872,RawData!$F:$F,"CH"&amp;$D1872,RawData!$AF:$AF,$F1872))</f>
        <v>1275.06</v>
      </c>
      <c r="H1872" s="2">
        <f>IF(COUNTIFS(RawData!$E:$E,$E1872,RawData!$F:$F,"CH"&amp;$D1872,RawData!$AF:$AF,$F1872)=0,"",SUMIFS(RawData!$T:$T,RawData!$E:$E,$E1872,RawData!$F:$F,"CH"&amp;$D1872,RawData!$AF:$AF,$F1872))</f>
        <v>57.67</v>
      </c>
      <c r="I1872" s="2">
        <f>IF(COUNTIFS(RawData!$E:$E,$E1872,RawData!$F:$F,"CH"&amp;$D1872,RawData!$AF:$AF,$F1872)=0,"",SUMIFS(RawData!$Z:$Z,RawData!$E:$E,$E1872,RawData!$F:$F,"CH"&amp;$D1872,RawData!$AF:$AF,$F1872))</f>
        <v>70</v>
      </c>
      <c r="J1872" s="2">
        <f>IF(COUNTIFS(RawData!$E:$E,$E1872,RawData!$F:$F,"CH"&amp;$D1872,RawData!$AF:$AF,$F1872)=0,"",SUMIFS(RawData!$AA:$AA,RawData!$E:$E,$E1872,RawData!$F:$F,"CH"&amp;$D1872,RawData!$AF:$AF,$F1872))</f>
        <v>70.98</v>
      </c>
      <c r="K1872" s="2">
        <f t="shared" si="119"/>
        <v>3.999999999996362E-2</v>
      </c>
    </row>
    <row r="1873" spans="1:11" x14ac:dyDescent="0.3">
      <c r="A1873" s="2" t="s">
        <v>62</v>
      </c>
      <c r="B1873" s="2" t="str">
        <f>RawData!A1873</f>
        <v>48226H40040</v>
      </c>
      <c r="C1873" s="2" t="str">
        <f>IF(RawData!$B$2="","",RawData!$B$2)</f>
        <v>A2026100620533560886</v>
      </c>
      <c r="D1873" s="2">
        <f t="shared" si="116"/>
        <v>1</v>
      </c>
      <c r="E1873" s="2">
        <f t="shared" si="117"/>
        <v>70</v>
      </c>
      <c r="F1873" s="2">
        <f t="shared" si="118"/>
        <v>210</v>
      </c>
      <c r="G1873" s="2">
        <f>IF(COUNTIFS(RawData!$E:$E,$E1873,RawData!$F:$F,"CH"&amp;$D1873,RawData!$AF:$AF,$F1873)=0,"",SUMIFS(RawData!$P:$P,RawData!$E:$E,$E1873,RawData!$F:$F,"CH"&amp;$D1873,RawData!$AF:$AF,$F1873))</f>
        <v>1275.0999999999999</v>
      </c>
      <c r="H1873" s="2">
        <f>IF(COUNTIFS(RawData!$E:$E,$E1873,RawData!$F:$F,"CH"&amp;$D1873,RawData!$AF:$AF,$F1873)=0,"",SUMIFS(RawData!$T:$T,RawData!$E:$E,$E1873,RawData!$F:$F,"CH"&amp;$D1873,RawData!$AF:$AF,$F1873))</f>
        <v>58.68</v>
      </c>
      <c r="I1873" s="2">
        <f>IF(COUNTIFS(RawData!$E:$E,$E1873,RawData!$F:$F,"CH"&amp;$D1873,RawData!$AF:$AF,$F1873)=0,"",SUMIFS(RawData!$Z:$Z,RawData!$E:$E,$E1873,RawData!$F:$F,"CH"&amp;$D1873,RawData!$AF:$AF,$F1873))</f>
        <v>70</v>
      </c>
      <c r="J1873" s="2">
        <f>IF(COUNTIFS(RawData!$E:$E,$E1873,RawData!$F:$F,"CH"&amp;$D1873,RawData!$AF:$AF,$F1873)=0,"",SUMIFS(RawData!$AA:$AA,RawData!$E:$E,$E1873,RawData!$F:$F,"CH"&amp;$D1873,RawData!$AF:$AF,$F1873))</f>
        <v>71.05</v>
      </c>
      <c r="K1873" s="2">
        <f t="shared" si="119"/>
        <v>3.999999999996362E-2</v>
      </c>
    </row>
    <row r="1874" spans="1:11" x14ac:dyDescent="0.3">
      <c r="A1874" s="2" t="s">
        <v>62</v>
      </c>
      <c r="B1874" s="2" t="str">
        <f>RawData!A1874</f>
        <v>48226H40040</v>
      </c>
      <c r="C1874" s="2" t="str">
        <f>IF(RawData!$B$2="","",RawData!$B$2)</f>
        <v>A2026100620533560886</v>
      </c>
      <c r="D1874" s="2">
        <f t="shared" si="116"/>
        <v>1</v>
      </c>
      <c r="E1874" s="2">
        <f t="shared" si="117"/>
        <v>70</v>
      </c>
      <c r="F1874" s="2">
        <f t="shared" si="118"/>
        <v>220</v>
      </c>
      <c r="G1874" s="2">
        <f>IF(COUNTIFS(RawData!$E:$E,$E1874,RawData!$F:$F,"CH"&amp;$D1874,RawData!$AF:$AF,$F1874)=0,"",SUMIFS(RawData!$P:$P,RawData!$E:$E,$E1874,RawData!$F:$F,"CH"&amp;$D1874,RawData!$AF:$AF,$F1874))</f>
        <v>1275.1199999999999</v>
      </c>
      <c r="H1874" s="2">
        <f>IF(COUNTIFS(RawData!$E:$E,$E1874,RawData!$F:$F,"CH"&amp;$D1874,RawData!$AF:$AF,$F1874)=0,"",SUMIFS(RawData!$T:$T,RawData!$E:$E,$E1874,RawData!$F:$F,"CH"&amp;$D1874,RawData!$AF:$AF,$F1874))</f>
        <v>59.06</v>
      </c>
      <c r="I1874" s="2">
        <f>IF(COUNTIFS(RawData!$E:$E,$E1874,RawData!$F:$F,"CH"&amp;$D1874,RawData!$AF:$AF,$F1874)=0,"",SUMIFS(RawData!$Z:$Z,RawData!$E:$E,$E1874,RawData!$F:$F,"CH"&amp;$D1874,RawData!$AF:$AF,$F1874))</f>
        <v>70</v>
      </c>
      <c r="J1874" s="2">
        <f>IF(COUNTIFS(RawData!$E:$E,$E1874,RawData!$F:$F,"CH"&amp;$D1874,RawData!$AF:$AF,$F1874)=0,"",SUMIFS(RawData!$AA:$AA,RawData!$E:$E,$E1874,RawData!$F:$F,"CH"&amp;$D1874,RawData!$AF:$AF,$F1874))</f>
        <v>70.98</v>
      </c>
      <c r="K1874" s="2">
        <f t="shared" si="119"/>
        <v>1.999999999998181E-2</v>
      </c>
    </row>
    <row r="1875" spans="1:11" x14ac:dyDescent="0.3">
      <c r="A1875" s="2" t="s">
        <v>62</v>
      </c>
      <c r="B1875" s="2" t="str">
        <f>RawData!A1875</f>
        <v>48226H40040</v>
      </c>
      <c r="C1875" s="2" t="str">
        <f>IF(RawData!$B$2="","",RawData!$B$2)</f>
        <v>A2026100620533560886</v>
      </c>
      <c r="D1875" s="2">
        <f t="shared" si="116"/>
        <v>1</v>
      </c>
      <c r="E1875" s="2">
        <f t="shared" si="117"/>
        <v>70</v>
      </c>
      <c r="F1875" s="2">
        <f t="shared" si="118"/>
        <v>230</v>
      </c>
      <c r="G1875" s="2">
        <f>IF(COUNTIFS(RawData!$E:$E,$E1875,RawData!$F:$F,"CH"&amp;$D1875,RawData!$AF:$AF,$F1875)=0,"",SUMIFS(RawData!$P:$P,RawData!$E:$E,$E1875,RawData!$F:$F,"CH"&amp;$D1875,RawData!$AF:$AF,$F1875))</f>
        <v>1275.1600000000001</v>
      </c>
      <c r="H1875" s="2">
        <f>IF(COUNTIFS(RawData!$E:$E,$E1875,RawData!$F:$F,"CH"&amp;$D1875,RawData!$AF:$AF,$F1875)=0,"",SUMIFS(RawData!$T:$T,RawData!$E:$E,$E1875,RawData!$F:$F,"CH"&amp;$D1875,RawData!$AF:$AF,$F1875))</f>
        <v>59.12</v>
      </c>
      <c r="I1875" s="2">
        <f>IF(COUNTIFS(RawData!$E:$E,$E1875,RawData!$F:$F,"CH"&amp;$D1875,RawData!$AF:$AF,$F1875)=0,"",SUMIFS(RawData!$Z:$Z,RawData!$E:$E,$E1875,RawData!$F:$F,"CH"&amp;$D1875,RawData!$AF:$AF,$F1875))</f>
        <v>69.98</v>
      </c>
      <c r="J1875" s="2">
        <f>IF(COUNTIFS(RawData!$E:$E,$E1875,RawData!$F:$F,"CH"&amp;$D1875,RawData!$AF:$AF,$F1875)=0,"",SUMIFS(RawData!$AA:$AA,RawData!$E:$E,$E1875,RawData!$F:$F,"CH"&amp;$D1875,RawData!$AF:$AF,$F1875))</f>
        <v>71.05</v>
      </c>
      <c r="K1875" s="2">
        <f t="shared" si="119"/>
        <v>4.0000000000190994E-2</v>
      </c>
    </row>
    <row r="1876" spans="1:11" x14ac:dyDescent="0.3">
      <c r="A1876" s="2" t="s">
        <v>62</v>
      </c>
      <c r="B1876" s="2" t="str">
        <f>RawData!A1876</f>
        <v>48226H40040</v>
      </c>
      <c r="C1876" s="2" t="str">
        <f>IF(RawData!$B$2="","",RawData!$B$2)</f>
        <v>A2026100620533560886</v>
      </c>
      <c r="D1876" s="2">
        <f t="shared" si="116"/>
        <v>1</v>
      </c>
      <c r="E1876" s="2">
        <f t="shared" si="117"/>
        <v>70</v>
      </c>
      <c r="F1876" s="2">
        <f t="shared" si="118"/>
        <v>240</v>
      </c>
      <c r="G1876" s="2">
        <f>IF(COUNTIFS(RawData!$E:$E,$E1876,RawData!$F:$F,"CH"&amp;$D1876,RawData!$AF:$AF,$F1876)=0,"",SUMIFS(RawData!$P:$P,RawData!$E:$E,$E1876,RawData!$F:$F,"CH"&amp;$D1876,RawData!$AF:$AF,$F1876))</f>
        <v>1275.2</v>
      </c>
      <c r="H1876" s="2">
        <f>IF(COUNTIFS(RawData!$E:$E,$E1876,RawData!$F:$F,"CH"&amp;$D1876,RawData!$AF:$AF,$F1876)=0,"",SUMIFS(RawData!$T:$T,RawData!$E:$E,$E1876,RawData!$F:$F,"CH"&amp;$D1876,RawData!$AF:$AF,$F1876))</f>
        <v>59.16</v>
      </c>
      <c r="I1876" s="2">
        <f>IF(COUNTIFS(RawData!$E:$E,$E1876,RawData!$F:$F,"CH"&amp;$D1876,RawData!$AF:$AF,$F1876)=0,"",SUMIFS(RawData!$Z:$Z,RawData!$E:$E,$E1876,RawData!$F:$F,"CH"&amp;$D1876,RawData!$AF:$AF,$F1876))</f>
        <v>70.010000000000005</v>
      </c>
      <c r="J1876" s="2">
        <f>IF(COUNTIFS(RawData!$E:$E,$E1876,RawData!$F:$F,"CH"&amp;$D1876,RawData!$AF:$AF,$F1876)=0,"",SUMIFS(RawData!$AA:$AA,RawData!$E:$E,$E1876,RawData!$F:$F,"CH"&amp;$D1876,RawData!$AF:$AF,$F1876))</f>
        <v>71.180000000000007</v>
      </c>
      <c r="K1876" s="2">
        <f t="shared" si="119"/>
        <v>3.999999999996362E-2</v>
      </c>
    </row>
    <row r="1877" spans="1:11" x14ac:dyDescent="0.3">
      <c r="A1877" s="2" t="s">
        <v>62</v>
      </c>
      <c r="B1877" s="2" t="str">
        <f>RawData!A1877</f>
        <v>48226H40040</v>
      </c>
      <c r="C1877" s="2" t="str">
        <f>IF(RawData!$B$2="","",RawData!$B$2)</f>
        <v>A2026100620533560886</v>
      </c>
      <c r="D1877" s="2">
        <f t="shared" si="116"/>
        <v>1</v>
      </c>
      <c r="E1877" s="2">
        <f t="shared" si="117"/>
        <v>70</v>
      </c>
      <c r="F1877" s="2">
        <f t="shared" si="118"/>
        <v>250</v>
      </c>
      <c r="G1877" s="2">
        <f>IF(COUNTIFS(RawData!$E:$E,$E1877,RawData!$F:$F,"CH"&amp;$D1877,RawData!$AF:$AF,$F1877)=0,"",SUMIFS(RawData!$P:$P,RawData!$E:$E,$E1877,RawData!$F:$F,"CH"&amp;$D1877,RawData!$AF:$AF,$F1877))</f>
        <v>1275.24</v>
      </c>
      <c r="H1877" s="2">
        <f>IF(COUNTIFS(RawData!$E:$E,$E1877,RawData!$F:$F,"CH"&amp;$D1877,RawData!$AF:$AF,$F1877)=0,"",SUMIFS(RawData!$T:$T,RawData!$E:$E,$E1877,RawData!$F:$F,"CH"&amp;$D1877,RawData!$AF:$AF,$F1877))</f>
        <v>59.32</v>
      </c>
      <c r="I1877" s="2">
        <f>IF(COUNTIFS(RawData!$E:$E,$E1877,RawData!$F:$F,"CH"&amp;$D1877,RawData!$AF:$AF,$F1877)=0,"",SUMIFS(RawData!$Z:$Z,RawData!$E:$E,$E1877,RawData!$F:$F,"CH"&amp;$D1877,RawData!$AF:$AF,$F1877))</f>
        <v>69.989999999999995</v>
      </c>
      <c r="J1877" s="2">
        <f>IF(COUNTIFS(RawData!$E:$E,$E1877,RawData!$F:$F,"CH"&amp;$D1877,RawData!$AF:$AF,$F1877)=0,"",SUMIFS(RawData!$AA:$AA,RawData!$E:$E,$E1877,RawData!$F:$F,"CH"&amp;$D1877,RawData!$AF:$AF,$F1877))</f>
        <v>71.12</v>
      </c>
      <c r="K1877" s="2">
        <f t="shared" si="119"/>
        <v>3.999999999996362E-2</v>
      </c>
    </row>
    <row r="1878" spans="1:11" x14ac:dyDescent="0.3">
      <c r="A1878" s="2" t="s">
        <v>62</v>
      </c>
      <c r="B1878" s="2" t="str">
        <f>RawData!A1878</f>
        <v>48226H40040</v>
      </c>
      <c r="C1878" s="2" t="str">
        <f>IF(RawData!$B$2="","",RawData!$B$2)</f>
        <v>A2026100620533560886</v>
      </c>
      <c r="D1878" s="2">
        <f t="shared" si="116"/>
        <v>1</v>
      </c>
      <c r="E1878" s="2">
        <f t="shared" si="117"/>
        <v>70</v>
      </c>
      <c r="F1878" s="2">
        <f t="shared" si="118"/>
        <v>260</v>
      </c>
      <c r="G1878" s="2">
        <f>IF(COUNTIFS(RawData!$E:$E,$E1878,RawData!$F:$F,"CH"&amp;$D1878,RawData!$AF:$AF,$F1878)=0,"",SUMIFS(RawData!$P:$P,RawData!$E:$E,$E1878,RawData!$F:$F,"CH"&amp;$D1878,RawData!$AF:$AF,$F1878))</f>
        <v>1275.26</v>
      </c>
      <c r="H1878" s="2">
        <f>IF(COUNTIFS(RawData!$E:$E,$E1878,RawData!$F:$F,"CH"&amp;$D1878,RawData!$AF:$AF,$F1878)=0,"",SUMIFS(RawData!$T:$T,RawData!$E:$E,$E1878,RawData!$F:$F,"CH"&amp;$D1878,RawData!$AF:$AF,$F1878))</f>
        <v>59.4</v>
      </c>
      <c r="I1878" s="2">
        <f>IF(COUNTIFS(RawData!$E:$E,$E1878,RawData!$F:$F,"CH"&amp;$D1878,RawData!$AF:$AF,$F1878)=0,"",SUMIFS(RawData!$Z:$Z,RawData!$E:$E,$E1878,RawData!$F:$F,"CH"&amp;$D1878,RawData!$AF:$AF,$F1878))</f>
        <v>70</v>
      </c>
      <c r="J1878" s="2">
        <f>IF(COUNTIFS(RawData!$E:$E,$E1878,RawData!$F:$F,"CH"&amp;$D1878,RawData!$AF:$AF,$F1878)=0,"",SUMIFS(RawData!$AA:$AA,RawData!$E:$E,$E1878,RawData!$F:$F,"CH"&amp;$D1878,RawData!$AF:$AF,$F1878))</f>
        <v>71.25</v>
      </c>
      <c r="K1878" s="2">
        <f t="shared" si="119"/>
        <v>1.999999999998181E-2</v>
      </c>
    </row>
    <row r="1879" spans="1:11" x14ac:dyDescent="0.3">
      <c r="A1879" s="2" t="s">
        <v>62</v>
      </c>
      <c r="B1879" s="2" t="str">
        <f>RawData!A1879</f>
        <v>48226H40040</v>
      </c>
      <c r="C1879" s="2" t="str">
        <f>IF(RawData!$B$2="","",RawData!$B$2)</f>
        <v>A2026100620533560886</v>
      </c>
      <c r="D1879" s="2">
        <f t="shared" si="116"/>
        <v>1</v>
      </c>
      <c r="E1879" s="2">
        <f t="shared" si="117"/>
        <v>70</v>
      </c>
      <c r="F1879" s="2">
        <f t="shared" si="118"/>
        <v>270</v>
      </c>
      <c r="G1879" s="2">
        <f>IF(COUNTIFS(RawData!$E:$E,$E1879,RawData!$F:$F,"CH"&amp;$D1879,RawData!$AF:$AF,$F1879)=0,"",SUMIFS(RawData!$P:$P,RawData!$E:$E,$E1879,RawData!$F:$F,"CH"&amp;$D1879,RawData!$AF:$AF,$F1879))</f>
        <v>1275.3</v>
      </c>
      <c r="H1879" s="2">
        <f>IF(COUNTIFS(RawData!$E:$E,$E1879,RawData!$F:$F,"CH"&amp;$D1879,RawData!$AF:$AF,$F1879)=0,"",SUMIFS(RawData!$T:$T,RawData!$E:$E,$E1879,RawData!$F:$F,"CH"&amp;$D1879,RawData!$AF:$AF,$F1879))</f>
        <v>59.57</v>
      </c>
      <c r="I1879" s="2">
        <f>IF(COUNTIFS(RawData!$E:$E,$E1879,RawData!$F:$F,"CH"&amp;$D1879,RawData!$AF:$AF,$F1879)=0,"",SUMIFS(RawData!$Z:$Z,RawData!$E:$E,$E1879,RawData!$F:$F,"CH"&amp;$D1879,RawData!$AF:$AF,$F1879))</f>
        <v>69.989999999999995</v>
      </c>
      <c r="J1879" s="2">
        <f>IF(COUNTIFS(RawData!$E:$E,$E1879,RawData!$F:$F,"CH"&amp;$D1879,RawData!$AF:$AF,$F1879)=0,"",SUMIFS(RawData!$AA:$AA,RawData!$E:$E,$E1879,RawData!$F:$F,"CH"&amp;$D1879,RawData!$AF:$AF,$F1879))</f>
        <v>71.319999999999993</v>
      </c>
      <c r="K1879" s="2">
        <f t="shared" si="119"/>
        <v>3.999999999996362E-2</v>
      </c>
    </row>
    <row r="1880" spans="1:11" x14ac:dyDescent="0.3">
      <c r="A1880" s="2" t="s">
        <v>62</v>
      </c>
      <c r="B1880" s="2" t="str">
        <f>RawData!A1880</f>
        <v>48226H40040</v>
      </c>
      <c r="C1880" s="2" t="str">
        <f>IF(RawData!$B$2="","",RawData!$B$2)</f>
        <v>A2026100620533560886</v>
      </c>
      <c r="D1880" s="2">
        <f t="shared" si="116"/>
        <v>1</v>
      </c>
      <c r="E1880" s="2">
        <f t="shared" si="117"/>
        <v>70</v>
      </c>
      <c r="F1880" s="2">
        <f t="shared" si="118"/>
        <v>280</v>
      </c>
      <c r="G1880" s="2">
        <f>IF(COUNTIFS(RawData!$E:$E,$E1880,RawData!$F:$F,"CH"&amp;$D1880,RawData!$AF:$AF,$F1880)=0,"",SUMIFS(RawData!$P:$P,RawData!$E:$E,$E1880,RawData!$F:$F,"CH"&amp;$D1880,RawData!$AF:$AF,$F1880))</f>
        <v>1275.3399999999999</v>
      </c>
      <c r="H1880" s="2">
        <f>IF(COUNTIFS(RawData!$E:$E,$E1880,RawData!$F:$F,"CH"&amp;$D1880,RawData!$AF:$AF,$F1880)=0,"",SUMIFS(RawData!$T:$T,RawData!$E:$E,$E1880,RawData!$F:$F,"CH"&amp;$D1880,RawData!$AF:$AF,$F1880))</f>
        <v>59.63</v>
      </c>
      <c r="I1880" s="2">
        <f>IF(COUNTIFS(RawData!$E:$E,$E1880,RawData!$F:$F,"CH"&amp;$D1880,RawData!$AF:$AF,$F1880)=0,"",SUMIFS(RawData!$Z:$Z,RawData!$E:$E,$E1880,RawData!$F:$F,"CH"&amp;$D1880,RawData!$AF:$AF,$F1880))</f>
        <v>69.959999999999994</v>
      </c>
      <c r="J1880" s="2">
        <f>IF(COUNTIFS(RawData!$E:$E,$E1880,RawData!$F:$F,"CH"&amp;$D1880,RawData!$AF:$AF,$F1880)=0,"",SUMIFS(RawData!$AA:$AA,RawData!$E:$E,$E1880,RawData!$F:$F,"CH"&amp;$D1880,RawData!$AF:$AF,$F1880))</f>
        <v>71.319999999999993</v>
      </c>
      <c r="K1880" s="2">
        <f t="shared" si="119"/>
        <v>3.999999999996362E-2</v>
      </c>
    </row>
    <row r="1881" spans="1:11" x14ac:dyDescent="0.3">
      <c r="A1881" s="2" t="s">
        <v>62</v>
      </c>
      <c r="B1881" s="2" t="str">
        <f>RawData!A1881</f>
        <v>48226H40040</v>
      </c>
      <c r="C1881" s="2" t="str">
        <f>IF(RawData!$B$2="","",RawData!$B$2)</f>
        <v>A2026100620533560886</v>
      </c>
      <c r="D1881" s="2">
        <f t="shared" si="116"/>
        <v>1</v>
      </c>
      <c r="E1881" s="2">
        <f t="shared" si="117"/>
        <v>70</v>
      </c>
      <c r="F1881" s="2">
        <f t="shared" si="118"/>
        <v>290</v>
      </c>
      <c r="G1881" s="2">
        <f>IF(COUNTIFS(RawData!$E:$E,$E1881,RawData!$F:$F,"CH"&amp;$D1881,RawData!$AF:$AF,$F1881)=0,"",SUMIFS(RawData!$P:$P,RawData!$E:$E,$E1881,RawData!$F:$F,"CH"&amp;$D1881,RawData!$AF:$AF,$F1881))</f>
        <v>1275.3800000000001</v>
      </c>
      <c r="H1881" s="2">
        <f>IF(COUNTIFS(RawData!$E:$E,$E1881,RawData!$F:$F,"CH"&amp;$D1881,RawData!$AF:$AF,$F1881)=0,"",SUMIFS(RawData!$T:$T,RawData!$E:$E,$E1881,RawData!$F:$F,"CH"&amp;$D1881,RawData!$AF:$AF,$F1881))</f>
        <v>59.61</v>
      </c>
      <c r="I1881" s="2">
        <f>IF(COUNTIFS(RawData!$E:$E,$E1881,RawData!$F:$F,"CH"&amp;$D1881,RawData!$AF:$AF,$F1881)=0,"",SUMIFS(RawData!$Z:$Z,RawData!$E:$E,$E1881,RawData!$F:$F,"CH"&amp;$D1881,RawData!$AF:$AF,$F1881))</f>
        <v>70.010000000000005</v>
      </c>
      <c r="J1881" s="2">
        <f>IF(COUNTIFS(RawData!$E:$E,$E1881,RawData!$F:$F,"CH"&amp;$D1881,RawData!$AF:$AF,$F1881)=0,"",SUMIFS(RawData!$AA:$AA,RawData!$E:$E,$E1881,RawData!$F:$F,"CH"&amp;$D1881,RawData!$AF:$AF,$F1881))</f>
        <v>71.39</v>
      </c>
      <c r="K1881" s="2">
        <f t="shared" si="119"/>
        <v>4.0000000000190994E-2</v>
      </c>
    </row>
    <row r="1882" spans="1:11" x14ac:dyDescent="0.3">
      <c r="A1882" s="2" t="s">
        <v>62</v>
      </c>
      <c r="B1882" s="2" t="str">
        <f>RawData!A1882</f>
        <v>48226H40040</v>
      </c>
      <c r="C1882" s="2" t="str">
        <f>IF(RawData!$B$2="","",RawData!$B$2)</f>
        <v>A2026100620533560886</v>
      </c>
      <c r="D1882" s="2">
        <f t="shared" si="116"/>
        <v>1</v>
      </c>
      <c r="E1882" s="2">
        <f t="shared" si="117"/>
        <v>70</v>
      </c>
      <c r="F1882" s="2">
        <f t="shared" si="118"/>
        <v>300</v>
      </c>
      <c r="G1882" s="2">
        <f>IF(COUNTIFS(RawData!$E:$E,$E1882,RawData!$F:$F,"CH"&amp;$D1882,RawData!$AF:$AF,$F1882)=0,"",SUMIFS(RawData!$P:$P,RawData!$E:$E,$E1882,RawData!$F:$F,"CH"&amp;$D1882,RawData!$AF:$AF,$F1882))</f>
        <v>1275.42</v>
      </c>
      <c r="H1882" s="2">
        <f>IF(COUNTIFS(RawData!$E:$E,$E1882,RawData!$F:$F,"CH"&amp;$D1882,RawData!$AF:$AF,$F1882)=0,"",SUMIFS(RawData!$T:$T,RawData!$E:$E,$E1882,RawData!$F:$F,"CH"&amp;$D1882,RawData!$AF:$AF,$F1882))</f>
        <v>59.82</v>
      </c>
      <c r="I1882" s="2">
        <f>IF(COUNTIFS(RawData!$E:$E,$E1882,RawData!$F:$F,"CH"&amp;$D1882,RawData!$AF:$AF,$F1882)=0,"",SUMIFS(RawData!$Z:$Z,RawData!$E:$E,$E1882,RawData!$F:$F,"CH"&amp;$D1882,RawData!$AF:$AF,$F1882))</f>
        <v>69.98</v>
      </c>
      <c r="J1882" s="2">
        <f>IF(COUNTIFS(RawData!$E:$E,$E1882,RawData!$F:$F,"CH"&amp;$D1882,RawData!$AF:$AF,$F1882)=0,"",SUMIFS(RawData!$AA:$AA,RawData!$E:$E,$E1882,RawData!$F:$F,"CH"&amp;$D1882,RawData!$AF:$AF,$F1882))</f>
        <v>71.39</v>
      </c>
      <c r="K1882" s="2">
        <f t="shared" si="119"/>
        <v>3.999999999996362E-2</v>
      </c>
    </row>
    <row r="1883" spans="1:11" x14ac:dyDescent="0.3">
      <c r="A1883" s="2" t="s">
        <v>62</v>
      </c>
      <c r="B1883" s="2" t="str">
        <f>RawData!A1883</f>
        <v>48226H40040</v>
      </c>
      <c r="C1883" s="2" t="str">
        <f>IF(RawData!$B$2="","",RawData!$B$2)</f>
        <v>A2026100620533560886</v>
      </c>
      <c r="D1883" s="2">
        <f t="shared" si="116"/>
        <v>1</v>
      </c>
      <c r="E1883" s="2">
        <f t="shared" si="117"/>
        <v>70</v>
      </c>
      <c r="F1883" s="2">
        <f t="shared" si="118"/>
        <v>310</v>
      </c>
      <c r="G1883" s="2">
        <f>IF(COUNTIFS(RawData!$E:$E,$E1883,RawData!$F:$F,"CH"&amp;$D1883,RawData!$AF:$AF,$F1883)=0,"",SUMIFS(RawData!$P:$P,RawData!$E:$E,$E1883,RawData!$F:$F,"CH"&amp;$D1883,RawData!$AF:$AF,$F1883))</f>
        <v>1275.44</v>
      </c>
      <c r="H1883" s="2">
        <f>IF(COUNTIFS(RawData!$E:$E,$E1883,RawData!$F:$F,"CH"&amp;$D1883,RawData!$AF:$AF,$F1883)=0,"",SUMIFS(RawData!$T:$T,RawData!$E:$E,$E1883,RawData!$F:$F,"CH"&amp;$D1883,RawData!$AF:$AF,$F1883))</f>
        <v>59.91</v>
      </c>
      <c r="I1883" s="2">
        <f>IF(COUNTIFS(RawData!$E:$E,$E1883,RawData!$F:$F,"CH"&amp;$D1883,RawData!$AF:$AF,$F1883)=0,"",SUMIFS(RawData!$Z:$Z,RawData!$E:$E,$E1883,RawData!$F:$F,"CH"&amp;$D1883,RawData!$AF:$AF,$F1883))</f>
        <v>70.010000000000005</v>
      </c>
      <c r="J1883" s="2">
        <f>IF(COUNTIFS(RawData!$E:$E,$E1883,RawData!$F:$F,"CH"&amp;$D1883,RawData!$AF:$AF,$F1883)=0,"",SUMIFS(RawData!$AA:$AA,RawData!$E:$E,$E1883,RawData!$F:$F,"CH"&amp;$D1883,RawData!$AF:$AF,$F1883))</f>
        <v>71.52</v>
      </c>
      <c r="K1883" s="2">
        <f t="shared" si="119"/>
        <v>1.999999999998181E-2</v>
      </c>
    </row>
    <row r="1884" spans="1:11" x14ac:dyDescent="0.3">
      <c r="A1884" s="2" t="s">
        <v>62</v>
      </c>
      <c r="B1884" s="2" t="str">
        <f>RawData!A1884</f>
        <v>48226H40040</v>
      </c>
      <c r="C1884" s="2" t="str">
        <f>IF(RawData!$B$2="","",RawData!$B$2)</f>
        <v>A2026100620533560886</v>
      </c>
      <c r="D1884" s="2">
        <f t="shared" si="116"/>
        <v>1</v>
      </c>
      <c r="E1884" s="2">
        <f t="shared" si="117"/>
        <v>70</v>
      </c>
      <c r="F1884" s="2">
        <f t="shared" si="118"/>
        <v>320</v>
      </c>
      <c r="G1884" s="2">
        <f>IF(COUNTIFS(RawData!$E:$E,$E1884,RawData!$F:$F,"CH"&amp;$D1884,RawData!$AF:$AF,$F1884)=0,"",SUMIFS(RawData!$P:$P,RawData!$E:$E,$E1884,RawData!$F:$F,"CH"&amp;$D1884,RawData!$AF:$AF,$F1884))</f>
        <v>1275.5</v>
      </c>
      <c r="H1884" s="2">
        <f>IF(COUNTIFS(RawData!$E:$E,$E1884,RawData!$F:$F,"CH"&amp;$D1884,RawData!$AF:$AF,$F1884)=0,"",SUMIFS(RawData!$T:$T,RawData!$E:$E,$E1884,RawData!$F:$F,"CH"&amp;$D1884,RawData!$AF:$AF,$F1884))</f>
        <v>60.03</v>
      </c>
      <c r="I1884" s="2">
        <f>IF(COUNTIFS(RawData!$E:$E,$E1884,RawData!$F:$F,"CH"&amp;$D1884,RawData!$AF:$AF,$F1884)=0,"",SUMIFS(RawData!$Z:$Z,RawData!$E:$E,$E1884,RawData!$F:$F,"CH"&amp;$D1884,RawData!$AF:$AF,$F1884))</f>
        <v>69.989999999999995</v>
      </c>
      <c r="J1884" s="2">
        <f>IF(COUNTIFS(RawData!$E:$E,$E1884,RawData!$F:$F,"CH"&amp;$D1884,RawData!$AF:$AF,$F1884)=0,"",SUMIFS(RawData!$AA:$AA,RawData!$E:$E,$E1884,RawData!$F:$F,"CH"&amp;$D1884,RawData!$AF:$AF,$F1884))</f>
        <v>71.52</v>
      </c>
      <c r="K1884" s="2">
        <f t="shared" si="119"/>
        <v>5.999999999994543E-2</v>
      </c>
    </row>
    <row r="1885" spans="1:11" x14ac:dyDescent="0.3">
      <c r="A1885" s="2" t="s">
        <v>62</v>
      </c>
      <c r="B1885" s="2" t="str">
        <f>RawData!A1885</f>
        <v>48226H40040</v>
      </c>
      <c r="C1885" s="2" t="str">
        <f>IF(RawData!$B$2="","",RawData!$B$2)</f>
        <v>A2026100620533560886</v>
      </c>
      <c r="D1885" s="2">
        <f t="shared" si="116"/>
        <v>1</v>
      </c>
      <c r="E1885" s="2">
        <f t="shared" si="117"/>
        <v>70</v>
      </c>
      <c r="F1885" s="2">
        <f t="shared" si="118"/>
        <v>330</v>
      </c>
      <c r="G1885" s="2">
        <f>IF(COUNTIFS(RawData!$E:$E,$E1885,RawData!$F:$F,"CH"&amp;$D1885,RawData!$AF:$AF,$F1885)=0,"",SUMIFS(RawData!$P:$P,RawData!$E:$E,$E1885,RawData!$F:$F,"CH"&amp;$D1885,RawData!$AF:$AF,$F1885))</f>
        <v>1275.52</v>
      </c>
      <c r="H1885" s="2">
        <f>IF(COUNTIFS(RawData!$E:$E,$E1885,RawData!$F:$F,"CH"&amp;$D1885,RawData!$AF:$AF,$F1885)=0,"",SUMIFS(RawData!$T:$T,RawData!$E:$E,$E1885,RawData!$F:$F,"CH"&amp;$D1885,RawData!$AF:$AF,$F1885))</f>
        <v>60.04</v>
      </c>
      <c r="I1885" s="2">
        <f>IF(COUNTIFS(RawData!$E:$E,$E1885,RawData!$F:$F,"CH"&amp;$D1885,RawData!$AF:$AF,$F1885)=0,"",SUMIFS(RawData!$Z:$Z,RawData!$E:$E,$E1885,RawData!$F:$F,"CH"&amp;$D1885,RawData!$AF:$AF,$F1885))</f>
        <v>69.989999999999995</v>
      </c>
      <c r="J1885" s="2">
        <f>IF(COUNTIFS(RawData!$E:$E,$E1885,RawData!$F:$F,"CH"&amp;$D1885,RawData!$AF:$AF,$F1885)=0,"",SUMIFS(RawData!$AA:$AA,RawData!$E:$E,$E1885,RawData!$F:$F,"CH"&amp;$D1885,RawData!$AF:$AF,$F1885))</f>
        <v>71.59</v>
      </c>
      <c r="K1885" s="2">
        <f t="shared" si="119"/>
        <v>1.999999999998181E-2</v>
      </c>
    </row>
    <row r="1886" spans="1:11" x14ac:dyDescent="0.3">
      <c r="A1886" s="2" t="s">
        <v>62</v>
      </c>
      <c r="B1886" s="2" t="str">
        <f>RawData!A1886</f>
        <v>48226H40040</v>
      </c>
      <c r="C1886" s="2" t="str">
        <f>IF(RawData!$B$2="","",RawData!$B$2)</f>
        <v>A2026100620533560886</v>
      </c>
      <c r="D1886" s="2">
        <f t="shared" si="116"/>
        <v>1</v>
      </c>
      <c r="E1886" s="2">
        <f t="shared" si="117"/>
        <v>70</v>
      </c>
      <c r="F1886" s="2">
        <f t="shared" si="118"/>
        <v>340</v>
      </c>
      <c r="G1886" s="2">
        <f>IF(COUNTIFS(RawData!$E:$E,$E1886,RawData!$F:$F,"CH"&amp;$D1886,RawData!$AF:$AF,$F1886)=0,"",SUMIFS(RawData!$P:$P,RawData!$E:$E,$E1886,RawData!$F:$F,"CH"&amp;$D1886,RawData!$AF:$AF,$F1886))</f>
        <v>1275.58</v>
      </c>
      <c r="H1886" s="2">
        <f>IF(COUNTIFS(RawData!$E:$E,$E1886,RawData!$F:$F,"CH"&amp;$D1886,RawData!$AF:$AF,$F1886)=0,"",SUMIFS(RawData!$T:$T,RawData!$E:$E,$E1886,RawData!$F:$F,"CH"&amp;$D1886,RawData!$AF:$AF,$F1886))</f>
        <v>59.93</v>
      </c>
      <c r="I1886" s="2">
        <f>IF(COUNTIFS(RawData!$E:$E,$E1886,RawData!$F:$F,"CH"&amp;$D1886,RawData!$AF:$AF,$F1886)=0,"",SUMIFS(RawData!$Z:$Z,RawData!$E:$E,$E1886,RawData!$F:$F,"CH"&amp;$D1886,RawData!$AF:$AF,$F1886))</f>
        <v>69.97</v>
      </c>
      <c r="J1886" s="2">
        <f>IF(COUNTIFS(RawData!$E:$E,$E1886,RawData!$F:$F,"CH"&amp;$D1886,RawData!$AF:$AF,$F1886)=0,"",SUMIFS(RawData!$AA:$AA,RawData!$E:$E,$E1886,RawData!$F:$F,"CH"&amp;$D1886,RawData!$AF:$AF,$F1886))</f>
        <v>71.59</v>
      </c>
      <c r="K1886" s="2">
        <f t="shared" si="119"/>
        <v>5.999999999994543E-2</v>
      </c>
    </row>
    <row r="1887" spans="1:11" x14ac:dyDescent="0.3">
      <c r="A1887" s="2" t="s">
        <v>62</v>
      </c>
      <c r="B1887" s="2" t="str">
        <f>RawData!A1887</f>
        <v>48226H40040</v>
      </c>
      <c r="C1887" s="2" t="str">
        <f>IF(RawData!$B$2="","",RawData!$B$2)</f>
        <v>A2026100620533560886</v>
      </c>
      <c r="D1887" s="2">
        <f t="shared" si="116"/>
        <v>1</v>
      </c>
      <c r="E1887" s="2">
        <f t="shared" si="117"/>
        <v>70</v>
      </c>
      <c r="F1887" s="2">
        <f t="shared" si="118"/>
        <v>350</v>
      </c>
      <c r="G1887" s="2">
        <f>IF(COUNTIFS(RawData!$E:$E,$E1887,RawData!$F:$F,"CH"&amp;$D1887,RawData!$AF:$AF,$F1887)=0,"",SUMIFS(RawData!$P:$P,RawData!$E:$E,$E1887,RawData!$F:$F,"CH"&amp;$D1887,RawData!$AF:$AF,$F1887))</f>
        <v>1275.5999999999999</v>
      </c>
      <c r="H1887" s="2">
        <f>IF(COUNTIFS(RawData!$E:$E,$E1887,RawData!$F:$F,"CH"&amp;$D1887,RawData!$AF:$AF,$F1887)=0,"",SUMIFS(RawData!$T:$T,RawData!$E:$E,$E1887,RawData!$F:$F,"CH"&amp;$D1887,RawData!$AF:$AF,$F1887))</f>
        <v>60.18</v>
      </c>
      <c r="I1887" s="2">
        <f>IF(COUNTIFS(RawData!$E:$E,$E1887,RawData!$F:$F,"CH"&amp;$D1887,RawData!$AF:$AF,$F1887)=0,"",SUMIFS(RawData!$Z:$Z,RawData!$E:$E,$E1887,RawData!$F:$F,"CH"&amp;$D1887,RawData!$AF:$AF,$F1887))</f>
        <v>70.010000000000005</v>
      </c>
      <c r="J1887" s="2">
        <f>IF(COUNTIFS(RawData!$E:$E,$E1887,RawData!$F:$F,"CH"&amp;$D1887,RawData!$AF:$AF,$F1887)=0,"",SUMIFS(RawData!$AA:$AA,RawData!$E:$E,$E1887,RawData!$F:$F,"CH"&amp;$D1887,RawData!$AF:$AF,$F1887))</f>
        <v>71.72</v>
      </c>
      <c r="K1887" s="2">
        <f t="shared" si="119"/>
        <v>1.999999999998181E-2</v>
      </c>
    </row>
    <row r="1888" spans="1:11" x14ac:dyDescent="0.3">
      <c r="A1888" s="2" t="s">
        <v>62</v>
      </c>
      <c r="B1888" s="2" t="str">
        <f>RawData!A1888</f>
        <v>48226H40040</v>
      </c>
      <c r="C1888" s="2" t="str">
        <f>IF(RawData!$B$2="","",RawData!$B$2)</f>
        <v>A2026100620533560886</v>
      </c>
      <c r="D1888" s="2">
        <f t="shared" si="116"/>
        <v>1</v>
      </c>
      <c r="E1888" s="2">
        <f t="shared" si="117"/>
        <v>70</v>
      </c>
      <c r="F1888" s="2">
        <f t="shared" si="118"/>
        <v>360</v>
      </c>
      <c r="G1888" s="2">
        <f>IF(COUNTIFS(RawData!$E:$E,$E1888,RawData!$F:$F,"CH"&amp;$D1888,RawData!$AF:$AF,$F1888)=0,"",SUMIFS(RawData!$P:$P,RawData!$E:$E,$E1888,RawData!$F:$F,"CH"&amp;$D1888,RawData!$AF:$AF,$F1888))</f>
        <v>1275.6400000000001</v>
      </c>
      <c r="H1888" s="2">
        <f>IF(COUNTIFS(RawData!$E:$E,$E1888,RawData!$F:$F,"CH"&amp;$D1888,RawData!$AF:$AF,$F1888)=0,"",SUMIFS(RawData!$T:$T,RawData!$E:$E,$E1888,RawData!$F:$F,"CH"&amp;$D1888,RawData!$AF:$AF,$F1888))</f>
        <v>60.16</v>
      </c>
      <c r="I1888" s="2">
        <f>IF(COUNTIFS(RawData!$E:$E,$E1888,RawData!$F:$F,"CH"&amp;$D1888,RawData!$AF:$AF,$F1888)=0,"",SUMIFS(RawData!$Z:$Z,RawData!$E:$E,$E1888,RawData!$F:$F,"CH"&amp;$D1888,RawData!$AF:$AF,$F1888))</f>
        <v>70</v>
      </c>
      <c r="J1888" s="2">
        <f>IF(COUNTIFS(RawData!$E:$E,$E1888,RawData!$F:$F,"CH"&amp;$D1888,RawData!$AF:$AF,$F1888)=0,"",SUMIFS(RawData!$AA:$AA,RawData!$E:$E,$E1888,RawData!$F:$F,"CH"&amp;$D1888,RawData!$AF:$AF,$F1888))</f>
        <v>71.790000000000006</v>
      </c>
      <c r="K1888" s="2">
        <f t="shared" si="119"/>
        <v>4.0000000000190994E-2</v>
      </c>
    </row>
    <row r="1889" spans="1:11" x14ac:dyDescent="0.3">
      <c r="A1889" s="2" t="s">
        <v>62</v>
      </c>
      <c r="B1889" s="2" t="str">
        <f>RawData!A1889</f>
        <v>48226H40040</v>
      </c>
      <c r="C1889" s="2" t="str">
        <f>IF(RawData!$B$2="","",RawData!$B$2)</f>
        <v>A2026100620533560886</v>
      </c>
      <c r="D1889" s="2">
        <f t="shared" si="116"/>
        <v>1</v>
      </c>
      <c r="E1889" s="2">
        <f t="shared" si="117"/>
        <v>70</v>
      </c>
      <c r="F1889" s="2">
        <f t="shared" si="118"/>
        <v>370</v>
      </c>
      <c r="G1889" s="2">
        <f>IF(COUNTIFS(RawData!$E:$E,$E1889,RawData!$F:$F,"CH"&amp;$D1889,RawData!$AF:$AF,$F1889)=0,"",SUMIFS(RawData!$P:$P,RawData!$E:$E,$E1889,RawData!$F:$F,"CH"&amp;$D1889,RawData!$AF:$AF,$F1889))</f>
        <v>1275.68</v>
      </c>
      <c r="H1889" s="2">
        <f>IF(COUNTIFS(RawData!$E:$E,$E1889,RawData!$F:$F,"CH"&amp;$D1889,RawData!$AF:$AF,$F1889)=0,"",SUMIFS(RawData!$T:$T,RawData!$E:$E,$E1889,RawData!$F:$F,"CH"&amp;$D1889,RawData!$AF:$AF,$F1889))</f>
        <v>60.27</v>
      </c>
      <c r="I1889" s="2">
        <f>IF(COUNTIFS(RawData!$E:$E,$E1889,RawData!$F:$F,"CH"&amp;$D1889,RawData!$AF:$AF,$F1889)=0,"",SUMIFS(RawData!$Z:$Z,RawData!$E:$E,$E1889,RawData!$F:$F,"CH"&amp;$D1889,RawData!$AF:$AF,$F1889))</f>
        <v>70.02</v>
      </c>
      <c r="J1889" s="2">
        <f>IF(COUNTIFS(RawData!$E:$E,$E1889,RawData!$F:$F,"CH"&amp;$D1889,RawData!$AF:$AF,$F1889)=0,"",SUMIFS(RawData!$AA:$AA,RawData!$E:$E,$E1889,RawData!$F:$F,"CH"&amp;$D1889,RawData!$AF:$AF,$F1889))</f>
        <v>71.790000000000006</v>
      </c>
      <c r="K1889" s="2">
        <f t="shared" si="119"/>
        <v>3.999999999996362E-2</v>
      </c>
    </row>
    <row r="1890" spans="1:11" x14ac:dyDescent="0.3">
      <c r="A1890" s="2" t="s">
        <v>62</v>
      </c>
      <c r="B1890" s="2" t="str">
        <f>RawData!A1890</f>
        <v>48226H40040</v>
      </c>
      <c r="C1890" s="2" t="str">
        <f>IF(RawData!$B$2="","",RawData!$B$2)</f>
        <v>A2026100620533560886</v>
      </c>
      <c r="D1890" s="2">
        <f t="shared" si="116"/>
        <v>1</v>
      </c>
      <c r="E1890" s="2">
        <f t="shared" si="117"/>
        <v>70</v>
      </c>
      <c r="F1890" s="2">
        <f t="shared" si="118"/>
        <v>380</v>
      </c>
      <c r="G1890" s="2">
        <f>IF(COUNTIFS(RawData!$E:$E,$E1890,RawData!$F:$F,"CH"&amp;$D1890,RawData!$AF:$AF,$F1890)=0,"",SUMIFS(RawData!$P:$P,RawData!$E:$E,$E1890,RawData!$F:$F,"CH"&amp;$D1890,RawData!$AF:$AF,$F1890))</f>
        <v>1275.72</v>
      </c>
      <c r="H1890" s="2">
        <f>IF(COUNTIFS(RawData!$E:$E,$E1890,RawData!$F:$F,"CH"&amp;$D1890,RawData!$AF:$AF,$F1890)=0,"",SUMIFS(RawData!$T:$T,RawData!$E:$E,$E1890,RawData!$F:$F,"CH"&amp;$D1890,RawData!$AF:$AF,$F1890))</f>
        <v>60.31</v>
      </c>
      <c r="I1890" s="2">
        <f>IF(COUNTIFS(RawData!$E:$E,$E1890,RawData!$F:$F,"CH"&amp;$D1890,RawData!$AF:$AF,$F1890)=0,"",SUMIFS(RawData!$Z:$Z,RawData!$E:$E,$E1890,RawData!$F:$F,"CH"&amp;$D1890,RawData!$AF:$AF,$F1890))</f>
        <v>70</v>
      </c>
      <c r="J1890" s="2">
        <f>IF(COUNTIFS(RawData!$E:$E,$E1890,RawData!$F:$F,"CH"&amp;$D1890,RawData!$AF:$AF,$F1890)=0,"",SUMIFS(RawData!$AA:$AA,RawData!$E:$E,$E1890,RawData!$F:$F,"CH"&amp;$D1890,RawData!$AF:$AF,$F1890))</f>
        <v>71.930000000000007</v>
      </c>
      <c r="K1890" s="2">
        <f t="shared" si="119"/>
        <v>3.999999999996362E-2</v>
      </c>
    </row>
    <row r="1891" spans="1:11" x14ac:dyDescent="0.3">
      <c r="A1891" s="2" t="s">
        <v>62</v>
      </c>
      <c r="B1891" s="2" t="str">
        <f>RawData!A1891</f>
        <v>48226H40040</v>
      </c>
      <c r="C1891" s="2" t="str">
        <f>IF(RawData!$B$2="","",RawData!$B$2)</f>
        <v>A2026100620533560886</v>
      </c>
      <c r="D1891" s="2">
        <f t="shared" si="116"/>
        <v>1</v>
      </c>
      <c r="E1891" s="2">
        <f t="shared" si="117"/>
        <v>70</v>
      </c>
      <c r="F1891" s="2">
        <f t="shared" si="118"/>
        <v>390</v>
      </c>
      <c r="G1891" s="2">
        <f>IF(COUNTIFS(RawData!$E:$E,$E1891,RawData!$F:$F,"CH"&amp;$D1891,RawData!$AF:$AF,$F1891)=0,"",SUMIFS(RawData!$P:$P,RawData!$E:$E,$E1891,RawData!$F:$F,"CH"&amp;$D1891,RawData!$AF:$AF,$F1891))</f>
        <v>1275.78</v>
      </c>
      <c r="H1891" s="2">
        <f>IF(COUNTIFS(RawData!$E:$E,$E1891,RawData!$F:$F,"CH"&amp;$D1891,RawData!$AF:$AF,$F1891)=0,"",SUMIFS(RawData!$T:$T,RawData!$E:$E,$E1891,RawData!$F:$F,"CH"&amp;$D1891,RawData!$AF:$AF,$F1891))</f>
        <v>60.34</v>
      </c>
      <c r="I1891" s="2">
        <f>IF(COUNTIFS(RawData!$E:$E,$E1891,RawData!$F:$F,"CH"&amp;$D1891,RawData!$AF:$AF,$F1891)=0,"",SUMIFS(RawData!$Z:$Z,RawData!$E:$E,$E1891,RawData!$F:$F,"CH"&amp;$D1891,RawData!$AF:$AF,$F1891))</f>
        <v>70.02</v>
      </c>
      <c r="J1891" s="2">
        <f>IF(COUNTIFS(RawData!$E:$E,$E1891,RawData!$F:$F,"CH"&amp;$D1891,RawData!$AF:$AF,$F1891)=0,"",SUMIFS(RawData!$AA:$AA,RawData!$E:$E,$E1891,RawData!$F:$F,"CH"&amp;$D1891,RawData!$AF:$AF,$F1891))</f>
        <v>71.930000000000007</v>
      </c>
      <c r="K1891" s="2">
        <f t="shared" si="119"/>
        <v>5.999999999994543E-2</v>
      </c>
    </row>
    <row r="1892" spans="1:11" x14ac:dyDescent="0.3">
      <c r="A1892" s="2" t="s">
        <v>62</v>
      </c>
      <c r="B1892" s="2" t="str">
        <f>RawData!A1892</f>
        <v>48226H40040</v>
      </c>
      <c r="C1892" s="2" t="str">
        <f>IF(RawData!$B$2="","",RawData!$B$2)</f>
        <v>A2026100620533560886</v>
      </c>
      <c r="D1892" s="2">
        <f t="shared" si="116"/>
        <v>1</v>
      </c>
      <c r="E1892" s="2">
        <f t="shared" si="117"/>
        <v>70</v>
      </c>
      <c r="F1892" s="2">
        <f t="shared" si="118"/>
        <v>400</v>
      </c>
      <c r="G1892" s="2">
        <f>IF(COUNTIFS(RawData!$E:$E,$E1892,RawData!$F:$F,"CH"&amp;$D1892,RawData!$AF:$AF,$F1892)=0,"",SUMIFS(RawData!$P:$P,RawData!$E:$E,$E1892,RawData!$F:$F,"CH"&amp;$D1892,RawData!$AF:$AF,$F1892))</f>
        <v>1275.82</v>
      </c>
      <c r="H1892" s="2">
        <f>IF(COUNTIFS(RawData!$E:$E,$E1892,RawData!$F:$F,"CH"&amp;$D1892,RawData!$AF:$AF,$F1892)=0,"",SUMIFS(RawData!$T:$T,RawData!$E:$E,$E1892,RawData!$F:$F,"CH"&amp;$D1892,RawData!$AF:$AF,$F1892))</f>
        <v>60.48</v>
      </c>
      <c r="I1892" s="2">
        <f>IF(COUNTIFS(RawData!$E:$E,$E1892,RawData!$F:$F,"CH"&amp;$D1892,RawData!$AF:$AF,$F1892)=0,"",SUMIFS(RawData!$Z:$Z,RawData!$E:$E,$E1892,RawData!$F:$F,"CH"&amp;$D1892,RawData!$AF:$AF,$F1892))</f>
        <v>69.989999999999995</v>
      </c>
      <c r="J1892" s="2">
        <f>IF(COUNTIFS(RawData!$E:$E,$E1892,RawData!$F:$F,"CH"&amp;$D1892,RawData!$AF:$AF,$F1892)=0,"",SUMIFS(RawData!$AA:$AA,RawData!$E:$E,$E1892,RawData!$F:$F,"CH"&amp;$D1892,RawData!$AF:$AF,$F1892))</f>
        <v>72</v>
      </c>
      <c r="K1892" s="2">
        <f t="shared" si="119"/>
        <v>3.999999999996362E-2</v>
      </c>
    </row>
    <row r="1893" spans="1:11" x14ac:dyDescent="0.3">
      <c r="A1893" s="2" t="s">
        <v>63</v>
      </c>
      <c r="B1893" s="2" t="str">
        <f>RawData!A1893</f>
        <v>48226H40040</v>
      </c>
      <c r="C1893" s="2" t="str">
        <f>IF(RawData!$B$2="","",RawData!$B$2)</f>
        <v>A2026100620533560886</v>
      </c>
      <c r="D1893" s="2">
        <f t="shared" si="116"/>
        <v>2</v>
      </c>
      <c r="E1893" s="2">
        <f t="shared" si="117"/>
        <v>70</v>
      </c>
      <c r="F1893" s="2">
        <f t="shared" si="118"/>
        <v>100</v>
      </c>
      <c r="G1893" s="2">
        <f>IF(COUNTIFS(RawData!$E:$E,$E1893,RawData!$F:$F,"CH"&amp;$D1893,RawData!$AF:$AF,$F1893)=0,"",SUMIFS(RawData!$P:$P,RawData!$E:$E,$E1893,RawData!$F:$F,"CH"&amp;$D1893,RawData!$AF:$AF,$F1893))</f>
        <v>1294.52</v>
      </c>
      <c r="H1893" s="2">
        <f>IF(COUNTIFS(RawData!$E:$E,$E1893,RawData!$F:$F,"CH"&amp;$D1893,RawData!$AF:$AF,$F1893)=0,"",SUMIFS(RawData!$T:$T,RawData!$E:$E,$E1893,RawData!$F:$F,"CH"&amp;$D1893,RawData!$AF:$AF,$F1893))</f>
        <v>55.06</v>
      </c>
      <c r="I1893" s="2">
        <f>IF(COUNTIFS(RawData!$E:$E,$E1893,RawData!$F:$F,"CH"&amp;$D1893,RawData!$AF:$AF,$F1893)=0,"",SUMIFS(RawData!$Z:$Z,RawData!$E:$E,$E1893,RawData!$F:$F,"CH"&amp;$D1893,RawData!$AF:$AF,$F1893))</f>
        <v>69.98</v>
      </c>
      <c r="J1893" s="2">
        <f>IF(COUNTIFS(RawData!$E:$E,$E1893,RawData!$F:$F,"CH"&amp;$D1893,RawData!$AF:$AF,$F1893)=0,"",SUMIFS(RawData!$AA:$AA,RawData!$E:$E,$E1893,RawData!$F:$F,"CH"&amp;$D1893,RawData!$AF:$AF,$F1893))</f>
        <v>70.34</v>
      </c>
      <c r="K1893" s="2">
        <f t="shared" si="119"/>
        <v>18.700000000000045</v>
      </c>
    </row>
    <row r="1894" spans="1:11" x14ac:dyDescent="0.3">
      <c r="A1894" s="2" t="s">
        <v>63</v>
      </c>
      <c r="B1894" s="2" t="str">
        <f>RawData!A1894</f>
        <v>48226H40040</v>
      </c>
      <c r="C1894" s="2" t="str">
        <f>IF(RawData!$B$2="","",RawData!$B$2)</f>
        <v>A2026100620533560886</v>
      </c>
      <c r="D1894" s="2">
        <f t="shared" si="116"/>
        <v>2</v>
      </c>
      <c r="E1894" s="2">
        <f t="shared" si="117"/>
        <v>70</v>
      </c>
      <c r="F1894" s="2">
        <f t="shared" si="118"/>
        <v>110</v>
      </c>
      <c r="G1894" s="2">
        <f>IF(COUNTIFS(RawData!$E:$E,$E1894,RawData!$F:$F,"CH"&amp;$D1894,RawData!$AF:$AF,$F1894)=0,"",SUMIFS(RawData!$P:$P,RawData!$E:$E,$E1894,RawData!$F:$F,"CH"&amp;$D1894,RawData!$AF:$AF,$F1894))</f>
        <v>1294.54</v>
      </c>
      <c r="H1894" s="2">
        <f>IF(COUNTIFS(RawData!$E:$E,$E1894,RawData!$F:$F,"CH"&amp;$D1894,RawData!$AF:$AF,$F1894)=0,"",SUMIFS(RawData!$T:$T,RawData!$E:$E,$E1894,RawData!$F:$F,"CH"&amp;$D1894,RawData!$AF:$AF,$F1894))</f>
        <v>56.58</v>
      </c>
      <c r="I1894" s="2">
        <f>IF(COUNTIFS(RawData!$E:$E,$E1894,RawData!$F:$F,"CH"&amp;$D1894,RawData!$AF:$AF,$F1894)=0,"",SUMIFS(RawData!$Z:$Z,RawData!$E:$E,$E1894,RawData!$F:$F,"CH"&amp;$D1894,RawData!$AF:$AF,$F1894))</f>
        <v>70</v>
      </c>
      <c r="J1894" s="2">
        <f>IF(COUNTIFS(RawData!$E:$E,$E1894,RawData!$F:$F,"CH"&amp;$D1894,RawData!$AF:$AF,$F1894)=0,"",SUMIFS(RawData!$AA:$AA,RawData!$E:$E,$E1894,RawData!$F:$F,"CH"&amp;$D1894,RawData!$AF:$AF,$F1894))</f>
        <v>70.47</v>
      </c>
      <c r="K1894" s="2">
        <f t="shared" si="119"/>
        <v>1.999999999998181E-2</v>
      </c>
    </row>
    <row r="1895" spans="1:11" x14ac:dyDescent="0.3">
      <c r="A1895" s="2" t="s">
        <v>63</v>
      </c>
      <c r="B1895" s="2" t="str">
        <f>RawData!A1895</f>
        <v>48226H40040</v>
      </c>
      <c r="C1895" s="2" t="str">
        <f>IF(RawData!$B$2="","",RawData!$B$2)</f>
        <v>A2026100620533560886</v>
      </c>
      <c r="D1895" s="2">
        <f t="shared" si="116"/>
        <v>2</v>
      </c>
      <c r="E1895" s="2">
        <f t="shared" si="117"/>
        <v>70</v>
      </c>
      <c r="F1895" s="2">
        <f t="shared" si="118"/>
        <v>120</v>
      </c>
      <c r="G1895" s="2">
        <f>IF(COUNTIFS(RawData!$E:$E,$E1895,RawData!$F:$F,"CH"&amp;$D1895,RawData!$AF:$AF,$F1895)=0,"",SUMIFS(RawData!$P:$P,RawData!$E:$E,$E1895,RawData!$F:$F,"CH"&amp;$D1895,RawData!$AF:$AF,$F1895))</f>
        <v>1294.58</v>
      </c>
      <c r="H1895" s="2">
        <f>IF(COUNTIFS(RawData!$E:$E,$E1895,RawData!$F:$F,"CH"&amp;$D1895,RawData!$AF:$AF,$F1895)=0,"",SUMIFS(RawData!$T:$T,RawData!$E:$E,$E1895,RawData!$F:$F,"CH"&amp;$D1895,RawData!$AF:$AF,$F1895))</f>
        <v>56.96</v>
      </c>
      <c r="I1895" s="2">
        <f>IF(COUNTIFS(RawData!$E:$E,$E1895,RawData!$F:$F,"CH"&amp;$D1895,RawData!$AF:$AF,$F1895)=0,"",SUMIFS(RawData!$Z:$Z,RawData!$E:$E,$E1895,RawData!$F:$F,"CH"&amp;$D1895,RawData!$AF:$AF,$F1895))</f>
        <v>69.98</v>
      </c>
      <c r="J1895" s="2">
        <f>IF(COUNTIFS(RawData!$E:$E,$E1895,RawData!$F:$F,"CH"&amp;$D1895,RawData!$AF:$AF,$F1895)=0,"",SUMIFS(RawData!$AA:$AA,RawData!$E:$E,$E1895,RawData!$F:$F,"CH"&amp;$D1895,RawData!$AF:$AF,$F1895))</f>
        <v>70.48</v>
      </c>
      <c r="K1895" s="2">
        <f t="shared" si="119"/>
        <v>3.999999999996362E-2</v>
      </c>
    </row>
    <row r="1896" spans="1:11" x14ac:dyDescent="0.3">
      <c r="A1896" s="2" t="s">
        <v>63</v>
      </c>
      <c r="B1896" s="2" t="str">
        <f>RawData!A1896</f>
        <v>48226H40040</v>
      </c>
      <c r="C1896" s="2" t="str">
        <f>IF(RawData!$B$2="","",RawData!$B$2)</f>
        <v>A2026100620533560886</v>
      </c>
      <c r="D1896" s="2">
        <f t="shared" si="116"/>
        <v>2</v>
      </c>
      <c r="E1896" s="2">
        <f t="shared" si="117"/>
        <v>70</v>
      </c>
      <c r="F1896" s="2">
        <f t="shared" si="118"/>
        <v>130</v>
      </c>
      <c r="G1896" s="2">
        <f>IF(COUNTIFS(RawData!$E:$E,$E1896,RawData!$F:$F,"CH"&amp;$D1896,RawData!$AF:$AF,$F1896)=0,"",SUMIFS(RawData!$P:$P,RawData!$E:$E,$E1896,RawData!$F:$F,"CH"&amp;$D1896,RawData!$AF:$AF,$F1896))</f>
        <v>1294.5999999999999</v>
      </c>
      <c r="H1896" s="2">
        <f>IF(COUNTIFS(RawData!$E:$E,$E1896,RawData!$F:$F,"CH"&amp;$D1896,RawData!$AF:$AF,$F1896)=0,"",SUMIFS(RawData!$T:$T,RawData!$E:$E,$E1896,RawData!$F:$F,"CH"&amp;$D1896,RawData!$AF:$AF,$F1896))</f>
        <v>57.9</v>
      </c>
      <c r="I1896" s="2">
        <f>IF(COUNTIFS(RawData!$E:$E,$E1896,RawData!$F:$F,"CH"&amp;$D1896,RawData!$AF:$AF,$F1896)=0,"",SUMIFS(RawData!$Z:$Z,RawData!$E:$E,$E1896,RawData!$F:$F,"CH"&amp;$D1896,RawData!$AF:$AF,$F1896))</f>
        <v>70.010000000000005</v>
      </c>
      <c r="J1896" s="2">
        <f>IF(COUNTIFS(RawData!$E:$E,$E1896,RawData!$F:$F,"CH"&amp;$D1896,RawData!$AF:$AF,$F1896)=0,"",SUMIFS(RawData!$AA:$AA,RawData!$E:$E,$E1896,RawData!$F:$F,"CH"&amp;$D1896,RawData!$AF:$AF,$F1896))</f>
        <v>70.48</v>
      </c>
      <c r="K1896" s="2">
        <f t="shared" si="119"/>
        <v>1.999999999998181E-2</v>
      </c>
    </row>
    <row r="1897" spans="1:11" x14ac:dyDescent="0.3">
      <c r="A1897" s="2" t="s">
        <v>63</v>
      </c>
      <c r="B1897" s="2" t="str">
        <f>RawData!A1897</f>
        <v>48226H40040</v>
      </c>
      <c r="C1897" s="2" t="str">
        <f>IF(RawData!$B$2="","",RawData!$B$2)</f>
        <v>A2026100620533560886</v>
      </c>
      <c r="D1897" s="2">
        <f t="shared" si="116"/>
        <v>2</v>
      </c>
      <c r="E1897" s="2">
        <f t="shared" si="117"/>
        <v>70</v>
      </c>
      <c r="F1897" s="2">
        <f t="shared" si="118"/>
        <v>140</v>
      </c>
      <c r="G1897" s="2">
        <f>IF(COUNTIFS(RawData!$E:$E,$E1897,RawData!$F:$F,"CH"&amp;$D1897,RawData!$AF:$AF,$F1897)=0,"",SUMIFS(RawData!$P:$P,RawData!$E:$E,$E1897,RawData!$F:$F,"CH"&amp;$D1897,RawData!$AF:$AF,$F1897))</f>
        <v>1294.6400000000001</v>
      </c>
      <c r="H1897" s="2">
        <f>IF(COUNTIFS(RawData!$E:$E,$E1897,RawData!$F:$F,"CH"&amp;$D1897,RawData!$AF:$AF,$F1897)=0,"",SUMIFS(RawData!$T:$T,RawData!$E:$E,$E1897,RawData!$F:$F,"CH"&amp;$D1897,RawData!$AF:$AF,$F1897))</f>
        <v>58.37</v>
      </c>
      <c r="I1897" s="2">
        <f>IF(COUNTIFS(RawData!$E:$E,$E1897,RawData!$F:$F,"CH"&amp;$D1897,RawData!$AF:$AF,$F1897)=0,"",SUMIFS(RawData!$Z:$Z,RawData!$E:$E,$E1897,RawData!$F:$F,"CH"&amp;$D1897,RawData!$AF:$AF,$F1897))</f>
        <v>70.02</v>
      </c>
      <c r="J1897" s="2">
        <f>IF(COUNTIFS(RawData!$E:$E,$E1897,RawData!$F:$F,"CH"&amp;$D1897,RawData!$AF:$AF,$F1897)=0,"",SUMIFS(RawData!$AA:$AA,RawData!$E:$E,$E1897,RawData!$F:$F,"CH"&amp;$D1897,RawData!$AF:$AF,$F1897))</f>
        <v>70.62</v>
      </c>
      <c r="K1897" s="2">
        <f t="shared" si="119"/>
        <v>4.0000000000190994E-2</v>
      </c>
    </row>
    <row r="1898" spans="1:11" x14ac:dyDescent="0.3">
      <c r="A1898" s="2" t="s">
        <v>63</v>
      </c>
      <c r="B1898" s="2" t="str">
        <f>RawData!A1898</f>
        <v>48226H40040</v>
      </c>
      <c r="C1898" s="2" t="str">
        <f>IF(RawData!$B$2="","",RawData!$B$2)</f>
        <v>A2026100620533560886</v>
      </c>
      <c r="D1898" s="2">
        <f t="shared" si="116"/>
        <v>2</v>
      </c>
      <c r="E1898" s="2">
        <f t="shared" si="117"/>
        <v>70</v>
      </c>
      <c r="F1898" s="2">
        <f t="shared" si="118"/>
        <v>150</v>
      </c>
      <c r="G1898" s="2">
        <f>IF(COUNTIFS(RawData!$E:$E,$E1898,RawData!$F:$F,"CH"&amp;$D1898,RawData!$AF:$AF,$F1898)=0,"",SUMIFS(RawData!$P:$P,RawData!$E:$E,$E1898,RawData!$F:$F,"CH"&amp;$D1898,RawData!$AF:$AF,$F1898))</f>
        <v>1294.6600000000001</v>
      </c>
      <c r="H1898" s="2">
        <f>IF(COUNTIFS(RawData!$E:$E,$E1898,RawData!$F:$F,"CH"&amp;$D1898,RawData!$AF:$AF,$F1898)=0,"",SUMIFS(RawData!$T:$T,RawData!$E:$E,$E1898,RawData!$F:$F,"CH"&amp;$D1898,RawData!$AF:$AF,$F1898))</f>
        <v>58.73</v>
      </c>
      <c r="I1898" s="2">
        <f>IF(COUNTIFS(RawData!$E:$E,$E1898,RawData!$F:$F,"CH"&amp;$D1898,RawData!$AF:$AF,$F1898)=0,"",SUMIFS(RawData!$Z:$Z,RawData!$E:$E,$E1898,RawData!$F:$F,"CH"&amp;$D1898,RawData!$AF:$AF,$F1898))</f>
        <v>70</v>
      </c>
      <c r="J1898" s="2">
        <f>IF(COUNTIFS(RawData!$E:$E,$E1898,RawData!$F:$F,"CH"&amp;$D1898,RawData!$AF:$AF,$F1898)=0,"",SUMIFS(RawData!$AA:$AA,RawData!$E:$E,$E1898,RawData!$F:$F,"CH"&amp;$D1898,RawData!$AF:$AF,$F1898))</f>
        <v>70.62</v>
      </c>
      <c r="K1898" s="2">
        <f t="shared" si="119"/>
        <v>1.999999999998181E-2</v>
      </c>
    </row>
    <row r="1899" spans="1:11" x14ac:dyDescent="0.3">
      <c r="A1899" s="2" t="s">
        <v>63</v>
      </c>
      <c r="B1899" s="2" t="str">
        <f>RawData!A1899</f>
        <v>48226H40040</v>
      </c>
      <c r="C1899" s="2" t="str">
        <f>IF(RawData!$B$2="","",RawData!$B$2)</f>
        <v>A2026100620533560886</v>
      </c>
      <c r="D1899" s="2">
        <f t="shared" si="116"/>
        <v>2</v>
      </c>
      <c r="E1899" s="2">
        <f t="shared" si="117"/>
        <v>70</v>
      </c>
      <c r="F1899" s="2">
        <f t="shared" si="118"/>
        <v>160</v>
      </c>
      <c r="G1899" s="2">
        <f>IF(COUNTIFS(RawData!$E:$E,$E1899,RawData!$F:$F,"CH"&amp;$D1899,RawData!$AF:$AF,$F1899)=0,"",SUMIFS(RawData!$P:$P,RawData!$E:$E,$E1899,RawData!$F:$F,"CH"&amp;$D1899,RawData!$AF:$AF,$F1899))</f>
        <v>1294.68</v>
      </c>
      <c r="H1899" s="2">
        <f>IF(COUNTIFS(RawData!$E:$E,$E1899,RawData!$F:$F,"CH"&amp;$D1899,RawData!$AF:$AF,$F1899)=0,"",SUMIFS(RawData!$T:$T,RawData!$E:$E,$E1899,RawData!$F:$F,"CH"&amp;$D1899,RawData!$AF:$AF,$F1899))</f>
        <v>58.99</v>
      </c>
      <c r="I1899" s="2">
        <f>IF(COUNTIFS(RawData!$E:$E,$E1899,RawData!$F:$F,"CH"&amp;$D1899,RawData!$AF:$AF,$F1899)=0,"",SUMIFS(RawData!$Z:$Z,RawData!$E:$E,$E1899,RawData!$F:$F,"CH"&amp;$D1899,RawData!$AF:$AF,$F1899))</f>
        <v>70.02</v>
      </c>
      <c r="J1899" s="2">
        <f>IF(COUNTIFS(RawData!$E:$E,$E1899,RawData!$F:$F,"CH"&amp;$D1899,RawData!$AF:$AF,$F1899)=0,"",SUMIFS(RawData!$AA:$AA,RawData!$E:$E,$E1899,RawData!$F:$F,"CH"&amp;$D1899,RawData!$AF:$AF,$F1899))</f>
        <v>70.760000000000005</v>
      </c>
      <c r="K1899" s="2">
        <f t="shared" si="119"/>
        <v>1.999999999998181E-2</v>
      </c>
    </row>
    <row r="1900" spans="1:11" x14ac:dyDescent="0.3">
      <c r="A1900" s="2" t="s">
        <v>63</v>
      </c>
      <c r="B1900" s="2" t="str">
        <f>RawData!A1900</f>
        <v>48226H40040</v>
      </c>
      <c r="C1900" s="2" t="str">
        <f>IF(RawData!$B$2="","",RawData!$B$2)</f>
        <v>A2026100620533560886</v>
      </c>
      <c r="D1900" s="2">
        <f t="shared" si="116"/>
        <v>2</v>
      </c>
      <c r="E1900" s="2">
        <f t="shared" si="117"/>
        <v>70</v>
      </c>
      <c r="F1900" s="2">
        <f t="shared" si="118"/>
        <v>170</v>
      </c>
      <c r="G1900" s="2">
        <f>IF(COUNTIFS(RawData!$E:$E,$E1900,RawData!$F:$F,"CH"&amp;$D1900,RawData!$AF:$AF,$F1900)=0,"",SUMIFS(RawData!$P:$P,RawData!$E:$E,$E1900,RawData!$F:$F,"CH"&amp;$D1900,RawData!$AF:$AF,$F1900))</f>
        <v>1294.72</v>
      </c>
      <c r="H1900" s="2">
        <f>IF(COUNTIFS(RawData!$E:$E,$E1900,RawData!$F:$F,"CH"&amp;$D1900,RawData!$AF:$AF,$F1900)=0,"",SUMIFS(RawData!$T:$T,RawData!$E:$E,$E1900,RawData!$F:$F,"CH"&amp;$D1900,RawData!$AF:$AF,$F1900))</f>
        <v>59.09</v>
      </c>
      <c r="I1900" s="2">
        <f>IF(COUNTIFS(RawData!$E:$E,$E1900,RawData!$F:$F,"CH"&amp;$D1900,RawData!$AF:$AF,$F1900)=0,"",SUMIFS(RawData!$Z:$Z,RawData!$E:$E,$E1900,RawData!$F:$F,"CH"&amp;$D1900,RawData!$AF:$AF,$F1900))</f>
        <v>70.02</v>
      </c>
      <c r="J1900" s="2">
        <f>IF(COUNTIFS(RawData!$E:$E,$E1900,RawData!$F:$F,"CH"&amp;$D1900,RawData!$AF:$AF,$F1900)=0,"",SUMIFS(RawData!$AA:$AA,RawData!$E:$E,$E1900,RawData!$F:$F,"CH"&amp;$D1900,RawData!$AF:$AF,$F1900))</f>
        <v>70.83</v>
      </c>
      <c r="K1900" s="2">
        <f t="shared" si="119"/>
        <v>3.999999999996362E-2</v>
      </c>
    </row>
    <row r="1901" spans="1:11" x14ac:dyDescent="0.3">
      <c r="A1901" s="2" t="s">
        <v>63</v>
      </c>
      <c r="B1901" s="2" t="str">
        <f>RawData!A1901</f>
        <v>48226H40040</v>
      </c>
      <c r="C1901" s="2" t="str">
        <f>IF(RawData!$B$2="","",RawData!$B$2)</f>
        <v>A2026100620533560886</v>
      </c>
      <c r="D1901" s="2">
        <f t="shared" si="116"/>
        <v>2</v>
      </c>
      <c r="E1901" s="2">
        <f t="shared" si="117"/>
        <v>70</v>
      </c>
      <c r="F1901" s="2">
        <f t="shared" si="118"/>
        <v>180</v>
      </c>
      <c r="G1901" s="2">
        <f>IF(COUNTIFS(RawData!$E:$E,$E1901,RawData!$F:$F,"CH"&amp;$D1901,RawData!$AF:$AF,$F1901)=0,"",SUMIFS(RawData!$P:$P,RawData!$E:$E,$E1901,RawData!$F:$F,"CH"&amp;$D1901,RawData!$AF:$AF,$F1901))</f>
        <v>1294.76</v>
      </c>
      <c r="H1901" s="2">
        <f>IF(COUNTIFS(RawData!$E:$E,$E1901,RawData!$F:$F,"CH"&amp;$D1901,RawData!$AF:$AF,$F1901)=0,"",SUMIFS(RawData!$T:$T,RawData!$E:$E,$E1901,RawData!$F:$F,"CH"&amp;$D1901,RawData!$AF:$AF,$F1901))</f>
        <v>59.38</v>
      </c>
      <c r="I1901" s="2">
        <f>IF(COUNTIFS(RawData!$E:$E,$E1901,RawData!$F:$F,"CH"&amp;$D1901,RawData!$AF:$AF,$F1901)=0,"",SUMIFS(RawData!$Z:$Z,RawData!$E:$E,$E1901,RawData!$F:$F,"CH"&amp;$D1901,RawData!$AF:$AF,$F1901))</f>
        <v>69.989999999999995</v>
      </c>
      <c r="J1901" s="2">
        <f>IF(COUNTIFS(RawData!$E:$E,$E1901,RawData!$F:$F,"CH"&amp;$D1901,RawData!$AF:$AF,$F1901)=0,"",SUMIFS(RawData!$AA:$AA,RawData!$E:$E,$E1901,RawData!$F:$F,"CH"&amp;$D1901,RawData!$AF:$AF,$F1901))</f>
        <v>70.84</v>
      </c>
      <c r="K1901" s="2">
        <f t="shared" si="119"/>
        <v>3.999999999996362E-2</v>
      </c>
    </row>
    <row r="1902" spans="1:11" x14ac:dyDescent="0.3">
      <c r="A1902" s="2" t="s">
        <v>63</v>
      </c>
      <c r="B1902" s="2" t="str">
        <f>RawData!A1902</f>
        <v>48226H40040</v>
      </c>
      <c r="C1902" s="2" t="str">
        <f>IF(RawData!$B$2="","",RawData!$B$2)</f>
        <v>A2026100620533560886</v>
      </c>
      <c r="D1902" s="2">
        <f t="shared" si="116"/>
        <v>2</v>
      </c>
      <c r="E1902" s="2">
        <f t="shared" si="117"/>
        <v>70</v>
      </c>
      <c r="F1902" s="2">
        <f t="shared" si="118"/>
        <v>190</v>
      </c>
      <c r="G1902" s="2">
        <f>IF(COUNTIFS(RawData!$E:$E,$E1902,RawData!$F:$F,"CH"&amp;$D1902,RawData!$AF:$AF,$F1902)=0,"",SUMIFS(RawData!$P:$P,RawData!$E:$E,$E1902,RawData!$F:$F,"CH"&amp;$D1902,RawData!$AF:$AF,$F1902))</f>
        <v>1294.8</v>
      </c>
      <c r="H1902" s="2">
        <f>IF(COUNTIFS(RawData!$E:$E,$E1902,RawData!$F:$F,"CH"&amp;$D1902,RawData!$AF:$AF,$F1902)=0,"",SUMIFS(RawData!$T:$T,RawData!$E:$E,$E1902,RawData!$F:$F,"CH"&amp;$D1902,RawData!$AF:$AF,$F1902))</f>
        <v>59.56</v>
      </c>
      <c r="I1902" s="2">
        <f>IF(COUNTIFS(RawData!$E:$E,$E1902,RawData!$F:$F,"CH"&amp;$D1902,RawData!$AF:$AF,$F1902)=0,"",SUMIFS(RawData!$Z:$Z,RawData!$E:$E,$E1902,RawData!$F:$F,"CH"&amp;$D1902,RawData!$AF:$AF,$F1902))</f>
        <v>70.010000000000005</v>
      </c>
      <c r="J1902" s="2">
        <f>IF(COUNTIFS(RawData!$E:$E,$E1902,RawData!$F:$F,"CH"&amp;$D1902,RawData!$AF:$AF,$F1902)=0,"",SUMIFS(RawData!$AA:$AA,RawData!$E:$E,$E1902,RawData!$F:$F,"CH"&amp;$D1902,RawData!$AF:$AF,$F1902))</f>
        <v>70.91</v>
      </c>
      <c r="K1902" s="2">
        <f t="shared" si="119"/>
        <v>3.999999999996362E-2</v>
      </c>
    </row>
    <row r="1903" spans="1:11" x14ac:dyDescent="0.3">
      <c r="A1903" s="2" t="s">
        <v>63</v>
      </c>
      <c r="B1903" s="2" t="str">
        <f>RawData!A1903</f>
        <v>48226H40040</v>
      </c>
      <c r="C1903" s="2" t="str">
        <f>IF(RawData!$B$2="","",RawData!$B$2)</f>
        <v>A2026100620533560886</v>
      </c>
      <c r="D1903" s="2">
        <f t="shared" si="116"/>
        <v>2</v>
      </c>
      <c r="E1903" s="2">
        <f t="shared" si="117"/>
        <v>70</v>
      </c>
      <c r="F1903" s="2">
        <f t="shared" si="118"/>
        <v>200</v>
      </c>
      <c r="G1903" s="2">
        <f>IF(COUNTIFS(RawData!$E:$E,$E1903,RawData!$F:$F,"CH"&amp;$D1903,RawData!$AF:$AF,$F1903)=0,"",SUMIFS(RawData!$P:$P,RawData!$E:$E,$E1903,RawData!$F:$F,"CH"&amp;$D1903,RawData!$AF:$AF,$F1903))</f>
        <v>1294.82</v>
      </c>
      <c r="H1903" s="2">
        <f>IF(COUNTIFS(RawData!$E:$E,$E1903,RawData!$F:$F,"CH"&amp;$D1903,RawData!$AF:$AF,$F1903)=0,"",SUMIFS(RawData!$T:$T,RawData!$E:$E,$E1903,RawData!$F:$F,"CH"&amp;$D1903,RawData!$AF:$AF,$F1903))</f>
        <v>59.68</v>
      </c>
      <c r="I1903" s="2">
        <f>IF(COUNTIFS(RawData!$E:$E,$E1903,RawData!$F:$F,"CH"&amp;$D1903,RawData!$AF:$AF,$F1903)=0,"",SUMIFS(RawData!$Z:$Z,RawData!$E:$E,$E1903,RawData!$F:$F,"CH"&amp;$D1903,RawData!$AF:$AF,$F1903))</f>
        <v>70</v>
      </c>
      <c r="J1903" s="2">
        <f>IF(COUNTIFS(RawData!$E:$E,$E1903,RawData!$F:$F,"CH"&amp;$D1903,RawData!$AF:$AF,$F1903)=0,"",SUMIFS(RawData!$AA:$AA,RawData!$E:$E,$E1903,RawData!$F:$F,"CH"&amp;$D1903,RawData!$AF:$AF,$F1903))</f>
        <v>70.98</v>
      </c>
      <c r="K1903" s="2">
        <f t="shared" si="119"/>
        <v>1.999999999998181E-2</v>
      </c>
    </row>
    <row r="1904" spans="1:11" x14ac:dyDescent="0.3">
      <c r="A1904" s="2" t="s">
        <v>63</v>
      </c>
      <c r="B1904" s="2" t="str">
        <f>RawData!A1904</f>
        <v>48226H40040</v>
      </c>
      <c r="C1904" s="2" t="str">
        <f>IF(RawData!$B$2="","",RawData!$B$2)</f>
        <v>A2026100620533560886</v>
      </c>
      <c r="D1904" s="2">
        <f t="shared" si="116"/>
        <v>2</v>
      </c>
      <c r="E1904" s="2">
        <f t="shared" si="117"/>
        <v>70</v>
      </c>
      <c r="F1904" s="2">
        <f t="shared" si="118"/>
        <v>210</v>
      </c>
      <c r="G1904" s="2">
        <f>IF(COUNTIFS(RawData!$E:$E,$E1904,RawData!$F:$F,"CH"&amp;$D1904,RawData!$AF:$AF,$F1904)=0,"",SUMIFS(RawData!$P:$P,RawData!$E:$E,$E1904,RawData!$F:$F,"CH"&amp;$D1904,RawData!$AF:$AF,$F1904))</f>
        <v>1294.8599999999999</v>
      </c>
      <c r="H1904" s="2">
        <f>IF(COUNTIFS(RawData!$E:$E,$E1904,RawData!$F:$F,"CH"&amp;$D1904,RawData!$AF:$AF,$F1904)=0,"",SUMIFS(RawData!$T:$T,RawData!$E:$E,$E1904,RawData!$F:$F,"CH"&amp;$D1904,RawData!$AF:$AF,$F1904))</f>
        <v>59.81</v>
      </c>
      <c r="I1904" s="2">
        <f>IF(COUNTIFS(RawData!$E:$E,$E1904,RawData!$F:$F,"CH"&amp;$D1904,RawData!$AF:$AF,$F1904)=0,"",SUMIFS(RawData!$Z:$Z,RawData!$E:$E,$E1904,RawData!$F:$F,"CH"&amp;$D1904,RawData!$AF:$AF,$F1904))</f>
        <v>70</v>
      </c>
      <c r="J1904" s="2">
        <f>IF(COUNTIFS(RawData!$E:$E,$E1904,RawData!$F:$F,"CH"&amp;$D1904,RawData!$AF:$AF,$F1904)=0,"",SUMIFS(RawData!$AA:$AA,RawData!$E:$E,$E1904,RawData!$F:$F,"CH"&amp;$D1904,RawData!$AF:$AF,$F1904))</f>
        <v>71.05</v>
      </c>
      <c r="K1904" s="2">
        <f t="shared" si="119"/>
        <v>3.999999999996362E-2</v>
      </c>
    </row>
    <row r="1905" spans="1:11" x14ac:dyDescent="0.3">
      <c r="A1905" s="2" t="s">
        <v>63</v>
      </c>
      <c r="B1905" s="2" t="str">
        <f>RawData!A1905</f>
        <v>48226H40040</v>
      </c>
      <c r="C1905" s="2" t="str">
        <f>IF(RawData!$B$2="","",RawData!$B$2)</f>
        <v>A2026100620533560886</v>
      </c>
      <c r="D1905" s="2">
        <f t="shared" si="116"/>
        <v>2</v>
      </c>
      <c r="E1905" s="2">
        <f t="shared" si="117"/>
        <v>70</v>
      </c>
      <c r="F1905" s="2">
        <f t="shared" si="118"/>
        <v>220</v>
      </c>
      <c r="G1905" s="2">
        <f>IF(COUNTIFS(RawData!$E:$E,$E1905,RawData!$F:$F,"CH"&amp;$D1905,RawData!$AF:$AF,$F1905)=0,"",SUMIFS(RawData!$P:$P,RawData!$E:$E,$E1905,RawData!$F:$F,"CH"&amp;$D1905,RawData!$AF:$AF,$F1905))</f>
        <v>1294.9000000000001</v>
      </c>
      <c r="H1905" s="2">
        <f>IF(COUNTIFS(RawData!$E:$E,$E1905,RawData!$F:$F,"CH"&amp;$D1905,RawData!$AF:$AF,$F1905)=0,"",SUMIFS(RawData!$T:$T,RawData!$E:$E,$E1905,RawData!$F:$F,"CH"&amp;$D1905,RawData!$AF:$AF,$F1905))</f>
        <v>59.97</v>
      </c>
      <c r="I1905" s="2">
        <f>IF(COUNTIFS(RawData!$E:$E,$E1905,RawData!$F:$F,"CH"&amp;$D1905,RawData!$AF:$AF,$F1905)=0,"",SUMIFS(RawData!$Z:$Z,RawData!$E:$E,$E1905,RawData!$F:$F,"CH"&amp;$D1905,RawData!$AF:$AF,$F1905))</f>
        <v>70</v>
      </c>
      <c r="J1905" s="2">
        <f>IF(COUNTIFS(RawData!$E:$E,$E1905,RawData!$F:$F,"CH"&amp;$D1905,RawData!$AF:$AF,$F1905)=0,"",SUMIFS(RawData!$AA:$AA,RawData!$E:$E,$E1905,RawData!$F:$F,"CH"&amp;$D1905,RawData!$AF:$AF,$F1905))</f>
        <v>70.98</v>
      </c>
      <c r="K1905" s="2">
        <f t="shared" si="119"/>
        <v>4.0000000000190994E-2</v>
      </c>
    </row>
    <row r="1906" spans="1:11" x14ac:dyDescent="0.3">
      <c r="A1906" s="2" t="s">
        <v>63</v>
      </c>
      <c r="B1906" s="2" t="str">
        <f>RawData!A1906</f>
        <v>48226H40040</v>
      </c>
      <c r="C1906" s="2" t="str">
        <f>IF(RawData!$B$2="","",RawData!$B$2)</f>
        <v>A2026100620533560886</v>
      </c>
      <c r="D1906" s="2">
        <f t="shared" si="116"/>
        <v>2</v>
      </c>
      <c r="E1906" s="2">
        <f t="shared" si="117"/>
        <v>70</v>
      </c>
      <c r="F1906" s="2">
        <f t="shared" si="118"/>
        <v>230</v>
      </c>
      <c r="G1906" s="2">
        <f>IF(COUNTIFS(RawData!$E:$E,$E1906,RawData!$F:$F,"CH"&amp;$D1906,RawData!$AF:$AF,$F1906)=0,"",SUMIFS(RawData!$P:$P,RawData!$E:$E,$E1906,RawData!$F:$F,"CH"&amp;$D1906,RawData!$AF:$AF,$F1906))</f>
        <v>1294.92</v>
      </c>
      <c r="H1906" s="2">
        <f>IF(COUNTIFS(RawData!$E:$E,$E1906,RawData!$F:$F,"CH"&amp;$D1906,RawData!$AF:$AF,$F1906)=0,"",SUMIFS(RawData!$T:$T,RawData!$E:$E,$E1906,RawData!$F:$F,"CH"&amp;$D1906,RawData!$AF:$AF,$F1906))</f>
        <v>60.28</v>
      </c>
      <c r="I1906" s="2">
        <f>IF(COUNTIFS(RawData!$E:$E,$E1906,RawData!$F:$F,"CH"&amp;$D1906,RawData!$AF:$AF,$F1906)=0,"",SUMIFS(RawData!$Z:$Z,RawData!$E:$E,$E1906,RawData!$F:$F,"CH"&amp;$D1906,RawData!$AF:$AF,$F1906))</f>
        <v>69.98</v>
      </c>
      <c r="J1906" s="2">
        <f>IF(COUNTIFS(RawData!$E:$E,$E1906,RawData!$F:$F,"CH"&amp;$D1906,RawData!$AF:$AF,$F1906)=0,"",SUMIFS(RawData!$AA:$AA,RawData!$E:$E,$E1906,RawData!$F:$F,"CH"&amp;$D1906,RawData!$AF:$AF,$F1906))</f>
        <v>71.05</v>
      </c>
      <c r="K1906" s="2">
        <f t="shared" si="119"/>
        <v>1.999999999998181E-2</v>
      </c>
    </row>
    <row r="1907" spans="1:11" x14ac:dyDescent="0.3">
      <c r="A1907" s="2" t="s">
        <v>63</v>
      </c>
      <c r="B1907" s="2" t="str">
        <f>RawData!A1907</f>
        <v>48226H40040</v>
      </c>
      <c r="C1907" s="2" t="str">
        <f>IF(RawData!$B$2="","",RawData!$B$2)</f>
        <v>A2026100620533560886</v>
      </c>
      <c r="D1907" s="2">
        <f t="shared" si="116"/>
        <v>2</v>
      </c>
      <c r="E1907" s="2">
        <f t="shared" si="117"/>
        <v>70</v>
      </c>
      <c r="F1907" s="2">
        <f t="shared" si="118"/>
        <v>240</v>
      </c>
      <c r="G1907" s="2">
        <f>IF(COUNTIFS(RawData!$E:$E,$E1907,RawData!$F:$F,"CH"&amp;$D1907,RawData!$AF:$AF,$F1907)=0,"",SUMIFS(RawData!$P:$P,RawData!$E:$E,$E1907,RawData!$F:$F,"CH"&amp;$D1907,RawData!$AF:$AF,$F1907))</f>
        <v>1294.96</v>
      </c>
      <c r="H1907" s="2">
        <f>IF(COUNTIFS(RawData!$E:$E,$E1907,RawData!$F:$F,"CH"&amp;$D1907,RawData!$AF:$AF,$F1907)=0,"",SUMIFS(RawData!$T:$T,RawData!$E:$E,$E1907,RawData!$F:$F,"CH"&amp;$D1907,RawData!$AF:$AF,$F1907))</f>
        <v>60.26</v>
      </c>
      <c r="I1907" s="2">
        <f>IF(COUNTIFS(RawData!$E:$E,$E1907,RawData!$F:$F,"CH"&amp;$D1907,RawData!$AF:$AF,$F1907)=0,"",SUMIFS(RawData!$Z:$Z,RawData!$E:$E,$E1907,RawData!$F:$F,"CH"&amp;$D1907,RawData!$AF:$AF,$F1907))</f>
        <v>70.010000000000005</v>
      </c>
      <c r="J1907" s="2">
        <f>IF(COUNTIFS(RawData!$E:$E,$E1907,RawData!$F:$F,"CH"&amp;$D1907,RawData!$AF:$AF,$F1907)=0,"",SUMIFS(RawData!$AA:$AA,RawData!$E:$E,$E1907,RawData!$F:$F,"CH"&amp;$D1907,RawData!$AF:$AF,$F1907))</f>
        <v>71.180000000000007</v>
      </c>
      <c r="K1907" s="2">
        <f t="shared" si="119"/>
        <v>3.999999999996362E-2</v>
      </c>
    </row>
    <row r="1908" spans="1:11" x14ac:dyDescent="0.3">
      <c r="A1908" s="2" t="s">
        <v>63</v>
      </c>
      <c r="B1908" s="2" t="str">
        <f>RawData!A1908</f>
        <v>48226H40040</v>
      </c>
      <c r="C1908" s="2" t="str">
        <f>IF(RawData!$B$2="","",RawData!$B$2)</f>
        <v>A2026100620533560886</v>
      </c>
      <c r="D1908" s="2">
        <f t="shared" si="116"/>
        <v>2</v>
      </c>
      <c r="E1908" s="2">
        <f t="shared" si="117"/>
        <v>70</v>
      </c>
      <c r="F1908" s="2">
        <f t="shared" si="118"/>
        <v>250</v>
      </c>
      <c r="G1908" s="2">
        <f>IF(COUNTIFS(RawData!$E:$E,$E1908,RawData!$F:$F,"CH"&amp;$D1908,RawData!$AF:$AF,$F1908)=0,"",SUMIFS(RawData!$P:$P,RawData!$E:$E,$E1908,RawData!$F:$F,"CH"&amp;$D1908,RawData!$AF:$AF,$F1908))</f>
        <v>1295</v>
      </c>
      <c r="H1908" s="2">
        <f>IF(COUNTIFS(RawData!$E:$E,$E1908,RawData!$F:$F,"CH"&amp;$D1908,RawData!$AF:$AF,$F1908)=0,"",SUMIFS(RawData!$T:$T,RawData!$E:$E,$E1908,RawData!$F:$F,"CH"&amp;$D1908,RawData!$AF:$AF,$F1908))</f>
        <v>60.47</v>
      </c>
      <c r="I1908" s="2">
        <f>IF(COUNTIFS(RawData!$E:$E,$E1908,RawData!$F:$F,"CH"&amp;$D1908,RawData!$AF:$AF,$F1908)=0,"",SUMIFS(RawData!$Z:$Z,RawData!$E:$E,$E1908,RawData!$F:$F,"CH"&amp;$D1908,RawData!$AF:$AF,$F1908))</f>
        <v>69.989999999999995</v>
      </c>
      <c r="J1908" s="2">
        <f>IF(COUNTIFS(RawData!$E:$E,$E1908,RawData!$F:$F,"CH"&amp;$D1908,RawData!$AF:$AF,$F1908)=0,"",SUMIFS(RawData!$AA:$AA,RawData!$E:$E,$E1908,RawData!$F:$F,"CH"&amp;$D1908,RawData!$AF:$AF,$F1908))</f>
        <v>71.12</v>
      </c>
      <c r="K1908" s="2">
        <f t="shared" si="119"/>
        <v>3.999999999996362E-2</v>
      </c>
    </row>
    <row r="1909" spans="1:11" x14ac:dyDescent="0.3">
      <c r="A1909" s="2" t="s">
        <v>63</v>
      </c>
      <c r="B1909" s="2" t="str">
        <f>RawData!A1909</f>
        <v>48226H40040</v>
      </c>
      <c r="C1909" s="2" t="str">
        <f>IF(RawData!$B$2="","",RawData!$B$2)</f>
        <v>A2026100620533560886</v>
      </c>
      <c r="D1909" s="2">
        <f t="shared" si="116"/>
        <v>2</v>
      </c>
      <c r="E1909" s="2">
        <f t="shared" si="117"/>
        <v>70</v>
      </c>
      <c r="F1909" s="2">
        <f t="shared" si="118"/>
        <v>260</v>
      </c>
      <c r="G1909" s="2">
        <f>IF(COUNTIFS(RawData!$E:$E,$E1909,RawData!$F:$F,"CH"&amp;$D1909,RawData!$AF:$AF,$F1909)=0,"",SUMIFS(RawData!$P:$P,RawData!$E:$E,$E1909,RawData!$F:$F,"CH"&amp;$D1909,RawData!$AF:$AF,$F1909))</f>
        <v>1295.04</v>
      </c>
      <c r="H1909" s="2">
        <f>IF(COUNTIFS(RawData!$E:$E,$E1909,RawData!$F:$F,"CH"&amp;$D1909,RawData!$AF:$AF,$F1909)=0,"",SUMIFS(RawData!$T:$T,RawData!$E:$E,$E1909,RawData!$F:$F,"CH"&amp;$D1909,RawData!$AF:$AF,$F1909))</f>
        <v>60.39</v>
      </c>
      <c r="I1909" s="2">
        <f>IF(COUNTIFS(RawData!$E:$E,$E1909,RawData!$F:$F,"CH"&amp;$D1909,RawData!$AF:$AF,$F1909)=0,"",SUMIFS(RawData!$Z:$Z,RawData!$E:$E,$E1909,RawData!$F:$F,"CH"&amp;$D1909,RawData!$AF:$AF,$F1909))</f>
        <v>70</v>
      </c>
      <c r="J1909" s="2">
        <f>IF(COUNTIFS(RawData!$E:$E,$E1909,RawData!$F:$F,"CH"&amp;$D1909,RawData!$AF:$AF,$F1909)=0,"",SUMIFS(RawData!$AA:$AA,RawData!$E:$E,$E1909,RawData!$F:$F,"CH"&amp;$D1909,RawData!$AF:$AF,$F1909))</f>
        <v>71.25</v>
      </c>
      <c r="K1909" s="2">
        <f t="shared" si="119"/>
        <v>3.999999999996362E-2</v>
      </c>
    </row>
    <row r="1910" spans="1:11" x14ac:dyDescent="0.3">
      <c r="A1910" s="2" t="s">
        <v>63</v>
      </c>
      <c r="B1910" s="2" t="str">
        <f>RawData!A1910</f>
        <v>48226H40040</v>
      </c>
      <c r="C1910" s="2" t="str">
        <f>IF(RawData!$B$2="","",RawData!$B$2)</f>
        <v>A2026100620533560886</v>
      </c>
      <c r="D1910" s="2">
        <f t="shared" si="116"/>
        <v>2</v>
      </c>
      <c r="E1910" s="2">
        <f t="shared" si="117"/>
        <v>70</v>
      </c>
      <c r="F1910" s="2">
        <f t="shared" si="118"/>
        <v>270</v>
      </c>
      <c r="G1910" s="2">
        <f>IF(COUNTIFS(RawData!$E:$E,$E1910,RawData!$F:$F,"CH"&amp;$D1910,RawData!$AF:$AF,$F1910)=0,"",SUMIFS(RawData!$P:$P,RawData!$E:$E,$E1910,RawData!$F:$F,"CH"&amp;$D1910,RawData!$AF:$AF,$F1910))</f>
        <v>1295.06</v>
      </c>
      <c r="H1910" s="2">
        <f>IF(COUNTIFS(RawData!$E:$E,$E1910,RawData!$F:$F,"CH"&amp;$D1910,RawData!$AF:$AF,$F1910)=0,"",SUMIFS(RawData!$T:$T,RawData!$E:$E,$E1910,RawData!$F:$F,"CH"&amp;$D1910,RawData!$AF:$AF,$F1910))</f>
        <v>60.45</v>
      </c>
      <c r="I1910" s="2">
        <f>IF(COUNTIFS(RawData!$E:$E,$E1910,RawData!$F:$F,"CH"&amp;$D1910,RawData!$AF:$AF,$F1910)=0,"",SUMIFS(RawData!$Z:$Z,RawData!$E:$E,$E1910,RawData!$F:$F,"CH"&amp;$D1910,RawData!$AF:$AF,$F1910))</f>
        <v>69.989999999999995</v>
      </c>
      <c r="J1910" s="2">
        <f>IF(COUNTIFS(RawData!$E:$E,$E1910,RawData!$F:$F,"CH"&amp;$D1910,RawData!$AF:$AF,$F1910)=0,"",SUMIFS(RawData!$AA:$AA,RawData!$E:$E,$E1910,RawData!$F:$F,"CH"&amp;$D1910,RawData!$AF:$AF,$F1910))</f>
        <v>71.319999999999993</v>
      </c>
      <c r="K1910" s="2">
        <f t="shared" si="119"/>
        <v>1.999999999998181E-2</v>
      </c>
    </row>
    <row r="1911" spans="1:11" x14ac:dyDescent="0.3">
      <c r="A1911" s="2" t="s">
        <v>63</v>
      </c>
      <c r="B1911" s="2" t="str">
        <f>RawData!A1911</f>
        <v>48226H40040</v>
      </c>
      <c r="C1911" s="2" t="str">
        <f>IF(RawData!$B$2="","",RawData!$B$2)</f>
        <v>A2026100620533560886</v>
      </c>
      <c r="D1911" s="2">
        <f t="shared" si="116"/>
        <v>2</v>
      </c>
      <c r="E1911" s="2">
        <f t="shared" si="117"/>
        <v>70</v>
      </c>
      <c r="F1911" s="2">
        <f t="shared" si="118"/>
        <v>280</v>
      </c>
      <c r="G1911" s="2">
        <f>IF(COUNTIFS(RawData!$E:$E,$E1911,RawData!$F:$F,"CH"&amp;$D1911,RawData!$AF:$AF,$F1911)=0,"",SUMIFS(RawData!$P:$P,RawData!$E:$E,$E1911,RawData!$F:$F,"CH"&amp;$D1911,RawData!$AF:$AF,$F1911))</f>
        <v>1295.1199999999999</v>
      </c>
      <c r="H1911" s="2">
        <f>IF(COUNTIFS(RawData!$E:$E,$E1911,RawData!$F:$F,"CH"&amp;$D1911,RawData!$AF:$AF,$F1911)=0,"",SUMIFS(RawData!$T:$T,RawData!$E:$E,$E1911,RawData!$F:$F,"CH"&amp;$D1911,RawData!$AF:$AF,$F1911))</f>
        <v>60.54</v>
      </c>
      <c r="I1911" s="2">
        <f>IF(COUNTIFS(RawData!$E:$E,$E1911,RawData!$F:$F,"CH"&amp;$D1911,RawData!$AF:$AF,$F1911)=0,"",SUMIFS(RawData!$Z:$Z,RawData!$E:$E,$E1911,RawData!$F:$F,"CH"&amp;$D1911,RawData!$AF:$AF,$F1911))</f>
        <v>69.959999999999994</v>
      </c>
      <c r="J1911" s="2">
        <f>IF(COUNTIFS(RawData!$E:$E,$E1911,RawData!$F:$F,"CH"&amp;$D1911,RawData!$AF:$AF,$F1911)=0,"",SUMIFS(RawData!$AA:$AA,RawData!$E:$E,$E1911,RawData!$F:$F,"CH"&amp;$D1911,RawData!$AF:$AF,$F1911))</f>
        <v>71.319999999999993</v>
      </c>
      <c r="K1911" s="2">
        <f t="shared" si="119"/>
        <v>5.999999999994543E-2</v>
      </c>
    </row>
    <row r="1912" spans="1:11" x14ac:dyDescent="0.3">
      <c r="A1912" s="2" t="s">
        <v>63</v>
      </c>
      <c r="B1912" s="2" t="str">
        <f>RawData!A1912</f>
        <v>48226H40040</v>
      </c>
      <c r="C1912" s="2" t="str">
        <f>IF(RawData!$B$2="","",RawData!$B$2)</f>
        <v>A2026100620533560886</v>
      </c>
      <c r="D1912" s="2">
        <f t="shared" si="116"/>
        <v>2</v>
      </c>
      <c r="E1912" s="2">
        <f t="shared" si="117"/>
        <v>70</v>
      </c>
      <c r="F1912" s="2">
        <f t="shared" si="118"/>
        <v>290</v>
      </c>
      <c r="G1912" s="2">
        <f>IF(COUNTIFS(RawData!$E:$E,$E1912,RawData!$F:$F,"CH"&amp;$D1912,RawData!$AF:$AF,$F1912)=0,"",SUMIFS(RawData!$P:$P,RawData!$E:$E,$E1912,RawData!$F:$F,"CH"&amp;$D1912,RawData!$AF:$AF,$F1912))</f>
        <v>1295.1400000000001</v>
      </c>
      <c r="H1912" s="2">
        <f>IF(COUNTIFS(RawData!$E:$E,$E1912,RawData!$F:$F,"CH"&amp;$D1912,RawData!$AF:$AF,$F1912)=0,"",SUMIFS(RawData!$T:$T,RawData!$E:$E,$E1912,RawData!$F:$F,"CH"&amp;$D1912,RawData!$AF:$AF,$F1912))</f>
        <v>60.7</v>
      </c>
      <c r="I1912" s="2">
        <f>IF(COUNTIFS(RawData!$E:$E,$E1912,RawData!$F:$F,"CH"&amp;$D1912,RawData!$AF:$AF,$F1912)=0,"",SUMIFS(RawData!$Z:$Z,RawData!$E:$E,$E1912,RawData!$F:$F,"CH"&amp;$D1912,RawData!$AF:$AF,$F1912))</f>
        <v>70.010000000000005</v>
      </c>
      <c r="J1912" s="2">
        <f>IF(COUNTIFS(RawData!$E:$E,$E1912,RawData!$F:$F,"CH"&amp;$D1912,RawData!$AF:$AF,$F1912)=0,"",SUMIFS(RawData!$AA:$AA,RawData!$E:$E,$E1912,RawData!$F:$F,"CH"&amp;$D1912,RawData!$AF:$AF,$F1912))</f>
        <v>71.39</v>
      </c>
      <c r="K1912" s="2">
        <f t="shared" si="119"/>
        <v>2.0000000000209184E-2</v>
      </c>
    </row>
    <row r="1913" spans="1:11" x14ac:dyDescent="0.3">
      <c r="A1913" s="2" t="s">
        <v>63</v>
      </c>
      <c r="B1913" s="2" t="str">
        <f>RawData!A1913</f>
        <v>48226H40040</v>
      </c>
      <c r="C1913" s="2" t="str">
        <f>IF(RawData!$B$2="","",RawData!$B$2)</f>
        <v>A2026100620533560886</v>
      </c>
      <c r="D1913" s="2">
        <f t="shared" si="116"/>
        <v>2</v>
      </c>
      <c r="E1913" s="2">
        <f t="shared" si="117"/>
        <v>70</v>
      </c>
      <c r="F1913" s="2">
        <f t="shared" si="118"/>
        <v>300</v>
      </c>
      <c r="G1913" s="2">
        <f>IF(COUNTIFS(RawData!$E:$E,$E1913,RawData!$F:$F,"CH"&amp;$D1913,RawData!$AF:$AF,$F1913)=0,"",SUMIFS(RawData!$P:$P,RawData!$E:$E,$E1913,RawData!$F:$F,"CH"&amp;$D1913,RawData!$AF:$AF,$F1913))</f>
        <v>1295.18</v>
      </c>
      <c r="H1913" s="2">
        <f>IF(COUNTIFS(RawData!$E:$E,$E1913,RawData!$F:$F,"CH"&amp;$D1913,RawData!$AF:$AF,$F1913)=0,"",SUMIFS(RawData!$T:$T,RawData!$E:$E,$E1913,RawData!$F:$F,"CH"&amp;$D1913,RawData!$AF:$AF,$F1913))</f>
        <v>60.65</v>
      </c>
      <c r="I1913" s="2">
        <f>IF(COUNTIFS(RawData!$E:$E,$E1913,RawData!$F:$F,"CH"&amp;$D1913,RawData!$AF:$AF,$F1913)=0,"",SUMIFS(RawData!$Z:$Z,RawData!$E:$E,$E1913,RawData!$F:$F,"CH"&amp;$D1913,RawData!$AF:$AF,$F1913))</f>
        <v>69.98</v>
      </c>
      <c r="J1913" s="2">
        <f>IF(COUNTIFS(RawData!$E:$E,$E1913,RawData!$F:$F,"CH"&amp;$D1913,RawData!$AF:$AF,$F1913)=0,"",SUMIFS(RawData!$AA:$AA,RawData!$E:$E,$E1913,RawData!$F:$F,"CH"&amp;$D1913,RawData!$AF:$AF,$F1913))</f>
        <v>71.39</v>
      </c>
      <c r="K1913" s="2">
        <f t="shared" si="119"/>
        <v>3.999999999996362E-2</v>
      </c>
    </row>
    <row r="1914" spans="1:11" x14ac:dyDescent="0.3">
      <c r="A1914" s="2" t="s">
        <v>63</v>
      </c>
      <c r="B1914" s="2" t="str">
        <f>RawData!A1914</f>
        <v>48226H40040</v>
      </c>
      <c r="C1914" s="2" t="str">
        <f>IF(RawData!$B$2="","",RawData!$B$2)</f>
        <v>A2026100620533560886</v>
      </c>
      <c r="D1914" s="2">
        <f t="shared" si="116"/>
        <v>2</v>
      </c>
      <c r="E1914" s="2">
        <f t="shared" si="117"/>
        <v>70</v>
      </c>
      <c r="F1914" s="2">
        <f t="shared" si="118"/>
        <v>310</v>
      </c>
      <c r="G1914" s="2">
        <f>IF(COUNTIFS(RawData!$E:$E,$E1914,RawData!$F:$F,"CH"&amp;$D1914,RawData!$AF:$AF,$F1914)=0,"",SUMIFS(RawData!$P:$P,RawData!$E:$E,$E1914,RawData!$F:$F,"CH"&amp;$D1914,RawData!$AF:$AF,$F1914))</f>
        <v>1295.22</v>
      </c>
      <c r="H1914" s="2">
        <f>IF(COUNTIFS(RawData!$E:$E,$E1914,RawData!$F:$F,"CH"&amp;$D1914,RawData!$AF:$AF,$F1914)=0,"",SUMIFS(RawData!$T:$T,RawData!$E:$E,$E1914,RawData!$F:$F,"CH"&amp;$D1914,RawData!$AF:$AF,$F1914))</f>
        <v>60.79</v>
      </c>
      <c r="I1914" s="2">
        <f>IF(COUNTIFS(RawData!$E:$E,$E1914,RawData!$F:$F,"CH"&amp;$D1914,RawData!$AF:$AF,$F1914)=0,"",SUMIFS(RawData!$Z:$Z,RawData!$E:$E,$E1914,RawData!$F:$F,"CH"&amp;$D1914,RawData!$AF:$AF,$F1914))</f>
        <v>70.010000000000005</v>
      </c>
      <c r="J1914" s="2">
        <f>IF(COUNTIFS(RawData!$E:$E,$E1914,RawData!$F:$F,"CH"&amp;$D1914,RawData!$AF:$AF,$F1914)=0,"",SUMIFS(RawData!$AA:$AA,RawData!$E:$E,$E1914,RawData!$F:$F,"CH"&amp;$D1914,RawData!$AF:$AF,$F1914))</f>
        <v>71.52</v>
      </c>
      <c r="K1914" s="2">
        <f t="shared" si="119"/>
        <v>3.999999999996362E-2</v>
      </c>
    </row>
    <row r="1915" spans="1:11" x14ac:dyDescent="0.3">
      <c r="A1915" s="2" t="s">
        <v>63</v>
      </c>
      <c r="B1915" s="2" t="str">
        <f>RawData!A1915</f>
        <v>48226H40040</v>
      </c>
      <c r="C1915" s="2" t="str">
        <f>IF(RawData!$B$2="","",RawData!$B$2)</f>
        <v>A2026100620533560886</v>
      </c>
      <c r="D1915" s="2">
        <f t="shared" si="116"/>
        <v>2</v>
      </c>
      <c r="E1915" s="2">
        <f t="shared" si="117"/>
        <v>70</v>
      </c>
      <c r="F1915" s="2">
        <f t="shared" si="118"/>
        <v>320</v>
      </c>
      <c r="G1915" s="2">
        <f>IF(COUNTIFS(RawData!$E:$E,$E1915,RawData!$F:$F,"CH"&amp;$D1915,RawData!$AF:$AF,$F1915)=0,"",SUMIFS(RawData!$P:$P,RawData!$E:$E,$E1915,RawData!$F:$F,"CH"&amp;$D1915,RawData!$AF:$AF,$F1915))</f>
        <v>1295.26</v>
      </c>
      <c r="H1915" s="2">
        <f>IF(COUNTIFS(RawData!$E:$E,$E1915,RawData!$F:$F,"CH"&amp;$D1915,RawData!$AF:$AF,$F1915)=0,"",SUMIFS(RawData!$T:$T,RawData!$E:$E,$E1915,RawData!$F:$F,"CH"&amp;$D1915,RawData!$AF:$AF,$F1915))</f>
        <v>60.86</v>
      </c>
      <c r="I1915" s="2">
        <f>IF(COUNTIFS(RawData!$E:$E,$E1915,RawData!$F:$F,"CH"&amp;$D1915,RawData!$AF:$AF,$F1915)=0,"",SUMIFS(RawData!$Z:$Z,RawData!$E:$E,$E1915,RawData!$F:$F,"CH"&amp;$D1915,RawData!$AF:$AF,$F1915))</f>
        <v>69.989999999999995</v>
      </c>
      <c r="J1915" s="2">
        <f>IF(COUNTIFS(RawData!$E:$E,$E1915,RawData!$F:$F,"CH"&amp;$D1915,RawData!$AF:$AF,$F1915)=0,"",SUMIFS(RawData!$AA:$AA,RawData!$E:$E,$E1915,RawData!$F:$F,"CH"&amp;$D1915,RawData!$AF:$AF,$F1915))</f>
        <v>71.52</v>
      </c>
      <c r="K1915" s="2">
        <f t="shared" si="119"/>
        <v>3.999999999996362E-2</v>
      </c>
    </row>
    <row r="1916" spans="1:11" x14ac:dyDescent="0.3">
      <c r="A1916" s="2" t="s">
        <v>63</v>
      </c>
      <c r="B1916" s="2" t="str">
        <f>RawData!A1916</f>
        <v>48226H40040</v>
      </c>
      <c r="C1916" s="2" t="str">
        <f>IF(RawData!$B$2="","",RawData!$B$2)</f>
        <v>A2026100620533560886</v>
      </c>
      <c r="D1916" s="2">
        <f t="shared" si="116"/>
        <v>2</v>
      </c>
      <c r="E1916" s="2">
        <f t="shared" si="117"/>
        <v>70</v>
      </c>
      <c r="F1916" s="2">
        <f t="shared" si="118"/>
        <v>330</v>
      </c>
      <c r="G1916" s="2">
        <f>IF(COUNTIFS(RawData!$E:$E,$E1916,RawData!$F:$F,"CH"&amp;$D1916,RawData!$AF:$AF,$F1916)=0,"",SUMIFS(RawData!$P:$P,RawData!$E:$E,$E1916,RawData!$F:$F,"CH"&amp;$D1916,RawData!$AF:$AF,$F1916))</f>
        <v>1295.3</v>
      </c>
      <c r="H1916" s="2">
        <f>IF(COUNTIFS(RawData!$E:$E,$E1916,RawData!$F:$F,"CH"&amp;$D1916,RawData!$AF:$AF,$F1916)=0,"",SUMIFS(RawData!$T:$T,RawData!$E:$E,$E1916,RawData!$F:$F,"CH"&amp;$D1916,RawData!$AF:$AF,$F1916))</f>
        <v>60.81</v>
      </c>
      <c r="I1916" s="2">
        <f>IF(COUNTIFS(RawData!$E:$E,$E1916,RawData!$F:$F,"CH"&amp;$D1916,RawData!$AF:$AF,$F1916)=0,"",SUMIFS(RawData!$Z:$Z,RawData!$E:$E,$E1916,RawData!$F:$F,"CH"&amp;$D1916,RawData!$AF:$AF,$F1916))</f>
        <v>69.989999999999995</v>
      </c>
      <c r="J1916" s="2">
        <f>IF(COUNTIFS(RawData!$E:$E,$E1916,RawData!$F:$F,"CH"&amp;$D1916,RawData!$AF:$AF,$F1916)=0,"",SUMIFS(RawData!$AA:$AA,RawData!$E:$E,$E1916,RawData!$F:$F,"CH"&amp;$D1916,RawData!$AF:$AF,$F1916))</f>
        <v>71.59</v>
      </c>
      <c r="K1916" s="2">
        <f t="shared" si="119"/>
        <v>3.999999999996362E-2</v>
      </c>
    </row>
    <row r="1917" spans="1:11" x14ac:dyDescent="0.3">
      <c r="A1917" s="2" t="s">
        <v>63</v>
      </c>
      <c r="B1917" s="2" t="str">
        <f>RawData!A1917</f>
        <v>48226H40040</v>
      </c>
      <c r="C1917" s="2" t="str">
        <f>IF(RawData!$B$2="","",RawData!$B$2)</f>
        <v>A2026100620533560886</v>
      </c>
      <c r="D1917" s="2">
        <f t="shared" si="116"/>
        <v>2</v>
      </c>
      <c r="E1917" s="2">
        <f t="shared" si="117"/>
        <v>70</v>
      </c>
      <c r="F1917" s="2">
        <f t="shared" si="118"/>
        <v>340</v>
      </c>
      <c r="G1917" s="2">
        <f>IF(COUNTIFS(RawData!$E:$E,$E1917,RawData!$F:$F,"CH"&amp;$D1917,RawData!$AF:$AF,$F1917)=0,"",SUMIFS(RawData!$P:$P,RawData!$E:$E,$E1917,RawData!$F:$F,"CH"&amp;$D1917,RawData!$AF:$AF,$F1917))</f>
        <v>1295.3399999999999</v>
      </c>
      <c r="H1917" s="2">
        <f>IF(COUNTIFS(RawData!$E:$E,$E1917,RawData!$F:$F,"CH"&amp;$D1917,RawData!$AF:$AF,$F1917)=0,"",SUMIFS(RawData!$T:$T,RawData!$E:$E,$E1917,RawData!$F:$F,"CH"&amp;$D1917,RawData!$AF:$AF,$F1917))</f>
        <v>60.95</v>
      </c>
      <c r="I1917" s="2">
        <f>IF(COUNTIFS(RawData!$E:$E,$E1917,RawData!$F:$F,"CH"&amp;$D1917,RawData!$AF:$AF,$F1917)=0,"",SUMIFS(RawData!$Z:$Z,RawData!$E:$E,$E1917,RawData!$F:$F,"CH"&amp;$D1917,RawData!$AF:$AF,$F1917))</f>
        <v>69.97</v>
      </c>
      <c r="J1917" s="2">
        <f>IF(COUNTIFS(RawData!$E:$E,$E1917,RawData!$F:$F,"CH"&amp;$D1917,RawData!$AF:$AF,$F1917)=0,"",SUMIFS(RawData!$AA:$AA,RawData!$E:$E,$E1917,RawData!$F:$F,"CH"&amp;$D1917,RawData!$AF:$AF,$F1917))</f>
        <v>71.59</v>
      </c>
      <c r="K1917" s="2">
        <f t="shared" si="119"/>
        <v>3.999999999996362E-2</v>
      </c>
    </row>
    <row r="1918" spans="1:11" x14ac:dyDescent="0.3">
      <c r="A1918" s="2" t="s">
        <v>63</v>
      </c>
      <c r="B1918" s="2" t="str">
        <f>RawData!A1918</f>
        <v>48226H40040</v>
      </c>
      <c r="C1918" s="2" t="str">
        <f>IF(RawData!$B$2="","",RawData!$B$2)</f>
        <v>A2026100620533560886</v>
      </c>
      <c r="D1918" s="2">
        <f t="shared" si="116"/>
        <v>2</v>
      </c>
      <c r="E1918" s="2">
        <f t="shared" si="117"/>
        <v>70</v>
      </c>
      <c r="F1918" s="2">
        <f t="shared" si="118"/>
        <v>350</v>
      </c>
      <c r="G1918" s="2">
        <f>IF(COUNTIFS(RawData!$E:$E,$E1918,RawData!$F:$F,"CH"&amp;$D1918,RawData!$AF:$AF,$F1918)=0,"",SUMIFS(RawData!$P:$P,RawData!$E:$E,$E1918,RawData!$F:$F,"CH"&amp;$D1918,RawData!$AF:$AF,$F1918))</f>
        <v>1295.3800000000001</v>
      </c>
      <c r="H1918" s="2">
        <f>IF(COUNTIFS(RawData!$E:$E,$E1918,RawData!$F:$F,"CH"&amp;$D1918,RawData!$AF:$AF,$F1918)=0,"",SUMIFS(RawData!$T:$T,RawData!$E:$E,$E1918,RawData!$F:$F,"CH"&amp;$D1918,RawData!$AF:$AF,$F1918))</f>
        <v>60.78</v>
      </c>
      <c r="I1918" s="2">
        <f>IF(COUNTIFS(RawData!$E:$E,$E1918,RawData!$F:$F,"CH"&amp;$D1918,RawData!$AF:$AF,$F1918)=0,"",SUMIFS(RawData!$Z:$Z,RawData!$E:$E,$E1918,RawData!$F:$F,"CH"&amp;$D1918,RawData!$AF:$AF,$F1918))</f>
        <v>70.010000000000005</v>
      </c>
      <c r="J1918" s="2">
        <f>IF(COUNTIFS(RawData!$E:$E,$E1918,RawData!$F:$F,"CH"&amp;$D1918,RawData!$AF:$AF,$F1918)=0,"",SUMIFS(RawData!$AA:$AA,RawData!$E:$E,$E1918,RawData!$F:$F,"CH"&amp;$D1918,RawData!$AF:$AF,$F1918))</f>
        <v>71.72</v>
      </c>
      <c r="K1918" s="2">
        <f t="shared" si="119"/>
        <v>4.0000000000190994E-2</v>
      </c>
    </row>
    <row r="1919" spans="1:11" x14ac:dyDescent="0.3">
      <c r="A1919" s="2" t="s">
        <v>63</v>
      </c>
      <c r="B1919" s="2" t="str">
        <f>RawData!A1919</f>
        <v>48226H40040</v>
      </c>
      <c r="C1919" s="2" t="str">
        <f>IF(RawData!$B$2="","",RawData!$B$2)</f>
        <v>A2026100620533560886</v>
      </c>
      <c r="D1919" s="2">
        <f t="shared" si="116"/>
        <v>2</v>
      </c>
      <c r="E1919" s="2">
        <f t="shared" si="117"/>
        <v>70</v>
      </c>
      <c r="F1919" s="2">
        <f t="shared" si="118"/>
        <v>360</v>
      </c>
      <c r="G1919" s="2">
        <f>IF(COUNTIFS(RawData!$E:$E,$E1919,RawData!$F:$F,"CH"&amp;$D1919,RawData!$AF:$AF,$F1919)=0,"",SUMIFS(RawData!$P:$P,RawData!$E:$E,$E1919,RawData!$F:$F,"CH"&amp;$D1919,RawData!$AF:$AF,$F1919))</f>
        <v>1295.42</v>
      </c>
      <c r="H1919" s="2">
        <f>IF(COUNTIFS(RawData!$E:$E,$E1919,RawData!$F:$F,"CH"&amp;$D1919,RawData!$AF:$AF,$F1919)=0,"",SUMIFS(RawData!$T:$T,RawData!$E:$E,$E1919,RawData!$F:$F,"CH"&amp;$D1919,RawData!$AF:$AF,$F1919))</f>
        <v>60.97</v>
      </c>
      <c r="I1919" s="2">
        <f>IF(COUNTIFS(RawData!$E:$E,$E1919,RawData!$F:$F,"CH"&amp;$D1919,RawData!$AF:$AF,$F1919)=0,"",SUMIFS(RawData!$Z:$Z,RawData!$E:$E,$E1919,RawData!$F:$F,"CH"&amp;$D1919,RawData!$AF:$AF,$F1919))</f>
        <v>70</v>
      </c>
      <c r="J1919" s="2">
        <f>IF(COUNTIFS(RawData!$E:$E,$E1919,RawData!$F:$F,"CH"&amp;$D1919,RawData!$AF:$AF,$F1919)=0,"",SUMIFS(RawData!$AA:$AA,RawData!$E:$E,$E1919,RawData!$F:$F,"CH"&amp;$D1919,RawData!$AF:$AF,$F1919))</f>
        <v>71.790000000000006</v>
      </c>
      <c r="K1919" s="2">
        <f t="shared" si="119"/>
        <v>3.999999999996362E-2</v>
      </c>
    </row>
    <row r="1920" spans="1:11" x14ac:dyDescent="0.3">
      <c r="A1920" s="2" t="s">
        <v>63</v>
      </c>
      <c r="B1920" s="2" t="str">
        <f>RawData!A1920</f>
        <v>48226H40040</v>
      </c>
      <c r="C1920" s="2" t="str">
        <f>IF(RawData!$B$2="","",RawData!$B$2)</f>
        <v>A2026100620533560886</v>
      </c>
      <c r="D1920" s="2">
        <f t="shared" si="116"/>
        <v>2</v>
      </c>
      <c r="E1920" s="2">
        <f t="shared" si="117"/>
        <v>70</v>
      </c>
      <c r="F1920" s="2">
        <f t="shared" si="118"/>
        <v>370</v>
      </c>
      <c r="G1920" s="2">
        <f>IF(COUNTIFS(RawData!$E:$E,$E1920,RawData!$F:$F,"CH"&amp;$D1920,RawData!$AF:$AF,$F1920)=0,"",SUMIFS(RawData!$P:$P,RawData!$E:$E,$E1920,RawData!$F:$F,"CH"&amp;$D1920,RawData!$AF:$AF,$F1920))</f>
        <v>1295.46</v>
      </c>
      <c r="H1920" s="2">
        <f>IF(COUNTIFS(RawData!$E:$E,$E1920,RawData!$F:$F,"CH"&amp;$D1920,RawData!$AF:$AF,$F1920)=0,"",SUMIFS(RawData!$T:$T,RawData!$E:$E,$E1920,RawData!$F:$F,"CH"&amp;$D1920,RawData!$AF:$AF,$F1920))</f>
        <v>61.06</v>
      </c>
      <c r="I1920" s="2">
        <f>IF(COUNTIFS(RawData!$E:$E,$E1920,RawData!$F:$F,"CH"&amp;$D1920,RawData!$AF:$AF,$F1920)=0,"",SUMIFS(RawData!$Z:$Z,RawData!$E:$E,$E1920,RawData!$F:$F,"CH"&amp;$D1920,RawData!$AF:$AF,$F1920))</f>
        <v>70.02</v>
      </c>
      <c r="J1920" s="2">
        <f>IF(COUNTIFS(RawData!$E:$E,$E1920,RawData!$F:$F,"CH"&amp;$D1920,RawData!$AF:$AF,$F1920)=0,"",SUMIFS(RawData!$AA:$AA,RawData!$E:$E,$E1920,RawData!$F:$F,"CH"&amp;$D1920,RawData!$AF:$AF,$F1920))</f>
        <v>71.790000000000006</v>
      </c>
      <c r="K1920" s="2">
        <f t="shared" si="119"/>
        <v>3.999999999996362E-2</v>
      </c>
    </row>
    <row r="1921" spans="1:11" x14ac:dyDescent="0.3">
      <c r="A1921" s="2" t="s">
        <v>63</v>
      </c>
      <c r="B1921" s="2" t="str">
        <f>RawData!A1921</f>
        <v>48226H40040</v>
      </c>
      <c r="C1921" s="2" t="str">
        <f>IF(RawData!$B$2="","",RawData!$B$2)</f>
        <v>A2026100620533560886</v>
      </c>
      <c r="D1921" s="2">
        <f t="shared" si="116"/>
        <v>2</v>
      </c>
      <c r="E1921" s="2">
        <f t="shared" si="117"/>
        <v>70</v>
      </c>
      <c r="F1921" s="2">
        <f t="shared" si="118"/>
        <v>380</v>
      </c>
      <c r="G1921" s="2">
        <f>IF(COUNTIFS(RawData!$E:$E,$E1921,RawData!$F:$F,"CH"&amp;$D1921,RawData!$AF:$AF,$F1921)=0,"",SUMIFS(RawData!$P:$P,RawData!$E:$E,$E1921,RawData!$F:$F,"CH"&amp;$D1921,RawData!$AF:$AF,$F1921))</f>
        <v>1295.5</v>
      </c>
      <c r="H1921" s="2">
        <f>IF(COUNTIFS(RawData!$E:$E,$E1921,RawData!$F:$F,"CH"&amp;$D1921,RawData!$AF:$AF,$F1921)=0,"",SUMIFS(RawData!$T:$T,RawData!$E:$E,$E1921,RawData!$F:$F,"CH"&amp;$D1921,RawData!$AF:$AF,$F1921))</f>
        <v>61.11</v>
      </c>
      <c r="I1921" s="2">
        <f>IF(COUNTIFS(RawData!$E:$E,$E1921,RawData!$F:$F,"CH"&amp;$D1921,RawData!$AF:$AF,$F1921)=0,"",SUMIFS(RawData!$Z:$Z,RawData!$E:$E,$E1921,RawData!$F:$F,"CH"&amp;$D1921,RawData!$AF:$AF,$F1921))</f>
        <v>70</v>
      </c>
      <c r="J1921" s="2">
        <f>IF(COUNTIFS(RawData!$E:$E,$E1921,RawData!$F:$F,"CH"&amp;$D1921,RawData!$AF:$AF,$F1921)=0,"",SUMIFS(RawData!$AA:$AA,RawData!$E:$E,$E1921,RawData!$F:$F,"CH"&amp;$D1921,RawData!$AF:$AF,$F1921))</f>
        <v>71.930000000000007</v>
      </c>
      <c r="K1921" s="2">
        <f t="shared" si="119"/>
        <v>3.999999999996362E-2</v>
      </c>
    </row>
    <row r="1922" spans="1:11" x14ac:dyDescent="0.3">
      <c r="A1922" s="2" t="s">
        <v>63</v>
      </c>
      <c r="B1922" s="2" t="str">
        <f>RawData!A1922</f>
        <v>48226H40040</v>
      </c>
      <c r="C1922" s="2" t="str">
        <f>IF(RawData!$B$2="","",RawData!$B$2)</f>
        <v>A2026100620533560886</v>
      </c>
      <c r="D1922" s="2">
        <f t="shared" si="116"/>
        <v>2</v>
      </c>
      <c r="E1922" s="2">
        <f t="shared" si="117"/>
        <v>70</v>
      </c>
      <c r="F1922" s="2">
        <f t="shared" si="118"/>
        <v>390</v>
      </c>
      <c r="G1922" s="2">
        <f>IF(COUNTIFS(RawData!$E:$E,$E1922,RawData!$F:$F,"CH"&amp;$D1922,RawData!$AF:$AF,$F1922)=0,"",SUMIFS(RawData!$P:$P,RawData!$E:$E,$E1922,RawData!$F:$F,"CH"&amp;$D1922,RawData!$AF:$AF,$F1922))</f>
        <v>1295.54</v>
      </c>
      <c r="H1922" s="2">
        <f>IF(COUNTIFS(RawData!$E:$E,$E1922,RawData!$F:$F,"CH"&amp;$D1922,RawData!$AF:$AF,$F1922)=0,"",SUMIFS(RawData!$T:$T,RawData!$E:$E,$E1922,RawData!$F:$F,"CH"&amp;$D1922,RawData!$AF:$AF,$F1922))</f>
        <v>61.05</v>
      </c>
      <c r="I1922" s="2">
        <f>IF(COUNTIFS(RawData!$E:$E,$E1922,RawData!$F:$F,"CH"&amp;$D1922,RawData!$AF:$AF,$F1922)=0,"",SUMIFS(RawData!$Z:$Z,RawData!$E:$E,$E1922,RawData!$F:$F,"CH"&amp;$D1922,RawData!$AF:$AF,$F1922))</f>
        <v>70.02</v>
      </c>
      <c r="J1922" s="2">
        <f>IF(COUNTIFS(RawData!$E:$E,$E1922,RawData!$F:$F,"CH"&amp;$D1922,RawData!$AF:$AF,$F1922)=0,"",SUMIFS(RawData!$AA:$AA,RawData!$E:$E,$E1922,RawData!$F:$F,"CH"&amp;$D1922,RawData!$AF:$AF,$F1922))</f>
        <v>71.930000000000007</v>
      </c>
      <c r="K1922" s="2">
        <f t="shared" si="119"/>
        <v>3.999999999996362E-2</v>
      </c>
    </row>
    <row r="1923" spans="1:11" x14ac:dyDescent="0.3">
      <c r="A1923" s="2" t="s">
        <v>63</v>
      </c>
      <c r="B1923" s="2" t="str">
        <f>RawData!A1923</f>
        <v>48226H40040</v>
      </c>
      <c r="C1923" s="2" t="str">
        <f>IF(RawData!$B$2="","",RawData!$B$2)</f>
        <v>A2026100620533560886</v>
      </c>
      <c r="D1923" s="2">
        <f t="shared" ref="D1923:D1986" si="120">MOD(INT((ROW()-2)/31),4)+1</f>
        <v>2</v>
      </c>
      <c r="E1923" s="2">
        <f t="shared" ref="E1923:E1986" si="121">-5+5*INT((ROW()-2)/124)</f>
        <v>70</v>
      </c>
      <c r="F1923" s="2">
        <f t="shared" ref="F1923:F1986" si="122">100+10*MOD(ROW()-2,31)</f>
        <v>400</v>
      </c>
      <c r="G1923" s="2">
        <f>IF(COUNTIFS(RawData!$E:$E,$E1923,RawData!$F:$F,"CH"&amp;$D1923,RawData!$AF:$AF,$F1923)=0,"",SUMIFS(RawData!$P:$P,RawData!$E:$E,$E1923,RawData!$F:$F,"CH"&amp;$D1923,RawData!$AF:$AF,$F1923))</f>
        <v>1295.58</v>
      </c>
      <c r="H1923" s="2">
        <f>IF(COUNTIFS(RawData!$E:$E,$E1923,RawData!$F:$F,"CH"&amp;$D1923,RawData!$AF:$AF,$F1923)=0,"",SUMIFS(RawData!$T:$T,RawData!$E:$E,$E1923,RawData!$F:$F,"CH"&amp;$D1923,RawData!$AF:$AF,$F1923))</f>
        <v>61.06</v>
      </c>
      <c r="I1923" s="2">
        <f>IF(COUNTIFS(RawData!$E:$E,$E1923,RawData!$F:$F,"CH"&amp;$D1923,RawData!$AF:$AF,$F1923)=0,"",SUMIFS(RawData!$Z:$Z,RawData!$E:$E,$E1923,RawData!$F:$F,"CH"&amp;$D1923,RawData!$AF:$AF,$F1923))</f>
        <v>69.989999999999995</v>
      </c>
      <c r="J1923" s="2">
        <f>IF(COUNTIFS(RawData!$E:$E,$E1923,RawData!$F:$F,"CH"&amp;$D1923,RawData!$AF:$AF,$F1923)=0,"",SUMIFS(RawData!$AA:$AA,RawData!$E:$E,$E1923,RawData!$F:$F,"CH"&amp;$D1923,RawData!$AF:$AF,$F1923))</f>
        <v>72</v>
      </c>
      <c r="K1923" s="2">
        <f t="shared" si="119"/>
        <v>3.999999999996362E-2</v>
      </c>
    </row>
    <row r="1924" spans="1:11" x14ac:dyDescent="0.3">
      <c r="A1924" s="2" t="s">
        <v>64</v>
      </c>
      <c r="B1924" s="2" t="str">
        <f>RawData!A1924</f>
        <v>48226H40040</v>
      </c>
      <c r="C1924" s="2" t="str">
        <f>IF(RawData!$B$2="","",RawData!$B$2)</f>
        <v>A2026100620533560886</v>
      </c>
      <c r="D1924" s="2">
        <f t="shared" si="120"/>
        <v>3</v>
      </c>
      <c r="E1924" s="2">
        <f t="shared" si="121"/>
        <v>70</v>
      </c>
      <c r="F1924" s="2">
        <f t="shared" si="122"/>
        <v>100</v>
      </c>
      <c r="G1924" s="2">
        <f>IF(COUNTIFS(RawData!$E:$E,$E1924,RawData!$F:$F,"CH"&amp;$D1924,RawData!$AF:$AF,$F1924)=0,"",SUMIFS(RawData!$P:$P,RawData!$E:$E,$E1924,RawData!$F:$F,"CH"&amp;$D1924,RawData!$AF:$AF,$F1924))</f>
        <v>1314.9</v>
      </c>
      <c r="H1924" s="2">
        <f>IF(COUNTIFS(RawData!$E:$E,$E1924,RawData!$F:$F,"CH"&amp;$D1924,RawData!$AF:$AF,$F1924)=0,"",SUMIFS(RawData!$T:$T,RawData!$E:$E,$E1924,RawData!$F:$F,"CH"&amp;$D1924,RawData!$AF:$AF,$F1924))</f>
        <v>50.3</v>
      </c>
      <c r="I1924" s="2">
        <f>IF(COUNTIFS(RawData!$E:$E,$E1924,RawData!$F:$F,"CH"&amp;$D1924,RawData!$AF:$AF,$F1924)=0,"",SUMIFS(RawData!$Z:$Z,RawData!$E:$E,$E1924,RawData!$F:$F,"CH"&amp;$D1924,RawData!$AF:$AF,$F1924))</f>
        <v>69.98</v>
      </c>
      <c r="J1924" s="2">
        <f>IF(COUNTIFS(RawData!$E:$E,$E1924,RawData!$F:$F,"CH"&amp;$D1924,RawData!$AF:$AF,$F1924)=0,"",SUMIFS(RawData!$AA:$AA,RawData!$E:$E,$E1924,RawData!$F:$F,"CH"&amp;$D1924,RawData!$AF:$AF,$F1924))</f>
        <v>70.34</v>
      </c>
      <c r="K1924" s="2">
        <f t="shared" ref="K1924:K1987" si="123">G1924-G1923</f>
        <v>19.320000000000164</v>
      </c>
    </row>
    <row r="1925" spans="1:11" x14ac:dyDescent="0.3">
      <c r="A1925" s="2" t="s">
        <v>64</v>
      </c>
      <c r="B1925" s="2" t="str">
        <f>RawData!A1925</f>
        <v>48226H40040</v>
      </c>
      <c r="C1925" s="2" t="str">
        <f>IF(RawData!$B$2="","",RawData!$B$2)</f>
        <v>A2026100620533560886</v>
      </c>
      <c r="D1925" s="2">
        <f t="shared" si="120"/>
        <v>3</v>
      </c>
      <c r="E1925" s="2">
        <f t="shared" si="121"/>
        <v>70</v>
      </c>
      <c r="F1925" s="2">
        <f t="shared" si="122"/>
        <v>110</v>
      </c>
      <c r="G1925" s="2">
        <f>IF(COUNTIFS(RawData!$E:$E,$E1925,RawData!$F:$F,"CH"&amp;$D1925,RawData!$AF:$AF,$F1925)=0,"",SUMIFS(RawData!$P:$P,RawData!$E:$E,$E1925,RawData!$F:$F,"CH"&amp;$D1925,RawData!$AF:$AF,$F1925))</f>
        <v>1314.92</v>
      </c>
      <c r="H1925" s="2">
        <f>IF(COUNTIFS(RawData!$E:$E,$E1925,RawData!$F:$F,"CH"&amp;$D1925,RawData!$AF:$AF,$F1925)=0,"",SUMIFS(RawData!$T:$T,RawData!$E:$E,$E1925,RawData!$F:$F,"CH"&amp;$D1925,RawData!$AF:$AF,$F1925))</f>
        <v>50.85</v>
      </c>
      <c r="I1925" s="2">
        <f>IF(COUNTIFS(RawData!$E:$E,$E1925,RawData!$F:$F,"CH"&amp;$D1925,RawData!$AF:$AF,$F1925)=0,"",SUMIFS(RawData!$Z:$Z,RawData!$E:$E,$E1925,RawData!$F:$F,"CH"&amp;$D1925,RawData!$AF:$AF,$F1925))</f>
        <v>70</v>
      </c>
      <c r="J1925" s="2">
        <f>IF(COUNTIFS(RawData!$E:$E,$E1925,RawData!$F:$F,"CH"&amp;$D1925,RawData!$AF:$AF,$F1925)=0,"",SUMIFS(RawData!$AA:$AA,RawData!$E:$E,$E1925,RawData!$F:$F,"CH"&amp;$D1925,RawData!$AF:$AF,$F1925))</f>
        <v>70.47</v>
      </c>
      <c r="K1925" s="2">
        <f t="shared" si="123"/>
        <v>1.999999999998181E-2</v>
      </c>
    </row>
    <row r="1926" spans="1:11" x14ac:dyDescent="0.3">
      <c r="A1926" s="2" t="s">
        <v>64</v>
      </c>
      <c r="B1926" s="2" t="str">
        <f>RawData!A1926</f>
        <v>48226H40040</v>
      </c>
      <c r="C1926" s="2" t="str">
        <f>IF(RawData!$B$2="","",RawData!$B$2)</f>
        <v>A2026100620533560886</v>
      </c>
      <c r="D1926" s="2">
        <f t="shared" si="120"/>
        <v>3</v>
      </c>
      <c r="E1926" s="2">
        <f t="shared" si="121"/>
        <v>70</v>
      </c>
      <c r="F1926" s="2">
        <f t="shared" si="122"/>
        <v>120</v>
      </c>
      <c r="G1926" s="2">
        <f>IF(COUNTIFS(RawData!$E:$E,$E1926,RawData!$F:$F,"CH"&amp;$D1926,RawData!$AF:$AF,$F1926)=0,"",SUMIFS(RawData!$P:$P,RawData!$E:$E,$E1926,RawData!$F:$F,"CH"&amp;$D1926,RawData!$AF:$AF,$F1926))</f>
        <v>1314.94</v>
      </c>
      <c r="H1926" s="2">
        <f>IF(COUNTIFS(RawData!$E:$E,$E1926,RawData!$F:$F,"CH"&amp;$D1926,RawData!$AF:$AF,$F1926)=0,"",SUMIFS(RawData!$T:$T,RawData!$E:$E,$E1926,RawData!$F:$F,"CH"&amp;$D1926,RawData!$AF:$AF,$F1926))</f>
        <v>51.24</v>
      </c>
      <c r="I1926" s="2">
        <f>IF(COUNTIFS(RawData!$E:$E,$E1926,RawData!$F:$F,"CH"&amp;$D1926,RawData!$AF:$AF,$F1926)=0,"",SUMIFS(RawData!$Z:$Z,RawData!$E:$E,$E1926,RawData!$F:$F,"CH"&amp;$D1926,RawData!$AF:$AF,$F1926))</f>
        <v>69.98</v>
      </c>
      <c r="J1926" s="2">
        <f>IF(COUNTIFS(RawData!$E:$E,$E1926,RawData!$F:$F,"CH"&amp;$D1926,RawData!$AF:$AF,$F1926)=0,"",SUMIFS(RawData!$AA:$AA,RawData!$E:$E,$E1926,RawData!$F:$F,"CH"&amp;$D1926,RawData!$AF:$AF,$F1926))</f>
        <v>70.48</v>
      </c>
      <c r="K1926" s="2">
        <f t="shared" si="123"/>
        <v>1.999999999998181E-2</v>
      </c>
    </row>
    <row r="1927" spans="1:11" x14ac:dyDescent="0.3">
      <c r="A1927" s="2" t="s">
        <v>64</v>
      </c>
      <c r="B1927" s="2" t="str">
        <f>RawData!A1927</f>
        <v>48226H40040</v>
      </c>
      <c r="C1927" s="2" t="str">
        <f>IF(RawData!$B$2="","",RawData!$B$2)</f>
        <v>A2026100620533560886</v>
      </c>
      <c r="D1927" s="2">
        <f t="shared" si="120"/>
        <v>3</v>
      </c>
      <c r="E1927" s="2">
        <f t="shared" si="121"/>
        <v>70</v>
      </c>
      <c r="F1927" s="2">
        <f t="shared" si="122"/>
        <v>130</v>
      </c>
      <c r="G1927" s="2">
        <f>IF(COUNTIFS(RawData!$E:$E,$E1927,RawData!$F:$F,"CH"&amp;$D1927,RawData!$AF:$AF,$F1927)=0,"",SUMIFS(RawData!$P:$P,RawData!$E:$E,$E1927,RawData!$F:$F,"CH"&amp;$D1927,RawData!$AF:$AF,$F1927))</f>
        <v>1314.98</v>
      </c>
      <c r="H1927" s="2">
        <f>IF(COUNTIFS(RawData!$E:$E,$E1927,RawData!$F:$F,"CH"&amp;$D1927,RawData!$AF:$AF,$F1927)=0,"",SUMIFS(RawData!$T:$T,RawData!$E:$E,$E1927,RawData!$F:$F,"CH"&amp;$D1927,RawData!$AF:$AF,$F1927))</f>
        <v>51.69</v>
      </c>
      <c r="I1927" s="2">
        <f>IF(COUNTIFS(RawData!$E:$E,$E1927,RawData!$F:$F,"CH"&amp;$D1927,RawData!$AF:$AF,$F1927)=0,"",SUMIFS(RawData!$Z:$Z,RawData!$E:$E,$E1927,RawData!$F:$F,"CH"&amp;$D1927,RawData!$AF:$AF,$F1927))</f>
        <v>70.010000000000005</v>
      </c>
      <c r="J1927" s="2">
        <f>IF(COUNTIFS(RawData!$E:$E,$E1927,RawData!$F:$F,"CH"&amp;$D1927,RawData!$AF:$AF,$F1927)=0,"",SUMIFS(RawData!$AA:$AA,RawData!$E:$E,$E1927,RawData!$F:$F,"CH"&amp;$D1927,RawData!$AF:$AF,$F1927))</f>
        <v>70.48</v>
      </c>
      <c r="K1927" s="2">
        <f t="shared" si="123"/>
        <v>3.999999999996362E-2</v>
      </c>
    </row>
    <row r="1928" spans="1:11" x14ac:dyDescent="0.3">
      <c r="A1928" s="2" t="s">
        <v>64</v>
      </c>
      <c r="B1928" s="2" t="str">
        <f>RawData!A1928</f>
        <v>48226H40040</v>
      </c>
      <c r="C1928" s="2" t="str">
        <f>IF(RawData!$B$2="","",RawData!$B$2)</f>
        <v>A2026100620533560886</v>
      </c>
      <c r="D1928" s="2">
        <f t="shared" si="120"/>
        <v>3</v>
      </c>
      <c r="E1928" s="2">
        <f t="shared" si="121"/>
        <v>70</v>
      </c>
      <c r="F1928" s="2">
        <f t="shared" si="122"/>
        <v>140</v>
      </c>
      <c r="G1928" s="2">
        <f>IF(COUNTIFS(RawData!$E:$E,$E1928,RawData!$F:$F,"CH"&amp;$D1928,RawData!$AF:$AF,$F1928)=0,"",SUMIFS(RawData!$P:$P,RawData!$E:$E,$E1928,RawData!$F:$F,"CH"&amp;$D1928,RawData!$AF:$AF,$F1928))</f>
        <v>1315</v>
      </c>
      <c r="H1928" s="2">
        <f>IF(COUNTIFS(RawData!$E:$E,$E1928,RawData!$F:$F,"CH"&amp;$D1928,RawData!$AF:$AF,$F1928)=0,"",SUMIFS(RawData!$T:$T,RawData!$E:$E,$E1928,RawData!$F:$F,"CH"&amp;$D1928,RawData!$AF:$AF,$F1928))</f>
        <v>52.03</v>
      </c>
      <c r="I1928" s="2">
        <f>IF(COUNTIFS(RawData!$E:$E,$E1928,RawData!$F:$F,"CH"&amp;$D1928,RawData!$AF:$AF,$F1928)=0,"",SUMIFS(RawData!$Z:$Z,RawData!$E:$E,$E1928,RawData!$F:$F,"CH"&amp;$D1928,RawData!$AF:$AF,$F1928))</f>
        <v>70.02</v>
      </c>
      <c r="J1928" s="2">
        <f>IF(COUNTIFS(RawData!$E:$E,$E1928,RawData!$F:$F,"CH"&amp;$D1928,RawData!$AF:$AF,$F1928)=0,"",SUMIFS(RawData!$AA:$AA,RawData!$E:$E,$E1928,RawData!$F:$F,"CH"&amp;$D1928,RawData!$AF:$AF,$F1928))</f>
        <v>70.62</v>
      </c>
      <c r="K1928" s="2">
        <f t="shared" si="123"/>
        <v>1.999999999998181E-2</v>
      </c>
    </row>
    <row r="1929" spans="1:11" x14ac:dyDescent="0.3">
      <c r="A1929" s="2" t="s">
        <v>64</v>
      </c>
      <c r="B1929" s="2" t="str">
        <f>RawData!A1929</f>
        <v>48226H40040</v>
      </c>
      <c r="C1929" s="2" t="str">
        <f>IF(RawData!$B$2="","",RawData!$B$2)</f>
        <v>A2026100620533560886</v>
      </c>
      <c r="D1929" s="2">
        <f t="shared" si="120"/>
        <v>3</v>
      </c>
      <c r="E1929" s="2">
        <f t="shared" si="121"/>
        <v>70</v>
      </c>
      <c r="F1929" s="2">
        <f t="shared" si="122"/>
        <v>150</v>
      </c>
      <c r="G1929" s="2">
        <f>IF(COUNTIFS(RawData!$E:$E,$E1929,RawData!$F:$F,"CH"&amp;$D1929,RawData!$AF:$AF,$F1929)=0,"",SUMIFS(RawData!$P:$P,RawData!$E:$E,$E1929,RawData!$F:$F,"CH"&amp;$D1929,RawData!$AF:$AF,$F1929))</f>
        <v>1315.04</v>
      </c>
      <c r="H1929" s="2">
        <f>IF(COUNTIFS(RawData!$E:$E,$E1929,RawData!$F:$F,"CH"&amp;$D1929,RawData!$AF:$AF,$F1929)=0,"",SUMIFS(RawData!$T:$T,RawData!$E:$E,$E1929,RawData!$F:$F,"CH"&amp;$D1929,RawData!$AF:$AF,$F1929))</f>
        <v>52.43</v>
      </c>
      <c r="I1929" s="2">
        <f>IF(COUNTIFS(RawData!$E:$E,$E1929,RawData!$F:$F,"CH"&amp;$D1929,RawData!$AF:$AF,$F1929)=0,"",SUMIFS(RawData!$Z:$Z,RawData!$E:$E,$E1929,RawData!$F:$F,"CH"&amp;$D1929,RawData!$AF:$AF,$F1929))</f>
        <v>70</v>
      </c>
      <c r="J1929" s="2">
        <f>IF(COUNTIFS(RawData!$E:$E,$E1929,RawData!$F:$F,"CH"&amp;$D1929,RawData!$AF:$AF,$F1929)=0,"",SUMIFS(RawData!$AA:$AA,RawData!$E:$E,$E1929,RawData!$F:$F,"CH"&amp;$D1929,RawData!$AF:$AF,$F1929))</f>
        <v>70.62</v>
      </c>
      <c r="K1929" s="2">
        <f t="shared" si="123"/>
        <v>3.999999999996362E-2</v>
      </c>
    </row>
    <row r="1930" spans="1:11" x14ac:dyDescent="0.3">
      <c r="A1930" s="2" t="s">
        <v>64</v>
      </c>
      <c r="B1930" s="2" t="str">
        <f>RawData!A1930</f>
        <v>48226H40040</v>
      </c>
      <c r="C1930" s="2" t="str">
        <f>IF(RawData!$B$2="","",RawData!$B$2)</f>
        <v>A2026100620533560886</v>
      </c>
      <c r="D1930" s="2">
        <f t="shared" si="120"/>
        <v>3</v>
      </c>
      <c r="E1930" s="2">
        <f t="shared" si="121"/>
        <v>70</v>
      </c>
      <c r="F1930" s="2">
        <f t="shared" si="122"/>
        <v>160</v>
      </c>
      <c r="G1930" s="2">
        <f>IF(COUNTIFS(RawData!$E:$E,$E1930,RawData!$F:$F,"CH"&amp;$D1930,RawData!$AF:$AF,$F1930)=0,"",SUMIFS(RawData!$P:$P,RawData!$E:$E,$E1930,RawData!$F:$F,"CH"&amp;$D1930,RawData!$AF:$AF,$F1930))</f>
        <v>1315.06</v>
      </c>
      <c r="H1930" s="2">
        <f>IF(COUNTIFS(RawData!$E:$E,$E1930,RawData!$F:$F,"CH"&amp;$D1930,RawData!$AF:$AF,$F1930)=0,"",SUMIFS(RawData!$T:$T,RawData!$E:$E,$E1930,RawData!$F:$F,"CH"&amp;$D1930,RawData!$AF:$AF,$F1930))</f>
        <v>52.62</v>
      </c>
      <c r="I1930" s="2">
        <f>IF(COUNTIFS(RawData!$E:$E,$E1930,RawData!$F:$F,"CH"&amp;$D1930,RawData!$AF:$AF,$F1930)=0,"",SUMIFS(RawData!$Z:$Z,RawData!$E:$E,$E1930,RawData!$F:$F,"CH"&amp;$D1930,RawData!$AF:$AF,$F1930))</f>
        <v>70.02</v>
      </c>
      <c r="J1930" s="2">
        <f>IF(COUNTIFS(RawData!$E:$E,$E1930,RawData!$F:$F,"CH"&amp;$D1930,RawData!$AF:$AF,$F1930)=0,"",SUMIFS(RawData!$AA:$AA,RawData!$E:$E,$E1930,RawData!$F:$F,"CH"&amp;$D1930,RawData!$AF:$AF,$F1930))</f>
        <v>70.760000000000005</v>
      </c>
      <c r="K1930" s="2">
        <f t="shared" si="123"/>
        <v>1.999999999998181E-2</v>
      </c>
    </row>
    <row r="1931" spans="1:11" x14ac:dyDescent="0.3">
      <c r="A1931" s="2" t="s">
        <v>64</v>
      </c>
      <c r="B1931" s="2" t="str">
        <f>RawData!A1931</f>
        <v>48226H40040</v>
      </c>
      <c r="C1931" s="2" t="str">
        <f>IF(RawData!$B$2="","",RawData!$B$2)</f>
        <v>A2026100620533560886</v>
      </c>
      <c r="D1931" s="2">
        <f t="shared" si="120"/>
        <v>3</v>
      </c>
      <c r="E1931" s="2">
        <f t="shared" si="121"/>
        <v>70</v>
      </c>
      <c r="F1931" s="2">
        <f t="shared" si="122"/>
        <v>170</v>
      </c>
      <c r="G1931" s="2">
        <f>IF(COUNTIFS(RawData!$E:$E,$E1931,RawData!$F:$F,"CH"&amp;$D1931,RawData!$AF:$AF,$F1931)=0,"",SUMIFS(RawData!$P:$P,RawData!$E:$E,$E1931,RawData!$F:$F,"CH"&amp;$D1931,RawData!$AF:$AF,$F1931))</f>
        <v>1315.1</v>
      </c>
      <c r="H1931" s="2">
        <f>IF(COUNTIFS(RawData!$E:$E,$E1931,RawData!$F:$F,"CH"&amp;$D1931,RawData!$AF:$AF,$F1931)=0,"",SUMIFS(RawData!$T:$T,RawData!$E:$E,$E1931,RawData!$F:$F,"CH"&amp;$D1931,RawData!$AF:$AF,$F1931))</f>
        <v>52.94</v>
      </c>
      <c r="I1931" s="2">
        <f>IF(COUNTIFS(RawData!$E:$E,$E1931,RawData!$F:$F,"CH"&amp;$D1931,RawData!$AF:$AF,$F1931)=0,"",SUMIFS(RawData!$Z:$Z,RawData!$E:$E,$E1931,RawData!$F:$F,"CH"&amp;$D1931,RawData!$AF:$AF,$F1931))</f>
        <v>70.02</v>
      </c>
      <c r="J1931" s="2">
        <f>IF(COUNTIFS(RawData!$E:$E,$E1931,RawData!$F:$F,"CH"&amp;$D1931,RawData!$AF:$AF,$F1931)=0,"",SUMIFS(RawData!$AA:$AA,RawData!$E:$E,$E1931,RawData!$F:$F,"CH"&amp;$D1931,RawData!$AF:$AF,$F1931))</f>
        <v>70.83</v>
      </c>
      <c r="K1931" s="2">
        <f t="shared" si="123"/>
        <v>3.999999999996362E-2</v>
      </c>
    </row>
    <row r="1932" spans="1:11" x14ac:dyDescent="0.3">
      <c r="A1932" s="2" t="s">
        <v>64</v>
      </c>
      <c r="B1932" s="2" t="str">
        <f>RawData!A1932</f>
        <v>48226H40040</v>
      </c>
      <c r="C1932" s="2" t="str">
        <f>IF(RawData!$B$2="","",RawData!$B$2)</f>
        <v>A2026100620533560886</v>
      </c>
      <c r="D1932" s="2">
        <f t="shared" si="120"/>
        <v>3</v>
      </c>
      <c r="E1932" s="2">
        <f t="shared" si="121"/>
        <v>70</v>
      </c>
      <c r="F1932" s="2">
        <f t="shared" si="122"/>
        <v>180</v>
      </c>
      <c r="G1932" s="2">
        <f>IF(COUNTIFS(RawData!$E:$E,$E1932,RawData!$F:$F,"CH"&amp;$D1932,RawData!$AF:$AF,$F1932)=0,"",SUMIFS(RawData!$P:$P,RawData!$E:$E,$E1932,RawData!$F:$F,"CH"&amp;$D1932,RawData!$AF:$AF,$F1932))</f>
        <v>1315.12</v>
      </c>
      <c r="H1932" s="2">
        <f>IF(COUNTIFS(RawData!$E:$E,$E1932,RawData!$F:$F,"CH"&amp;$D1932,RawData!$AF:$AF,$F1932)=0,"",SUMIFS(RawData!$T:$T,RawData!$E:$E,$E1932,RawData!$F:$F,"CH"&amp;$D1932,RawData!$AF:$AF,$F1932))</f>
        <v>53.12</v>
      </c>
      <c r="I1932" s="2">
        <f>IF(COUNTIFS(RawData!$E:$E,$E1932,RawData!$F:$F,"CH"&amp;$D1932,RawData!$AF:$AF,$F1932)=0,"",SUMIFS(RawData!$Z:$Z,RawData!$E:$E,$E1932,RawData!$F:$F,"CH"&amp;$D1932,RawData!$AF:$AF,$F1932))</f>
        <v>69.989999999999995</v>
      </c>
      <c r="J1932" s="2">
        <f>IF(COUNTIFS(RawData!$E:$E,$E1932,RawData!$F:$F,"CH"&amp;$D1932,RawData!$AF:$AF,$F1932)=0,"",SUMIFS(RawData!$AA:$AA,RawData!$E:$E,$E1932,RawData!$F:$F,"CH"&amp;$D1932,RawData!$AF:$AF,$F1932))</f>
        <v>70.84</v>
      </c>
      <c r="K1932" s="2">
        <f t="shared" si="123"/>
        <v>1.999999999998181E-2</v>
      </c>
    </row>
    <row r="1933" spans="1:11" x14ac:dyDescent="0.3">
      <c r="A1933" s="2" t="s">
        <v>64</v>
      </c>
      <c r="B1933" s="2" t="str">
        <f>RawData!A1933</f>
        <v>48226H40040</v>
      </c>
      <c r="C1933" s="2" t="str">
        <f>IF(RawData!$B$2="","",RawData!$B$2)</f>
        <v>A2026100620533560886</v>
      </c>
      <c r="D1933" s="2">
        <f t="shared" si="120"/>
        <v>3</v>
      </c>
      <c r="E1933" s="2">
        <f t="shared" si="121"/>
        <v>70</v>
      </c>
      <c r="F1933" s="2">
        <f t="shared" si="122"/>
        <v>190</v>
      </c>
      <c r="G1933" s="2">
        <f>IF(COUNTIFS(RawData!$E:$E,$E1933,RawData!$F:$F,"CH"&amp;$D1933,RawData!$AF:$AF,$F1933)=0,"",SUMIFS(RawData!$P:$P,RawData!$E:$E,$E1933,RawData!$F:$F,"CH"&amp;$D1933,RawData!$AF:$AF,$F1933))</f>
        <v>1315.16</v>
      </c>
      <c r="H1933" s="2">
        <f>IF(COUNTIFS(RawData!$E:$E,$E1933,RawData!$F:$F,"CH"&amp;$D1933,RawData!$AF:$AF,$F1933)=0,"",SUMIFS(RawData!$T:$T,RawData!$E:$E,$E1933,RawData!$F:$F,"CH"&amp;$D1933,RawData!$AF:$AF,$F1933))</f>
        <v>53.36</v>
      </c>
      <c r="I1933" s="2">
        <f>IF(COUNTIFS(RawData!$E:$E,$E1933,RawData!$F:$F,"CH"&amp;$D1933,RawData!$AF:$AF,$F1933)=0,"",SUMIFS(RawData!$Z:$Z,RawData!$E:$E,$E1933,RawData!$F:$F,"CH"&amp;$D1933,RawData!$AF:$AF,$F1933))</f>
        <v>70.010000000000005</v>
      </c>
      <c r="J1933" s="2">
        <f>IF(COUNTIFS(RawData!$E:$E,$E1933,RawData!$F:$F,"CH"&amp;$D1933,RawData!$AF:$AF,$F1933)=0,"",SUMIFS(RawData!$AA:$AA,RawData!$E:$E,$E1933,RawData!$F:$F,"CH"&amp;$D1933,RawData!$AF:$AF,$F1933))</f>
        <v>70.91</v>
      </c>
      <c r="K1933" s="2">
        <f t="shared" si="123"/>
        <v>4.0000000000190994E-2</v>
      </c>
    </row>
    <row r="1934" spans="1:11" x14ac:dyDescent="0.3">
      <c r="A1934" s="2" t="s">
        <v>64</v>
      </c>
      <c r="B1934" s="2" t="str">
        <f>RawData!A1934</f>
        <v>48226H40040</v>
      </c>
      <c r="C1934" s="2" t="str">
        <f>IF(RawData!$B$2="","",RawData!$B$2)</f>
        <v>A2026100620533560886</v>
      </c>
      <c r="D1934" s="2">
        <f t="shared" si="120"/>
        <v>3</v>
      </c>
      <c r="E1934" s="2">
        <f t="shared" si="121"/>
        <v>70</v>
      </c>
      <c r="F1934" s="2">
        <f t="shared" si="122"/>
        <v>200</v>
      </c>
      <c r="G1934" s="2">
        <f>IF(COUNTIFS(RawData!$E:$E,$E1934,RawData!$F:$F,"CH"&amp;$D1934,RawData!$AF:$AF,$F1934)=0,"",SUMIFS(RawData!$P:$P,RawData!$E:$E,$E1934,RawData!$F:$F,"CH"&amp;$D1934,RawData!$AF:$AF,$F1934))</f>
        <v>1315.2</v>
      </c>
      <c r="H1934" s="2">
        <f>IF(COUNTIFS(RawData!$E:$E,$E1934,RawData!$F:$F,"CH"&amp;$D1934,RawData!$AF:$AF,$F1934)=0,"",SUMIFS(RawData!$T:$T,RawData!$E:$E,$E1934,RawData!$F:$F,"CH"&amp;$D1934,RawData!$AF:$AF,$F1934))</f>
        <v>53.47</v>
      </c>
      <c r="I1934" s="2">
        <f>IF(COUNTIFS(RawData!$E:$E,$E1934,RawData!$F:$F,"CH"&amp;$D1934,RawData!$AF:$AF,$F1934)=0,"",SUMIFS(RawData!$Z:$Z,RawData!$E:$E,$E1934,RawData!$F:$F,"CH"&amp;$D1934,RawData!$AF:$AF,$F1934))</f>
        <v>70</v>
      </c>
      <c r="J1934" s="2">
        <f>IF(COUNTIFS(RawData!$E:$E,$E1934,RawData!$F:$F,"CH"&amp;$D1934,RawData!$AF:$AF,$F1934)=0,"",SUMIFS(RawData!$AA:$AA,RawData!$E:$E,$E1934,RawData!$F:$F,"CH"&amp;$D1934,RawData!$AF:$AF,$F1934))</f>
        <v>70.98</v>
      </c>
      <c r="K1934" s="2">
        <f t="shared" si="123"/>
        <v>3.999999999996362E-2</v>
      </c>
    </row>
    <row r="1935" spans="1:11" x14ac:dyDescent="0.3">
      <c r="A1935" s="2" t="s">
        <v>64</v>
      </c>
      <c r="B1935" s="2" t="str">
        <f>RawData!A1935</f>
        <v>48226H40040</v>
      </c>
      <c r="C1935" s="2" t="str">
        <f>IF(RawData!$B$2="","",RawData!$B$2)</f>
        <v>A2026100620533560886</v>
      </c>
      <c r="D1935" s="2">
        <f t="shared" si="120"/>
        <v>3</v>
      </c>
      <c r="E1935" s="2">
        <f t="shared" si="121"/>
        <v>70</v>
      </c>
      <c r="F1935" s="2">
        <f t="shared" si="122"/>
        <v>210</v>
      </c>
      <c r="G1935" s="2">
        <f>IF(COUNTIFS(RawData!$E:$E,$E1935,RawData!$F:$F,"CH"&amp;$D1935,RawData!$AF:$AF,$F1935)=0,"",SUMIFS(RawData!$P:$P,RawData!$E:$E,$E1935,RawData!$F:$F,"CH"&amp;$D1935,RawData!$AF:$AF,$F1935))</f>
        <v>1315.22</v>
      </c>
      <c r="H1935" s="2">
        <f>IF(COUNTIFS(RawData!$E:$E,$E1935,RawData!$F:$F,"CH"&amp;$D1935,RawData!$AF:$AF,$F1935)=0,"",SUMIFS(RawData!$T:$T,RawData!$E:$E,$E1935,RawData!$F:$F,"CH"&amp;$D1935,RawData!$AF:$AF,$F1935))</f>
        <v>53.7</v>
      </c>
      <c r="I1935" s="2">
        <f>IF(COUNTIFS(RawData!$E:$E,$E1935,RawData!$F:$F,"CH"&amp;$D1935,RawData!$AF:$AF,$F1935)=0,"",SUMIFS(RawData!$Z:$Z,RawData!$E:$E,$E1935,RawData!$F:$F,"CH"&amp;$D1935,RawData!$AF:$AF,$F1935))</f>
        <v>70</v>
      </c>
      <c r="J1935" s="2">
        <f>IF(COUNTIFS(RawData!$E:$E,$E1935,RawData!$F:$F,"CH"&amp;$D1935,RawData!$AF:$AF,$F1935)=0,"",SUMIFS(RawData!$AA:$AA,RawData!$E:$E,$E1935,RawData!$F:$F,"CH"&amp;$D1935,RawData!$AF:$AF,$F1935))</f>
        <v>71.05</v>
      </c>
      <c r="K1935" s="2">
        <f t="shared" si="123"/>
        <v>1.999999999998181E-2</v>
      </c>
    </row>
    <row r="1936" spans="1:11" x14ac:dyDescent="0.3">
      <c r="A1936" s="2" t="s">
        <v>64</v>
      </c>
      <c r="B1936" s="2" t="str">
        <f>RawData!A1936</f>
        <v>48226H40040</v>
      </c>
      <c r="C1936" s="2" t="str">
        <f>IF(RawData!$B$2="","",RawData!$B$2)</f>
        <v>A2026100620533560886</v>
      </c>
      <c r="D1936" s="2">
        <f t="shared" si="120"/>
        <v>3</v>
      </c>
      <c r="E1936" s="2">
        <f t="shared" si="121"/>
        <v>70</v>
      </c>
      <c r="F1936" s="2">
        <f t="shared" si="122"/>
        <v>220</v>
      </c>
      <c r="G1936" s="2">
        <f>IF(COUNTIFS(RawData!$E:$E,$E1936,RawData!$F:$F,"CH"&amp;$D1936,RawData!$AF:$AF,$F1936)=0,"",SUMIFS(RawData!$P:$P,RawData!$E:$E,$E1936,RawData!$F:$F,"CH"&amp;$D1936,RawData!$AF:$AF,$F1936))</f>
        <v>1315.26</v>
      </c>
      <c r="H1936" s="2">
        <f>IF(COUNTIFS(RawData!$E:$E,$E1936,RawData!$F:$F,"CH"&amp;$D1936,RawData!$AF:$AF,$F1936)=0,"",SUMIFS(RawData!$T:$T,RawData!$E:$E,$E1936,RawData!$F:$F,"CH"&amp;$D1936,RawData!$AF:$AF,$F1936))</f>
        <v>53.92</v>
      </c>
      <c r="I1936" s="2">
        <f>IF(COUNTIFS(RawData!$E:$E,$E1936,RawData!$F:$F,"CH"&amp;$D1936,RawData!$AF:$AF,$F1936)=0,"",SUMIFS(RawData!$Z:$Z,RawData!$E:$E,$E1936,RawData!$F:$F,"CH"&amp;$D1936,RawData!$AF:$AF,$F1936))</f>
        <v>70</v>
      </c>
      <c r="J1936" s="2">
        <f>IF(COUNTIFS(RawData!$E:$E,$E1936,RawData!$F:$F,"CH"&amp;$D1936,RawData!$AF:$AF,$F1936)=0,"",SUMIFS(RawData!$AA:$AA,RawData!$E:$E,$E1936,RawData!$F:$F,"CH"&amp;$D1936,RawData!$AF:$AF,$F1936))</f>
        <v>70.98</v>
      </c>
      <c r="K1936" s="2">
        <f t="shared" si="123"/>
        <v>3.999999999996362E-2</v>
      </c>
    </row>
    <row r="1937" spans="1:11" x14ac:dyDescent="0.3">
      <c r="A1937" s="2" t="s">
        <v>64</v>
      </c>
      <c r="B1937" s="2" t="str">
        <f>RawData!A1937</f>
        <v>48226H40040</v>
      </c>
      <c r="C1937" s="2" t="str">
        <f>IF(RawData!$B$2="","",RawData!$B$2)</f>
        <v>A2026100620533560886</v>
      </c>
      <c r="D1937" s="2">
        <f t="shared" si="120"/>
        <v>3</v>
      </c>
      <c r="E1937" s="2">
        <f t="shared" si="121"/>
        <v>70</v>
      </c>
      <c r="F1937" s="2">
        <f t="shared" si="122"/>
        <v>230</v>
      </c>
      <c r="G1937" s="2">
        <f>IF(COUNTIFS(RawData!$E:$E,$E1937,RawData!$F:$F,"CH"&amp;$D1937,RawData!$AF:$AF,$F1937)=0,"",SUMIFS(RawData!$P:$P,RawData!$E:$E,$E1937,RawData!$F:$F,"CH"&amp;$D1937,RawData!$AF:$AF,$F1937))</f>
        <v>1315.3</v>
      </c>
      <c r="H1937" s="2">
        <f>IF(COUNTIFS(RawData!$E:$E,$E1937,RawData!$F:$F,"CH"&amp;$D1937,RawData!$AF:$AF,$F1937)=0,"",SUMIFS(RawData!$T:$T,RawData!$E:$E,$E1937,RawData!$F:$F,"CH"&amp;$D1937,RawData!$AF:$AF,$F1937))</f>
        <v>54.06</v>
      </c>
      <c r="I1937" s="2">
        <f>IF(COUNTIFS(RawData!$E:$E,$E1937,RawData!$F:$F,"CH"&amp;$D1937,RawData!$AF:$AF,$F1937)=0,"",SUMIFS(RawData!$Z:$Z,RawData!$E:$E,$E1937,RawData!$F:$F,"CH"&amp;$D1937,RawData!$AF:$AF,$F1937))</f>
        <v>69.98</v>
      </c>
      <c r="J1937" s="2">
        <f>IF(COUNTIFS(RawData!$E:$E,$E1937,RawData!$F:$F,"CH"&amp;$D1937,RawData!$AF:$AF,$F1937)=0,"",SUMIFS(RawData!$AA:$AA,RawData!$E:$E,$E1937,RawData!$F:$F,"CH"&amp;$D1937,RawData!$AF:$AF,$F1937))</f>
        <v>71.05</v>
      </c>
      <c r="K1937" s="2">
        <f t="shared" si="123"/>
        <v>3.999999999996362E-2</v>
      </c>
    </row>
    <row r="1938" spans="1:11" x14ac:dyDescent="0.3">
      <c r="A1938" s="2" t="s">
        <v>64</v>
      </c>
      <c r="B1938" s="2" t="str">
        <f>RawData!A1938</f>
        <v>48226H40040</v>
      </c>
      <c r="C1938" s="2" t="str">
        <f>IF(RawData!$B$2="","",RawData!$B$2)</f>
        <v>A2026100620533560886</v>
      </c>
      <c r="D1938" s="2">
        <f t="shared" si="120"/>
        <v>3</v>
      </c>
      <c r="E1938" s="2">
        <f t="shared" si="121"/>
        <v>70</v>
      </c>
      <c r="F1938" s="2">
        <f t="shared" si="122"/>
        <v>240</v>
      </c>
      <c r="G1938" s="2">
        <f>IF(COUNTIFS(RawData!$E:$E,$E1938,RawData!$F:$F,"CH"&amp;$D1938,RawData!$AF:$AF,$F1938)=0,"",SUMIFS(RawData!$P:$P,RawData!$E:$E,$E1938,RawData!$F:$F,"CH"&amp;$D1938,RawData!$AF:$AF,$F1938))</f>
        <v>1315.34</v>
      </c>
      <c r="H1938" s="2">
        <f>IF(COUNTIFS(RawData!$E:$E,$E1938,RawData!$F:$F,"CH"&amp;$D1938,RawData!$AF:$AF,$F1938)=0,"",SUMIFS(RawData!$T:$T,RawData!$E:$E,$E1938,RawData!$F:$F,"CH"&amp;$D1938,RawData!$AF:$AF,$F1938))</f>
        <v>54.17</v>
      </c>
      <c r="I1938" s="2">
        <f>IF(COUNTIFS(RawData!$E:$E,$E1938,RawData!$F:$F,"CH"&amp;$D1938,RawData!$AF:$AF,$F1938)=0,"",SUMIFS(RawData!$Z:$Z,RawData!$E:$E,$E1938,RawData!$F:$F,"CH"&amp;$D1938,RawData!$AF:$AF,$F1938))</f>
        <v>70.010000000000005</v>
      </c>
      <c r="J1938" s="2">
        <f>IF(COUNTIFS(RawData!$E:$E,$E1938,RawData!$F:$F,"CH"&amp;$D1938,RawData!$AF:$AF,$F1938)=0,"",SUMIFS(RawData!$AA:$AA,RawData!$E:$E,$E1938,RawData!$F:$F,"CH"&amp;$D1938,RawData!$AF:$AF,$F1938))</f>
        <v>71.180000000000007</v>
      </c>
      <c r="K1938" s="2">
        <f t="shared" si="123"/>
        <v>3.999999999996362E-2</v>
      </c>
    </row>
    <row r="1939" spans="1:11" x14ac:dyDescent="0.3">
      <c r="A1939" s="2" t="s">
        <v>64</v>
      </c>
      <c r="B1939" s="2" t="str">
        <f>RawData!A1939</f>
        <v>48226H40040</v>
      </c>
      <c r="C1939" s="2" t="str">
        <f>IF(RawData!$B$2="","",RawData!$B$2)</f>
        <v>A2026100620533560886</v>
      </c>
      <c r="D1939" s="2">
        <f t="shared" si="120"/>
        <v>3</v>
      </c>
      <c r="E1939" s="2">
        <f t="shared" si="121"/>
        <v>70</v>
      </c>
      <c r="F1939" s="2">
        <f t="shared" si="122"/>
        <v>250</v>
      </c>
      <c r="G1939" s="2">
        <f>IF(COUNTIFS(RawData!$E:$E,$E1939,RawData!$F:$F,"CH"&amp;$D1939,RawData!$AF:$AF,$F1939)=0,"",SUMIFS(RawData!$P:$P,RawData!$E:$E,$E1939,RawData!$F:$F,"CH"&amp;$D1939,RawData!$AF:$AF,$F1939))</f>
        <v>1315.36</v>
      </c>
      <c r="H1939" s="2">
        <f>IF(COUNTIFS(RawData!$E:$E,$E1939,RawData!$F:$F,"CH"&amp;$D1939,RawData!$AF:$AF,$F1939)=0,"",SUMIFS(RawData!$T:$T,RawData!$E:$E,$E1939,RawData!$F:$F,"CH"&amp;$D1939,RawData!$AF:$AF,$F1939))</f>
        <v>54.36</v>
      </c>
      <c r="I1939" s="2">
        <f>IF(COUNTIFS(RawData!$E:$E,$E1939,RawData!$F:$F,"CH"&amp;$D1939,RawData!$AF:$AF,$F1939)=0,"",SUMIFS(RawData!$Z:$Z,RawData!$E:$E,$E1939,RawData!$F:$F,"CH"&amp;$D1939,RawData!$AF:$AF,$F1939))</f>
        <v>69.989999999999995</v>
      </c>
      <c r="J1939" s="2">
        <f>IF(COUNTIFS(RawData!$E:$E,$E1939,RawData!$F:$F,"CH"&amp;$D1939,RawData!$AF:$AF,$F1939)=0,"",SUMIFS(RawData!$AA:$AA,RawData!$E:$E,$E1939,RawData!$F:$F,"CH"&amp;$D1939,RawData!$AF:$AF,$F1939))</f>
        <v>71.12</v>
      </c>
      <c r="K1939" s="2">
        <f t="shared" si="123"/>
        <v>1.999999999998181E-2</v>
      </c>
    </row>
    <row r="1940" spans="1:11" x14ac:dyDescent="0.3">
      <c r="A1940" s="2" t="s">
        <v>64</v>
      </c>
      <c r="B1940" s="2" t="str">
        <f>RawData!A1940</f>
        <v>48226H40040</v>
      </c>
      <c r="C1940" s="2" t="str">
        <f>IF(RawData!$B$2="","",RawData!$B$2)</f>
        <v>A2026100620533560886</v>
      </c>
      <c r="D1940" s="2">
        <f t="shared" si="120"/>
        <v>3</v>
      </c>
      <c r="E1940" s="2">
        <f t="shared" si="121"/>
        <v>70</v>
      </c>
      <c r="F1940" s="2">
        <f t="shared" si="122"/>
        <v>260</v>
      </c>
      <c r="G1940" s="2">
        <f>IF(COUNTIFS(RawData!$E:$E,$E1940,RawData!$F:$F,"CH"&amp;$D1940,RawData!$AF:$AF,$F1940)=0,"",SUMIFS(RawData!$P:$P,RawData!$E:$E,$E1940,RawData!$F:$F,"CH"&amp;$D1940,RawData!$AF:$AF,$F1940))</f>
        <v>1315.4</v>
      </c>
      <c r="H1940" s="2">
        <f>IF(COUNTIFS(RawData!$E:$E,$E1940,RawData!$F:$F,"CH"&amp;$D1940,RawData!$AF:$AF,$F1940)=0,"",SUMIFS(RawData!$T:$T,RawData!$E:$E,$E1940,RawData!$F:$F,"CH"&amp;$D1940,RawData!$AF:$AF,$F1940))</f>
        <v>54.46</v>
      </c>
      <c r="I1940" s="2">
        <f>IF(COUNTIFS(RawData!$E:$E,$E1940,RawData!$F:$F,"CH"&amp;$D1940,RawData!$AF:$AF,$F1940)=0,"",SUMIFS(RawData!$Z:$Z,RawData!$E:$E,$E1940,RawData!$F:$F,"CH"&amp;$D1940,RawData!$AF:$AF,$F1940))</f>
        <v>70</v>
      </c>
      <c r="J1940" s="2">
        <f>IF(COUNTIFS(RawData!$E:$E,$E1940,RawData!$F:$F,"CH"&amp;$D1940,RawData!$AF:$AF,$F1940)=0,"",SUMIFS(RawData!$AA:$AA,RawData!$E:$E,$E1940,RawData!$F:$F,"CH"&amp;$D1940,RawData!$AF:$AF,$F1940))</f>
        <v>71.25</v>
      </c>
      <c r="K1940" s="2">
        <f t="shared" si="123"/>
        <v>4.0000000000190994E-2</v>
      </c>
    </row>
    <row r="1941" spans="1:11" x14ac:dyDescent="0.3">
      <c r="A1941" s="2" t="s">
        <v>64</v>
      </c>
      <c r="B1941" s="2" t="str">
        <f>RawData!A1941</f>
        <v>48226H40040</v>
      </c>
      <c r="C1941" s="2" t="str">
        <f>IF(RawData!$B$2="","",RawData!$B$2)</f>
        <v>A2026100620533560886</v>
      </c>
      <c r="D1941" s="2">
        <f t="shared" si="120"/>
        <v>3</v>
      </c>
      <c r="E1941" s="2">
        <f t="shared" si="121"/>
        <v>70</v>
      </c>
      <c r="F1941" s="2">
        <f t="shared" si="122"/>
        <v>270</v>
      </c>
      <c r="G1941" s="2">
        <f>IF(COUNTIFS(RawData!$E:$E,$E1941,RawData!$F:$F,"CH"&amp;$D1941,RawData!$AF:$AF,$F1941)=0,"",SUMIFS(RawData!$P:$P,RawData!$E:$E,$E1941,RawData!$F:$F,"CH"&amp;$D1941,RawData!$AF:$AF,$F1941))</f>
        <v>1315.44</v>
      </c>
      <c r="H1941" s="2">
        <f>IF(COUNTIFS(RawData!$E:$E,$E1941,RawData!$F:$F,"CH"&amp;$D1941,RawData!$AF:$AF,$F1941)=0,"",SUMIFS(RawData!$T:$T,RawData!$E:$E,$E1941,RawData!$F:$F,"CH"&amp;$D1941,RawData!$AF:$AF,$F1941))</f>
        <v>54.54</v>
      </c>
      <c r="I1941" s="2">
        <f>IF(COUNTIFS(RawData!$E:$E,$E1941,RawData!$F:$F,"CH"&amp;$D1941,RawData!$AF:$AF,$F1941)=0,"",SUMIFS(RawData!$Z:$Z,RawData!$E:$E,$E1941,RawData!$F:$F,"CH"&amp;$D1941,RawData!$AF:$AF,$F1941))</f>
        <v>69.989999999999995</v>
      </c>
      <c r="J1941" s="2">
        <f>IF(COUNTIFS(RawData!$E:$E,$E1941,RawData!$F:$F,"CH"&amp;$D1941,RawData!$AF:$AF,$F1941)=0,"",SUMIFS(RawData!$AA:$AA,RawData!$E:$E,$E1941,RawData!$F:$F,"CH"&amp;$D1941,RawData!$AF:$AF,$F1941))</f>
        <v>71.319999999999993</v>
      </c>
      <c r="K1941" s="2">
        <f t="shared" si="123"/>
        <v>3.999999999996362E-2</v>
      </c>
    </row>
    <row r="1942" spans="1:11" x14ac:dyDescent="0.3">
      <c r="A1942" s="2" t="s">
        <v>64</v>
      </c>
      <c r="B1942" s="2" t="str">
        <f>RawData!A1942</f>
        <v>48226H40040</v>
      </c>
      <c r="C1942" s="2" t="str">
        <f>IF(RawData!$B$2="","",RawData!$B$2)</f>
        <v>A2026100620533560886</v>
      </c>
      <c r="D1942" s="2">
        <f t="shared" si="120"/>
        <v>3</v>
      </c>
      <c r="E1942" s="2">
        <f t="shared" si="121"/>
        <v>70</v>
      </c>
      <c r="F1942" s="2">
        <f t="shared" si="122"/>
        <v>280</v>
      </c>
      <c r="G1942" s="2">
        <f>IF(COUNTIFS(RawData!$E:$E,$E1942,RawData!$F:$F,"CH"&amp;$D1942,RawData!$AF:$AF,$F1942)=0,"",SUMIFS(RawData!$P:$P,RawData!$E:$E,$E1942,RawData!$F:$F,"CH"&amp;$D1942,RawData!$AF:$AF,$F1942))</f>
        <v>1315.46</v>
      </c>
      <c r="H1942" s="2">
        <f>IF(COUNTIFS(RawData!$E:$E,$E1942,RawData!$F:$F,"CH"&amp;$D1942,RawData!$AF:$AF,$F1942)=0,"",SUMIFS(RawData!$T:$T,RawData!$E:$E,$E1942,RawData!$F:$F,"CH"&amp;$D1942,RawData!$AF:$AF,$F1942))</f>
        <v>54.58</v>
      </c>
      <c r="I1942" s="2">
        <f>IF(COUNTIFS(RawData!$E:$E,$E1942,RawData!$F:$F,"CH"&amp;$D1942,RawData!$AF:$AF,$F1942)=0,"",SUMIFS(RawData!$Z:$Z,RawData!$E:$E,$E1942,RawData!$F:$F,"CH"&amp;$D1942,RawData!$AF:$AF,$F1942))</f>
        <v>69.959999999999994</v>
      </c>
      <c r="J1942" s="2">
        <f>IF(COUNTIFS(RawData!$E:$E,$E1942,RawData!$F:$F,"CH"&amp;$D1942,RawData!$AF:$AF,$F1942)=0,"",SUMIFS(RawData!$AA:$AA,RawData!$E:$E,$E1942,RawData!$F:$F,"CH"&amp;$D1942,RawData!$AF:$AF,$F1942))</f>
        <v>71.319999999999993</v>
      </c>
      <c r="K1942" s="2">
        <f t="shared" si="123"/>
        <v>1.999999999998181E-2</v>
      </c>
    </row>
    <row r="1943" spans="1:11" x14ac:dyDescent="0.3">
      <c r="A1943" s="2" t="s">
        <v>64</v>
      </c>
      <c r="B1943" s="2" t="str">
        <f>RawData!A1943</f>
        <v>48226H40040</v>
      </c>
      <c r="C1943" s="2" t="str">
        <f>IF(RawData!$B$2="","",RawData!$B$2)</f>
        <v>A2026100620533560886</v>
      </c>
      <c r="D1943" s="2">
        <f t="shared" si="120"/>
        <v>3</v>
      </c>
      <c r="E1943" s="2">
        <f t="shared" si="121"/>
        <v>70</v>
      </c>
      <c r="F1943" s="2">
        <f t="shared" si="122"/>
        <v>290</v>
      </c>
      <c r="G1943" s="2">
        <f>IF(COUNTIFS(RawData!$E:$E,$E1943,RawData!$F:$F,"CH"&amp;$D1943,RawData!$AF:$AF,$F1943)=0,"",SUMIFS(RawData!$P:$P,RawData!$E:$E,$E1943,RawData!$F:$F,"CH"&amp;$D1943,RawData!$AF:$AF,$F1943))</f>
        <v>1315.5</v>
      </c>
      <c r="H1943" s="2">
        <f>IF(COUNTIFS(RawData!$E:$E,$E1943,RawData!$F:$F,"CH"&amp;$D1943,RawData!$AF:$AF,$F1943)=0,"",SUMIFS(RawData!$T:$T,RawData!$E:$E,$E1943,RawData!$F:$F,"CH"&amp;$D1943,RawData!$AF:$AF,$F1943))</f>
        <v>54.73</v>
      </c>
      <c r="I1943" s="2">
        <f>IF(COUNTIFS(RawData!$E:$E,$E1943,RawData!$F:$F,"CH"&amp;$D1943,RawData!$AF:$AF,$F1943)=0,"",SUMIFS(RawData!$Z:$Z,RawData!$E:$E,$E1943,RawData!$F:$F,"CH"&amp;$D1943,RawData!$AF:$AF,$F1943))</f>
        <v>70.010000000000005</v>
      </c>
      <c r="J1943" s="2">
        <f>IF(COUNTIFS(RawData!$E:$E,$E1943,RawData!$F:$F,"CH"&amp;$D1943,RawData!$AF:$AF,$F1943)=0,"",SUMIFS(RawData!$AA:$AA,RawData!$E:$E,$E1943,RawData!$F:$F,"CH"&amp;$D1943,RawData!$AF:$AF,$F1943))</f>
        <v>71.39</v>
      </c>
      <c r="K1943" s="2">
        <f t="shared" si="123"/>
        <v>3.999999999996362E-2</v>
      </c>
    </row>
    <row r="1944" spans="1:11" x14ac:dyDescent="0.3">
      <c r="A1944" s="2" t="s">
        <v>64</v>
      </c>
      <c r="B1944" s="2" t="str">
        <f>RawData!A1944</f>
        <v>48226H40040</v>
      </c>
      <c r="C1944" s="2" t="str">
        <f>IF(RawData!$B$2="","",RawData!$B$2)</f>
        <v>A2026100620533560886</v>
      </c>
      <c r="D1944" s="2">
        <f t="shared" si="120"/>
        <v>3</v>
      </c>
      <c r="E1944" s="2">
        <f t="shared" si="121"/>
        <v>70</v>
      </c>
      <c r="F1944" s="2">
        <f t="shared" si="122"/>
        <v>300</v>
      </c>
      <c r="G1944" s="2">
        <f>IF(COUNTIFS(RawData!$E:$E,$E1944,RawData!$F:$F,"CH"&amp;$D1944,RawData!$AF:$AF,$F1944)=0,"",SUMIFS(RawData!$P:$P,RawData!$E:$E,$E1944,RawData!$F:$F,"CH"&amp;$D1944,RawData!$AF:$AF,$F1944))</f>
        <v>1315.54</v>
      </c>
      <c r="H1944" s="2">
        <f>IF(COUNTIFS(RawData!$E:$E,$E1944,RawData!$F:$F,"CH"&amp;$D1944,RawData!$AF:$AF,$F1944)=0,"",SUMIFS(RawData!$T:$T,RawData!$E:$E,$E1944,RawData!$F:$F,"CH"&amp;$D1944,RawData!$AF:$AF,$F1944))</f>
        <v>54.82</v>
      </c>
      <c r="I1944" s="2">
        <f>IF(COUNTIFS(RawData!$E:$E,$E1944,RawData!$F:$F,"CH"&amp;$D1944,RawData!$AF:$AF,$F1944)=0,"",SUMIFS(RawData!$Z:$Z,RawData!$E:$E,$E1944,RawData!$F:$F,"CH"&amp;$D1944,RawData!$AF:$AF,$F1944))</f>
        <v>69.98</v>
      </c>
      <c r="J1944" s="2">
        <f>IF(COUNTIFS(RawData!$E:$E,$E1944,RawData!$F:$F,"CH"&amp;$D1944,RawData!$AF:$AF,$F1944)=0,"",SUMIFS(RawData!$AA:$AA,RawData!$E:$E,$E1944,RawData!$F:$F,"CH"&amp;$D1944,RawData!$AF:$AF,$F1944))</f>
        <v>71.39</v>
      </c>
      <c r="K1944" s="2">
        <f t="shared" si="123"/>
        <v>3.999999999996362E-2</v>
      </c>
    </row>
    <row r="1945" spans="1:11" x14ac:dyDescent="0.3">
      <c r="A1945" s="2" t="s">
        <v>64</v>
      </c>
      <c r="B1945" s="2" t="str">
        <f>RawData!A1945</f>
        <v>48226H40040</v>
      </c>
      <c r="C1945" s="2" t="str">
        <f>IF(RawData!$B$2="","",RawData!$B$2)</f>
        <v>A2026100620533560886</v>
      </c>
      <c r="D1945" s="2">
        <f t="shared" si="120"/>
        <v>3</v>
      </c>
      <c r="E1945" s="2">
        <f t="shared" si="121"/>
        <v>70</v>
      </c>
      <c r="F1945" s="2">
        <f t="shared" si="122"/>
        <v>310</v>
      </c>
      <c r="G1945" s="2">
        <f>IF(COUNTIFS(RawData!$E:$E,$E1945,RawData!$F:$F,"CH"&amp;$D1945,RawData!$AF:$AF,$F1945)=0,"",SUMIFS(RawData!$P:$P,RawData!$E:$E,$E1945,RawData!$F:$F,"CH"&amp;$D1945,RawData!$AF:$AF,$F1945))</f>
        <v>1315.58</v>
      </c>
      <c r="H1945" s="2">
        <f>IF(COUNTIFS(RawData!$E:$E,$E1945,RawData!$F:$F,"CH"&amp;$D1945,RawData!$AF:$AF,$F1945)=0,"",SUMIFS(RawData!$T:$T,RawData!$E:$E,$E1945,RawData!$F:$F,"CH"&amp;$D1945,RawData!$AF:$AF,$F1945))</f>
        <v>54.86</v>
      </c>
      <c r="I1945" s="2">
        <f>IF(COUNTIFS(RawData!$E:$E,$E1945,RawData!$F:$F,"CH"&amp;$D1945,RawData!$AF:$AF,$F1945)=0,"",SUMIFS(RawData!$Z:$Z,RawData!$E:$E,$E1945,RawData!$F:$F,"CH"&amp;$D1945,RawData!$AF:$AF,$F1945))</f>
        <v>70.010000000000005</v>
      </c>
      <c r="J1945" s="2">
        <f>IF(COUNTIFS(RawData!$E:$E,$E1945,RawData!$F:$F,"CH"&amp;$D1945,RawData!$AF:$AF,$F1945)=0,"",SUMIFS(RawData!$AA:$AA,RawData!$E:$E,$E1945,RawData!$F:$F,"CH"&amp;$D1945,RawData!$AF:$AF,$F1945))</f>
        <v>71.52</v>
      </c>
      <c r="K1945" s="2">
        <f t="shared" si="123"/>
        <v>3.999999999996362E-2</v>
      </c>
    </row>
    <row r="1946" spans="1:11" x14ac:dyDescent="0.3">
      <c r="A1946" s="2" t="s">
        <v>64</v>
      </c>
      <c r="B1946" s="2" t="str">
        <f>RawData!A1946</f>
        <v>48226H40040</v>
      </c>
      <c r="C1946" s="2" t="str">
        <f>IF(RawData!$B$2="","",RawData!$B$2)</f>
        <v>A2026100620533560886</v>
      </c>
      <c r="D1946" s="2">
        <f t="shared" si="120"/>
        <v>3</v>
      </c>
      <c r="E1946" s="2">
        <f t="shared" si="121"/>
        <v>70</v>
      </c>
      <c r="F1946" s="2">
        <f t="shared" si="122"/>
        <v>320</v>
      </c>
      <c r="G1946" s="2">
        <f>IF(COUNTIFS(RawData!$E:$E,$E1946,RawData!$F:$F,"CH"&amp;$D1946,RawData!$AF:$AF,$F1946)=0,"",SUMIFS(RawData!$P:$P,RawData!$E:$E,$E1946,RawData!$F:$F,"CH"&amp;$D1946,RawData!$AF:$AF,$F1946))</f>
        <v>1315.62</v>
      </c>
      <c r="H1946" s="2">
        <f>IF(COUNTIFS(RawData!$E:$E,$E1946,RawData!$F:$F,"CH"&amp;$D1946,RawData!$AF:$AF,$F1946)=0,"",SUMIFS(RawData!$T:$T,RawData!$E:$E,$E1946,RawData!$F:$F,"CH"&amp;$D1946,RawData!$AF:$AF,$F1946))</f>
        <v>54.96</v>
      </c>
      <c r="I1946" s="2">
        <f>IF(COUNTIFS(RawData!$E:$E,$E1946,RawData!$F:$F,"CH"&amp;$D1946,RawData!$AF:$AF,$F1946)=0,"",SUMIFS(RawData!$Z:$Z,RawData!$E:$E,$E1946,RawData!$F:$F,"CH"&amp;$D1946,RawData!$AF:$AF,$F1946))</f>
        <v>69.989999999999995</v>
      </c>
      <c r="J1946" s="2">
        <f>IF(COUNTIFS(RawData!$E:$E,$E1946,RawData!$F:$F,"CH"&amp;$D1946,RawData!$AF:$AF,$F1946)=0,"",SUMIFS(RawData!$AA:$AA,RawData!$E:$E,$E1946,RawData!$F:$F,"CH"&amp;$D1946,RawData!$AF:$AF,$F1946))</f>
        <v>71.52</v>
      </c>
      <c r="K1946" s="2">
        <f t="shared" si="123"/>
        <v>3.999999999996362E-2</v>
      </c>
    </row>
    <row r="1947" spans="1:11" x14ac:dyDescent="0.3">
      <c r="A1947" s="2" t="s">
        <v>64</v>
      </c>
      <c r="B1947" s="2" t="str">
        <f>RawData!A1947</f>
        <v>48226H40040</v>
      </c>
      <c r="C1947" s="2" t="str">
        <f>IF(RawData!$B$2="","",RawData!$B$2)</f>
        <v>A2026100620533560886</v>
      </c>
      <c r="D1947" s="2">
        <f t="shared" si="120"/>
        <v>3</v>
      </c>
      <c r="E1947" s="2">
        <f t="shared" si="121"/>
        <v>70</v>
      </c>
      <c r="F1947" s="2">
        <f t="shared" si="122"/>
        <v>330</v>
      </c>
      <c r="G1947" s="2">
        <f>IF(COUNTIFS(RawData!$E:$E,$E1947,RawData!$F:$F,"CH"&amp;$D1947,RawData!$AF:$AF,$F1947)=0,"",SUMIFS(RawData!$P:$P,RawData!$E:$E,$E1947,RawData!$F:$F,"CH"&amp;$D1947,RawData!$AF:$AF,$F1947))</f>
        <v>1315.66</v>
      </c>
      <c r="H1947" s="2">
        <f>IF(COUNTIFS(RawData!$E:$E,$E1947,RawData!$F:$F,"CH"&amp;$D1947,RawData!$AF:$AF,$F1947)=0,"",SUMIFS(RawData!$T:$T,RawData!$E:$E,$E1947,RawData!$F:$F,"CH"&amp;$D1947,RawData!$AF:$AF,$F1947))</f>
        <v>55.04</v>
      </c>
      <c r="I1947" s="2">
        <f>IF(COUNTIFS(RawData!$E:$E,$E1947,RawData!$F:$F,"CH"&amp;$D1947,RawData!$AF:$AF,$F1947)=0,"",SUMIFS(RawData!$Z:$Z,RawData!$E:$E,$E1947,RawData!$F:$F,"CH"&amp;$D1947,RawData!$AF:$AF,$F1947))</f>
        <v>69.989999999999995</v>
      </c>
      <c r="J1947" s="2">
        <f>IF(COUNTIFS(RawData!$E:$E,$E1947,RawData!$F:$F,"CH"&amp;$D1947,RawData!$AF:$AF,$F1947)=0,"",SUMIFS(RawData!$AA:$AA,RawData!$E:$E,$E1947,RawData!$F:$F,"CH"&amp;$D1947,RawData!$AF:$AF,$F1947))</f>
        <v>71.59</v>
      </c>
      <c r="K1947" s="2">
        <f t="shared" si="123"/>
        <v>4.0000000000190994E-2</v>
      </c>
    </row>
    <row r="1948" spans="1:11" x14ac:dyDescent="0.3">
      <c r="A1948" s="2" t="s">
        <v>64</v>
      </c>
      <c r="B1948" s="2" t="str">
        <f>RawData!A1948</f>
        <v>48226H40040</v>
      </c>
      <c r="C1948" s="2" t="str">
        <f>IF(RawData!$B$2="","",RawData!$B$2)</f>
        <v>A2026100620533560886</v>
      </c>
      <c r="D1948" s="2">
        <f t="shared" si="120"/>
        <v>3</v>
      </c>
      <c r="E1948" s="2">
        <f t="shared" si="121"/>
        <v>70</v>
      </c>
      <c r="F1948" s="2">
        <f t="shared" si="122"/>
        <v>340</v>
      </c>
      <c r="G1948" s="2">
        <f>IF(COUNTIFS(RawData!$E:$E,$E1948,RawData!$F:$F,"CH"&amp;$D1948,RawData!$AF:$AF,$F1948)=0,"",SUMIFS(RawData!$P:$P,RawData!$E:$E,$E1948,RawData!$F:$F,"CH"&amp;$D1948,RawData!$AF:$AF,$F1948))</f>
        <v>1315.7</v>
      </c>
      <c r="H1948" s="2">
        <f>IF(COUNTIFS(RawData!$E:$E,$E1948,RawData!$F:$F,"CH"&amp;$D1948,RawData!$AF:$AF,$F1948)=0,"",SUMIFS(RawData!$T:$T,RawData!$E:$E,$E1948,RawData!$F:$F,"CH"&amp;$D1948,RawData!$AF:$AF,$F1948))</f>
        <v>55.09</v>
      </c>
      <c r="I1948" s="2">
        <f>IF(COUNTIFS(RawData!$E:$E,$E1948,RawData!$F:$F,"CH"&amp;$D1948,RawData!$AF:$AF,$F1948)=0,"",SUMIFS(RawData!$Z:$Z,RawData!$E:$E,$E1948,RawData!$F:$F,"CH"&amp;$D1948,RawData!$AF:$AF,$F1948))</f>
        <v>69.97</v>
      </c>
      <c r="J1948" s="2">
        <f>IF(COUNTIFS(RawData!$E:$E,$E1948,RawData!$F:$F,"CH"&amp;$D1948,RawData!$AF:$AF,$F1948)=0,"",SUMIFS(RawData!$AA:$AA,RawData!$E:$E,$E1948,RawData!$F:$F,"CH"&amp;$D1948,RawData!$AF:$AF,$F1948))</f>
        <v>71.59</v>
      </c>
      <c r="K1948" s="2">
        <f t="shared" si="123"/>
        <v>3.999999999996362E-2</v>
      </c>
    </row>
    <row r="1949" spans="1:11" x14ac:dyDescent="0.3">
      <c r="A1949" s="2" t="s">
        <v>64</v>
      </c>
      <c r="B1949" s="2" t="str">
        <f>RawData!A1949</f>
        <v>48226H40040</v>
      </c>
      <c r="C1949" s="2" t="str">
        <f>IF(RawData!$B$2="","",RawData!$B$2)</f>
        <v>A2026100620533560886</v>
      </c>
      <c r="D1949" s="2">
        <f t="shared" si="120"/>
        <v>3</v>
      </c>
      <c r="E1949" s="2">
        <f t="shared" si="121"/>
        <v>70</v>
      </c>
      <c r="F1949" s="2">
        <f t="shared" si="122"/>
        <v>350</v>
      </c>
      <c r="G1949" s="2">
        <f>IF(COUNTIFS(RawData!$E:$E,$E1949,RawData!$F:$F,"CH"&amp;$D1949,RawData!$AF:$AF,$F1949)=0,"",SUMIFS(RawData!$P:$P,RawData!$E:$E,$E1949,RawData!$F:$F,"CH"&amp;$D1949,RawData!$AF:$AF,$F1949))</f>
        <v>1315.74</v>
      </c>
      <c r="H1949" s="2">
        <f>IF(COUNTIFS(RawData!$E:$E,$E1949,RawData!$F:$F,"CH"&amp;$D1949,RawData!$AF:$AF,$F1949)=0,"",SUMIFS(RawData!$T:$T,RawData!$E:$E,$E1949,RawData!$F:$F,"CH"&amp;$D1949,RawData!$AF:$AF,$F1949))</f>
        <v>55.13</v>
      </c>
      <c r="I1949" s="2">
        <f>IF(COUNTIFS(RawData!$E:$E,$E1949,RawData!$F:$F,"CH"&amp;$D1949,RawData!$AF:$AF,$F1949)=0,"",SUMIFS(RawData!$Z:$Z,RawData!$E:$E,$E1949,RawData!$F:$F,"CH"&amp;$D1949,RawData!$AF:$AF,$F1949))</f>
        <v>70.010000000000005</v>
      </c>
      <c r="J1949" s="2">
        <f>IF(COUNTIFS(RawData!$E:$E,$E1949,RawData!$F:$F,"CH"&amp;$D1949,RawData!$AF:$AF,$F1949)=0,"",SUMIFS(RawData!$AA:$AA,RawData!$E:$E,$E1949,RawData!$F:$F,"CH"&amp;$D1949,RawData!$AF:$AF,$F1949))</f>
        <v>71.72</v>
      </c>
      <c r="K1949" s="2">
        <f t="shared" si="123"/>
        <v>3.999999999996362E-2</v>
      </c>
    </row>
    <row r="1950" spans="1:11" x14ac:dyDescent="0.3">
      <c r="A1950" s="2" t="s">
        <v>64</v>
      </c>
      <c r="B1950" s="2" t="str">
        <f>RawData!A1950</f>
        <v>48226H40040</v>
      </c>
      <c r="C1950" s="2" t="str">
        <f>IF(RawData!$B$2="","",RawData!$B$2)</f>
        <v>A2026100620533560886</v>
      </c>
      <c r="D1950" s="2">
        <f t="shared" si="120"/>
        <v>3</v>
      </c>
      <c r="E1950" s="2">
        <f t="shared" si="121"/>
        <v>70</v>
      </c>
      <c r="F1950" s="2">
        <f t="shared" si="122"/>
        <v>360</v>
      </c>
      <c r="G1950" s="2">
        <f>IF(COUNTIFS(RawData!$E:$E,$E1950,RawData!$F:$F,"CH"&amp;$D1950,RawData!$AF:$AF,$F1950)=0,"",SUMIFS(RawData!$P:$P,RawData!$E:$E,$E1950,RawData!$F:$F,"CH"&amp;$D1950,RawData!$AF:$AF,$F1950))</f>
        <v>1315.78</v>
      </c>
      <c r="H1950" s="2">
        <f>IF(COUNTIFS(RawData!$E:$E,$E1950,RawData!$F:$F,"CH"&amp;$D1950,RawData!$AF:$AF,$F1950)=0,"",SUMIFS(RawData!$T:$T,RawData!$E:$E,$E1950,RawData!$F:$F,"CH"&amp;$D1950,RawData!$AF:$AF,$F1950))</f>
        <v>55.27</v>
      </c>
      <c r="I1950" s="2">
        <f>IF(COUNTIFS(RawData!$E:$E,$E1950,RawData!$F:$F,"CH"&amp;$D1950,RawData!$AF:$AF,$F1950)=0,"",SUMIFS(RawData!$Z:$Z,RawData!$E:$E,$E1950,RawData!$F:$F,"CH"&amp;$D1950,RawData!$AF:$AF,$F1950))</f>
        <v>70</v>
      </c>
      <c r="J1950" s="2">
        <f>IF(COUNTIFS(RawData!$E:$E,$E1950,RawData!$F:$F,"CH"&amp;$D1950,RawData!$AF:$AF,$F1950)=0,"",SUMIFS(RawData!$AA:$AA,RawData!$E:$E,$E1950,RawData!$F:$F,"CH"&amp;$D1950,RawData!$AF:$AF,$F1950))</f>
        <v>71.790000000000006</v>
      </c>
      <c r="K1950" s="2">
        <f t="shared" si="123"/>
        <v>3.999999999996362E-2</v>
      </c>
    </row>
    <row r="1951" spans="1:11" x14ac:dyDescent="0.3">
      <c r="A1951" s="2" t="s">
        <v>64</v>
      </c>
      <c r="B1951" s="2" t="str">
        <f>RawData!A1951</f>
        <v>48226H40040</v>
      </c>
      <c r="C1951" s="2" t="str">
        <f>IF(RawData!$B$2="","",RawData!$B$2)</f>
        <v>A2026100620533560886</v>
      </c>
      <c r="D1951" s="2">
        <f t="shared" si="120"/>
        <v>3</v>
      </c>
      <c r="E1951" s="2">
        <f t="shared" si="121"/>
        <v>70</v>
      </c>
      <c r="F1951" s="2">
        <f t="shared" si="122"/>
        <v>370</v>
      </c>
      <c r="G1951" s="2">
        <f>IF(COUNTIFS(RawData!$E:$E,$E1951,RawData!$F:$F,"CH"&amp;$D1951,RawData!$AF:$AF,$F1951)=0,"",SUMIFS(RawData!$P:$P,RawData!$E:$E,$E1951,RawData!$F:$F,"CH"&amp;$D1951,RawData!$AF:$AF,$F1951))</f>
        <v>1315.82</v>
      </c>
      <c r="H1951" s="2">
        <f>IF(COUNTIFS(RawData!$E:$E,$E1951,RawData!$F:$F,"CH"&amp;$D1951,RawData!$AF:$AF,$F1951)=0,"",SUMIFS(RawData!$T:$T,RawData!$E:$E,$E1951,RawData!$F:$F,"CH"&amp;$D1951,RawData!$AF:$AF,$F1951))</f>
        <v>55.27</v>
      </c>
      <c r="I1951" s="2">
        <f>IF(COUNTIFS(RawData!$E:$E,$E1951,RawData!$F:$F,"CH"&amp;$D1951,RawData!$AF:$AF,$F1951)=0,"",SUMIFS(RawData!$Z:$Z,RawData!$E:$E,$E1951,RawData!$F:$F,"CH"&amp;$D1951,RawData!$AF:$AF,$F1951))</f>
        <v>70.02</v>
      </c>
      <c r="J1951" s="2">
        <f>IF(COUNTIFS(RawData!$E:$E,$E1951,RawData!$F:$F,"CH"&amp;$D1951,RawData!$AF:$AF,$F1951)=0,"",SUMIFS(RawData!$AA:$AA,RawData!$E:$E,$E1951,RawData!$F:$F,"CH"&amp;$D1951,RawData!$AF:$AF,$F1951))</f>
        <v>71.790000000000006</v>
      </c>
      <c r="K1951" s="2">
        <f t="shared" si="123"/>
        <v>3.999999999996362E-2</v>
      </c>
    </row>
    <row r="1952" spans="1:11" x14ac:dyDescent="0.3">
      <c r="A1952" s="2" t="s">
        <v>64</v>
      </c>
      <c r="B1952" s="2" t="str">
        <f>RawData!A1952</f>
        <v>48226H40040</v>
      </c>
      <c r="C1952" s="2" t="str">
        <f>IF(RawData!$B$2="","",RawData!$B$2)</f>
        <v>A2026100620533560886</v>
      </c>
      <c r="D1952" s="2">
        <f t="shared" si="120"/>
        <v>3</v>
      </c>
      <c r="E1952" s="2">
        <f t="shared" si="121"/>
        <v>70</v>
      </c>
      <c r="F1952" s="2">
        <f t="shared" si="122"/>
        <v>380</v>
      </c>
      <c r="G1952" s="2">
        <f>IF(COUNTIFS(RawData!$E:$E,$E1952,RawData!$F:$F,"CH"&amp;$D1952,RawData!$AF:$AF,$F1952)=0,"",SUMIFS(RawData!$P:$P,RawData!$E:$E,$E1952,RawData!$F:$F,"CH"&amp;$D1952,RawData!$AF:$AF,$F1952))</f>
        <v>1315.86</v>
      </c>
      <c r="H1952" s="2">
        <f>IF(COUNTIFS(RawData!$E:$E,$E1952,RawData!$F:$F,"CH"&amp;$D1952,RawData!$AF:$AF,$F1952)=0,"",SUMIFS(RawData!$T:$T,RawData!$E:$E,$E1952,RawData!$F:$F,"CH"&amp;$D1952,RawData!$AF:$AF,$F1952))</f>
        <v>55.4</v>
      </c>
      <c r="I1952" s="2">
        <f>IF(COUNTIFS(RawData!$E:$E,$E1952,RawData!$F:$F,"CH"&amp;$D1952,RawData!$AF:$AF,$F1952)=0,"",SUMIFS(RawData!$Z:$Z,RawData!$E:$E,$E1952,RawData!$F:$F,"CH"&amp;$D1952,RawData!$AF:$AF,$F1952))</f>
        <v>70</v>
      </c>
      <c r="J1952" s="2">
        <f>IF(COUNTIFS(RawData!$E:$E,$E1952,RawData!$F:$F,"CH"&amp;$D1952,RawData!$AF:$AF,$F1952)=0,"",SUMIFS(RawData!$AA:$AA,RawData!$E:$E,$E1952,RawData!$F:$F,"CH"&amp;$D1952,RawData!$AF:$AF,$F1952))</f>
        <v>71.930000000000007</v>
      </c>
      <c r="K1952" s="2">
        <f t="shared" si="123"/>
        <v>3.999999999996362E-2</v>
      </c>
    </row>
    <row r="1953" spans="1:11" x14ac:dyDescent="0.3">
      <c r="A1953" s="2" t="s">
        <v>64</v>
      </c>
      <c r="B1953" s="2" t="str">
        <f>RawData!A1953</f>
        <v>48226H40040</v>
      </c>
      <c r="C1953" s="2" t="str">
        <f>IF(RawData!$B$2="","",RawData!$B$2)</f>
        <v>A2026100620533560886</v>
      </c>
      <c r="D1953" s="2">
        <f t="shared" si="120"/>
        <v>3</v>
      </c>
      <c r="E1953" s="2">
        <f t="shared" si="121"/>
        <v>70</v>
      </c>
      <c r="F1953" s="2">
        <f t="shared" si="122"/>
        <v>390</v>
      </c>
      <c r="G1953" s="2">
        <f>IF(COUNTIFS(RawData!$E:$E,$E1953,RawData!$F:$F,"CH"&amp;$D1953,RawData!$AF:$AF,$F1953)=0,"",SUMIFS(RawData!$P:$P,RawData!$E:$E,$E1953,RawData!$F:$F,"CH"&amp;$D1953,RawData!$AF:$AF,$F1953))</f>
        <v>1315.92</v>
      </c>
      <c r="H1953" s="2">
        <f>IF(COUNTIFS(RawData!$E:$E,$E1953,RawData!$F:$F,"CH"&amp;$D1953,RawData!$AF:$AF,$F1953)=0,"",SUMIFS(RawData!$T:$T,RawData!$E:$E,$E1953,RawData!$F:$F,"CH"&amp;$D1953,RawData!$AF:$AF,$F1953))</f>
        <v>55.4</v>
      </c>
      <c r="I1953" s="2">
        <f>IF(COUNTIFS(RawData!$E:$E,$E1953,RawData!$F:$F,"CH"&amp;$D1953,RawData!$AF:$AF,$F1953)=0,"",SUMIFS(RawData!$Z:$Z,RawData!$E:$E,$E1953,RawData!$F:$F,"CH"&amp;$D1953,RawData!$AF:$AF,$F1953))</f>
        <v>70.02</v>
      </c>
      <c r="J1953" s="2">
        <f>IF(COUNTIFS(RawData!$E:$E,$E1953,RawData!$F:$F,"CH"&amp;$D1953,RawData!$AF:$AF,$F1953)=0,"",SUMIFS(RawData!$AA:$AA,RawData!$E:$E,$E1953,RawData!$F:$F,"CH"&amp;$D1953,RawData!$AF:$AF,$F1953))</f>
        <v>71.930000000000007</v>
      </c>
      <c r="K1953" s="2">
        <f t="shared" si="123"/>
        <v>6.0000000000172804E-2</v>
      </c>
    </row>
    <row r="1954" spans="1:11" x14ac:dyDescent="0.3">
      <c r="A1954" s="2" t="s">
        <v>64</v>
      </c>
      <c r="B1954" s="2" t="str">
        <f>RawData!A1954</f>
        <v>48226H40040</v>
      </c>
      <c r="C1954" s="2" t="str">
        <f>IF(RawData!$B$2="","",RawData!$B$2)</f>
        <v>A2026100620533560886</v>
      </c>
      <c r="D1954" s="2">
        <f t="shared" si="120"/>
        <v>3</v>
      </c>
      <c r="E1954" s="2">
        <f t="shared" si="121"/>
        <v>70</v>
      </c>
      <c r="F1954" s="2">
        <f t="shared" si="122"/>
        <v>400</v>
      </c>
      <c r="G1954" s="2">
        <f>IF(COUNTIFS(RawData!$E:$E,$E1954,RawData!$F:$F,"CH"&amp;$D1954,RawData!$AF:$AF,$F1954)=0,"",SUMIFS(RawData!$P:$P,RawData!$E:$E,$E1954,RawData!$F:$F,"CH"&amp;$D1954,RawData!$AF:$AF,$F1954))</f>
        <v>1315.94</v>
      </c>
      <c r="H1954" s="2">
        <f>IF(COUNTIFS(RawData!$E:$E,$E1954,RawData!$F:$F,"CH"&amp;$D1954,RawData!$AF:$AF,$F1954)=0,"",SUMIFS(RawData!$T:$T,RawData!$E:$E,$E1954,RawData!$F:$F,"CH"&amp;$D1954,RawData!$AF:$AF,$F1954))</f>
        <v>55.41</v>
      </c>
      <c r="I1954" s="2">
        <f>IF(COUNTIFS(RawData!$E:$E,$E1954,RawData!$F:$F,"CH"&amp;$D1954,RawData!$AF:$AF,$F1954)=0,"",SUMIFS(RawData!$Z:$Z,RawData!$E:$E,$E1954,RawData!$F:$F,"CH"&amp;$D1954,RawData!$AF:$AF,$F1954))</f>
        <v>69.989999999999995</v>
      </c>
      <c r="J1954" s="2">
        <f>IF(COUNTIFS(RawData!$E:$E,$E1954,RawData!$F:$F,"CH"&amp;$D1954,RawData!$AF:$AF,$F1954)=0,"",SUMIFS(RawData!$AA:$AA,RawData!$E:$E,$E1954,RawData!$F:$F,"CH"&amp;$D1954,RawData!$AF:$AF,$F1954))</f>
        <v>72</v>
      </c>
      <c r="K1954" s="2">
        <f t="shared" si="123"/>
        <v>1.999999999998181E-2</v>
      </c>
    </row>
    <row r="1955" spans="1:11" x14ac:dyDescent="0.3">
      <c r="A1955" s="2" t="s">
        <v>65</v>
      </c>
      <c r="B1955" s="2" t="str">
        <f>RawData!A1955</f>
        <v>48226H40040</v>
      </c>
      <c r="C1955" s="2" t="str">
        <f>IF(RawData!$B$2="","",RawData!$B$2)</f>
        <v>A2026100620533560886</v>
      </c>
      <c r="D1955" s="2">
        <f t="shared" si="120"/>
        <v>4</v>
      </c>
      <c r="E1955" s="2">
        <f t="shared" si="121"/>
        <v>70</v>
      </c>
      <c r="F1955" s="2">
        <f t="shared" si="122"/>
        <v>100</v>
      </c>
      <c r="G1955" s="2">
        <f>IF(COUNTIFS(RawData!$E:$E,$E1955,RawData!$F:$F,"CH"&amp;$D1955,RawData!$AF:$AF,$F1955)=0,"",SUMIFS(RawData!$P:$P,RawData!$E:$E,$E1955,RawData!$F:$F,"CH"&amp;$D1955,RawData!$AF:$AF,$F1955))</f>
        <v>1334.56</v>
      </c>
      <c r="H1955" s="2">
        <f>IF(COUNTIFS(RawData!$E:$E,$E1955,RawData!$F:$F,"CH"&amp;$D1955,RawData!$AF:$AF,$F1955)=0,"",SUMIFS(RawData!$T:$T,RawData!$E:$E,$E1955,RawData!$F:$F,"CH"&amp;$D1955,RawData!$AF:$AF,$F1955))</f>
        <v>51.82</v>
      </c>
      <c r="I1955" s="2">
        <f>IF(COUNTIFS(RawData!$E:$E,$E1955,RawData!$F:$F,"CH"&amp;$D1955,RawData!$AF:$AF,$F1955)=0,"",SUMIFS(RawData!$Z:$Z,RawData!$E:$E,$E1955,RawData!$F:$F,"CH"&amp;$D1955,RawData!$AF:$AF,$F1955))</f>
        <v>69.98</v>
      </c>
      <c r="J1955" s="2">
        <f>IF(COUNTIFS(RawData!$E:$E,$E1955,RawData!$F:$F,"CH"&amp;$D1955,RawData!$AF:$AF,$F1955)=0,"",SUMIFS(RawData!$AA:$AA,RawData!$E:$E,$E1955,RawData!$F:$F,"CH"&amp;$D1955,RawData!$AF:$AF,$F1955))</f>
        <v>70.34</v>
      </c>
      <c r="K1955" s="2">
        <f t="shared" si="123"/>
        <v>18.619999999999891</v>
      </c>
    </row>
    <row r="1956" spans="1:11" x14ac:dyDescent="0.3">
      <c r="A1956" s="2" t="s">
        <v>65</v>
      </c>
      <c r="B1956" s="2" t="str">
        <f>RawData!A1956</f>
        <v>48226H40040</v>
      </c>
      <c r="C1956" s="2" t="str">
        <f>IF(RawData!$B$2="","",RawData!$B$2)</f>
        <v>A2026100620533560886</v>
      </c>
      <c r="D1956" s="2">
        <f t="shared" si="120"/>
        <v>4</v>
      </c>
      <c r="E1956" s="2">
        <f t="shared" si="121"/>
        <v>70</v>
      </c>
      <c r="F1956" s="2">
        <f t="shared" si="122"/>
        <v>110</v>
      </c>
      <c r="G1956" s="2">
        <f>IF(COUNTIFS(RawData!$E:$E,$E1956,RawData!$F:$F,"CH"&amp;$D1956,RawData!$AF:$AF,$F1956)=0,"",SUMIFS(RawData!$P:$P,RawData!$E:$E,$E1956,RawData!$F:$F,"CH"&amp;$D1956,RawData!$AF:$AF,$F1956))</f>
        <v>1334.58</v>
      </c>
      <c r="H1956" s="2">
        <f>IF(COUNTIFS(RawData!$E:$E,$E1956,RawData!$F:$F,"CH"&amp;$D1956,RawData!$AF:$AF,$F1956)=0,"",SUMIFS(RawData!$T:$T,RawData!$E:$E,$E1956,RawData!$F:$F,"CH"&amp;$D1956,RawData!$AF:$AF,$F1956))</f>
        <v>52.38</v>
      </c>
      <c r="I1956" s="2">
        <f>IF(COUNTIFS(RawData!$E:$E,$E1956,RawData!$F:$F,"CH"&amp;$D1956,RawData!$AF:$AF,$F1956)=0,"",SUMIFS(RawData!$Z:$Z,RawData!$E:$E,$E1956,RawData!$F:$F,"CH"&amp;$D1956,RawData!$AF:$AF,$F1956))</f>
        <v>70</v>
      </c>
      <c r="J1956" s="2">
        <f>IF(COUNTIFS(RawData!$E:$E,$E1956,RawData!$F:$F,"CH"&amp;$D1956,RawData!$AF:$AF,$F1956)=0,"",SUMIFS(RawData!$AA:$AA,RawData!$E:$E,$E1956,RawData!$F:$F,"CH"&amp;$D1956,RawData!$AF:$AF,$F1956))</f>
        <v>70.47</v>
      </c>
      <c r="K1956" s="2">
        <f t="shared" si="123"/>
        <v>1.999999999998181E-2</v>
      </c>
    </row>
    <row r="1957" spans="1:11" x14ac:dyDescent="0.3">
      <c r="A1957" s="2" t="s">
        <v>65</v>
      </c>
      <c r="B1957" s="2" t="str">
        <f>RawData!A1957</f>
        <v>48226H40040</v>
      </c>
      <c r="C1957" s="2" t="str">
        <f>IF(RawData!$B$2="","",RawData!$B$2)</f>
        <v>A2026100620533560886</v>
      </c>
      <c r="D1957" s="2">
        <f t="shared" si="120"/>
        <v>4</v>
      </c>
      <c r="E1957" s="2">
        <f t="shared" si="121"/>
        <v>70</v>
      </c>
      <c r="F1957" s="2">
        <f t="shared" si="122"/>
        <v>120</v>
      </c>
      <c r="G1957" s="2">
        <f>IF(COUNTIFS(RawData!$E:$E,$E1957,RawData!$F:$F,"CH"&amp;$D1957,RawData!$AF:$AF,$F1957)=0,"",SUMIFS(RawData!$P:$P,RawData!$E:$E,$E1957,RawData!$F:$F,"CH"&amp;$D1957,RawData!$AF:$AF,$F1957))</f>
        <v>1334.62</v>
      </c>
      <c r="H1957" s="2">
        <f>IF(COUNTIFS(RawData!$E:$E,$E1957,RawData!$F:$F,"CH"&amp;$D1957,RawData!$AF:$AF,$F1957)=0,"",SUMIFS(RawData!$T:$T,RawData!$E:$E,$E1957,RawData!$F:$F,"CH"&amp;$D1957,RawData!$AF:$AF,$F1957))</f>
        <v>52.85</v>
      </c>
      <c r="I1957" s="2">
        <f>IF(COUNTIFS(RawData!$E:$E,$E1957,RawData!$F:$F,"CH"&amp;$D1957,RawData!$AF:$AF,$F1957)=0,"",SUMIFS(RawData!$Z:$Z,RawData!$E:$E,$E1957,RawData!$F:$F,"CH"&amp;$D1957,RawData!$AF:$AF,$F1957))</f>
        <v>69.98</v>
      </c>
      <c r="J1957" s="2">
        <f>IF(COUNTIFS(RawData!$E:$E,$E1957,RawData!$F:$F,"CH"&amp;$D1957,RawData!$AF:$AF,$F1957)=0,"",SUMIFS(RawData!$AA:$AA,RawData!$E:$E,$E1957,RawData!$F:$F,"CH"&amp;$D1957,RawData!$AF:$AF,$F1957))</f>
        <v>70.48</v>
      </c>
      <c r="K1957" s="2">
        <f t="shared" si="123"/>
        <v>3.999999999996362E-2</v>
      </c>
    </row>
    <row r="1958" spans="1:11" x14ac:dyDescent="0.3">
      <c r="A1958" s="2" t="s">
        <v>65</v>
      </c>
      <c r="B1958" s="2" t="str">
        <f>RawData!A1958</f>
        <v>48226H40040</v>
      </c>
      <c r="C1958" s="2" t="str">
        <f>IF(RawData!$B$2="","",RawData!$B$2)</f>
        <v>A2026100620533560886</v>
      </c>
      <c r="D1958" s="2">
        <f t="shared" si="120"/>
        <v>4</v>
      </c>
      <c r="E1958" s="2">
        <f t="shared" si="121"/>
        <v>70</v>
      </c>
      <c r="F1958" s="2">
        <f t="shared" si="122"/>
        <v>130</v>
      </c>
      <c r="G1958" s="2">
        <f>IF(COUNTIFS(RawData!$E:$E,$E1958,RawData!$F:$F,"CH"&amp;$D1958,RawData!$AF:$AF,$F1958)=0,"",SUMIFS(RawData!$P:$P,RawData!$E:$E,$E1958,RawData!$F:$F,"CH"&amp;$D1958,RawData!$AF:$AF,$F1958))</f>
        <v>1334.64</v>
      </c>
      <c r="H1958" s="2">
        <f>IF(COUNTIFS(RawData!$E:$E,$E1958,RawData!$F:$F,"CH"&amp;$D1958,RawData!$AF:$AF,$F1958)=0,"",SUMIFS(RawData!$T:$T,RawData!$E:$E,$E1958,RawData!$F:$F,"CH"&amp;$D1958,RawData!$AF:$AF,$F1958))</f>
        <v>53.31</v>
      </c>
      <c r="I1958" s="2">
        <f>IF(COUNTIFS(RawData!$E:$E,$E1958,RawData!$F:$F,"CH"&amp;$D1958,RawData!$AF:$AF,$F1958)=0,"",SUMIFS(RawData!$Z:$Z,RawData!$E:$E,$E1958,RawData!$F:$F,"CH"&amp;$D1958,RawData!$AF:$AF,$F1958))</f>
        <v>70.010000000000005</v>
      </c>
      <c r="J1958" s="2">
        <f>IF(COUNTIFS(RawData!$E:$E,$E1958,RawData!$F:$F,"CH"&amp;$D1958,RawData!$AF:$AF,$F1958)=0,"",SUMIFS(RawData!$AA:$AA,RawData!$E:$E,$E1958,RawData!$F:$F,"CH"&amp;$D1958,RawData!$AF:$AF,$F1958))</f>
        <v>70.48</v>
      </c>
      <c r="K1958" s="2">
        <f t="shared" si="123"/>
        <v>2.0000000000209184E-2</v>
      </c>
    </row>
    <row r="1959" spans="1:11" x14ac:dyDescent="0.3">
      <c r="A1959" s="2" t="s">
        <v>65</v>
      </c>
      <c r="B1959" s="2" t="str">
        <f>RawData!A1959</f>
        <v>48226H40040</v>
      </c>
      <c r="C1959" s="2" t="str">
        <f>IF(RawData!$B$2="","",RawData!$B$2)</f>
        <v>A2026100620533560886</v>
      </c>
      <c r="D1959" s="2">
        <f t="shared" si="120"/>
        <v>4</v>
      </c>
      <c r="E1959" s="2">
        <f t="shared" si="121"/>
        <v>70</v>
      </c>
      <c r="F1959" s="2">
        <f t="shared" si="122"/>
        <v>140</v>
      </c>
      <c r="G1959" s="2">
        <f>IF(COUNTIFS(RawData!$E:$E,$E1959,RawData!$F:$F,"CH"&amp;$D1959,RawData!$AF:$AF,$F1959)=0,"",SUMIFS(RawData!$P:$P,RawData!$E:$E,$E1959,RawData!$F:$F,"CH"&amp;$D1959,RawData!$AF:$AF,$F1959))</f>
        <v>1334.68</v>
      </c>
      <c r="H1959" s="2">
        <f>IF(COUNTIFS(RawData!$E:$E,$E1959,RawData!$F:$F,"CH"&amp;$D1959,RawData!$AF:$AF,$F1959)=0,"",SUMIFS(RawData!$T:$T,RawData!$E:$E,$E1959,RawData!$F:$F,"CH"&amp;$D1959,RawData!$AF:$AF,$F1959))</f>
        <v>53.59</v>
      </c>
      <c r="I1959" s="2">
        <f>IF(COUNTIFS(RawData!$E:$E,$E1959,RawData!$F:$F,"CH"&amp;$D1959,RawData!$AF:$AF,$F1959)=0,"",SUMIFS(RawData!$Z:$Z,RawData!$E:$E,$E1959,RawData!$F:$F,"CH"&amp;$D1959,RawData!$AF:$AF,$F1959))</f>
        <v>70.02</v>
      </c>
      <c r="J1959" s="2">
        <f>IF(COUNTIFS(RawData!$E:$E,$E1959,RawData!$F:$F,"CH"&amp;$D1959,RawData!$AF:$AF,$F1959)=0,"",SUMIFS(RawData!$AA:$AA,RawData!$E:$E,$E1959,RawData!$F:$F,"CH"&amp;$D1959,RawData!$AF:$AF,$F1959))</f>
        <v>70.62</v>
      </c>
      <c r="K1959" s="2">
        <f t="shared" si="123"/>
        <v>3.999999999996362E-2</v>
      </c>
    </row>
    <row r="1960" spans="1:11" x14ac:dyDescent="0.3">
      <c r="A1960" s="2" t="s">
        <v>65</v>
      </c>
      <c r="B1960" s="2" t="str">
        <f>RawData!A1960</f>
        <v>48226H40040</v>
      </c>
      <c r="C1960" s="2" t="str">
        <f>IF(RawData!$B$2="","",RawData!$B$2)</f>
        <v>A2026100620533560886</v>
      </c>
      <c r="D1960" s="2">
        <f t="shared" si="120"/>
        <v>4</v>
      </c>
      <c r="E1960" s="2">
        <f t="shared" si="121"/>
        <v>70</v>
      </c>
      <c r="F1960" s="2">
        <f t="shared" si="122"/>
        <v>150</v>
      </c>
      <c r="G1960" s="2">
        <f>IF(COUNTIFS(RawData!$E:$E,$E1960,RawData!$F:$F,"CH"&amp;$D1960,RawData!$AF:$AF,$F1960)=0,"",SUMIFS(RawData!$P:$P,RawData!$E:$E,$E1960,RawData!$F:$F,"CH"&amp;$D1960,RawData!$AF:$AF,$F1960))</f>
        <v>1334.7</v>
      </c>
      <c r="H1960" s="2">
        <f>IF(COUNTIFS(RawData!$E:$E,$E1960,RawData!$F:$F,"CH"&amp;$D1960,RawData!$AF:$AF,$F1960)=0,"",SUMIFS(RawData!$T:$T,RawData!$E:$E,$E1960,RawData!$F:$F,"CH"&amp;$D1960,RawData!$AF:$AF,$F1960))</f>
        <v>53.97</v>
      </c>
      <c r="I1960" s="2">
        <f>IF(COUNTIFS(RawData!$E:$E,$E1960,RawData!$F:$F,"CH"&amp;$D1960,RawData!$AF:$AF,$F1960)=0,"",SUMIFS(RawData!$Z:$Z,RawData!$E:$E,$E1960,RawData!$F:$F,"CH"&amp;$D1960,RawData!$AF:$AF,$F1960))</f>
        <v>70</v>
      </c>
      <c r="J1960" s="2">
        <f>IF(COUNTIFS(RawData!$E:$E,$E1960,RawData!$F:$F,"CH"&amp;$D1960,RawData!$AF:$AF,$F1960)=0,"",SUMIFS(RawData!$AA:$AA,RawData!$E:$E,$E1960,RawData!$F:$F,"CH"&amp;$D1960,RawData!$AF:$AF,$F1960))</f>
        <v>70.62</v>
      </c>
      <c r="K1960" s="2">
        <f t="shared" si="123"/>
        <v>1.999999999998181E-2</v>
      </c>
    </row>
    <row r="1961" spans="1:11" x14ac:dyDescent="0.3">
      <c r="A1961" s="2" t="s">
        <v>65</v>
      </c>
      <c r="B1961" s="2" t="str">
        <f>RawData!A1961</f>
        <v>48226H40040</v>
      </c>
      <c r="C1961" s="2" t="str">
        <f>IF(RawData!$B$2="","",RawData!$B$2)</f>
        <v>A2026100620533560886</v>
      </c>
      <c r="D1961" s="2">
        <f t="shared" si="120"/>
        <v>4</v>
      </c>
      <c r="E1961" s="2">
        <f t="shared" si="121"/>
        <v>70</v>
      </c>
      <c r="F1961" s="2">
        <f t="shared" si="122"/>
        <v>160</v>
      </c>
      <c r="G1961" s="2">
        <f>IF(COUNTIFS(RawData!$E:$E,$E1961,RawData!$F:$F,"CH"&amp;$D1961,RawData!$AF:$AF,$F1961)=0,"",SUMIFS(RawData!$P:$P,RawData!$E:$E,$E1961,RawData!$F:$F,"CH"&amp;$D1961,RawData!$AF:$AF,$F1961))</f>
        <v>1334.74</v>
      </c>
      <c r="H1961" s="2">
        <f>IF(COUNTIFS(RawData!$E:$E,$E1961,RawData!$F:$F,"CH"&amp;$D1961,RawData!$AF:$AF,$F1961)=0,"",SUMIFS(RawData!$T:$T,RawData!$E:$E,$E1961,RawData!$F:$F,"CH"&amp;$D1961,RawData!$AF:$AF,$F1961))</f>
        <v>54.18</v>
      </c>
      <c r="I1961" s="2">
        <f>IF(COUNTIFS(RawData!$E:$E,$E1961,RawData!$F:$F,"CH"&amp;$D1961,RawData!$AF:$AF,$F1961)=0,"",SUMIFS(RawData!$Z:$Z,RawData!$E:$E,$E1961,RawData!$F:$F,"CH"&amp;$D1961,RawData!$AF:$AF,$F1961))</f>
        <v>70.02</v>
      </c>
      <c r="J1961" s="2">
        <f>IF(COUNTIFS(RawData!$E:$E,$E1961,RawData!$F:$F,"CH"&amp;$D1961,RawData!$AF:$AF,$F1961)=0,"",SUMIFS(RawData!$AA:$AA,RawData!$E:$E,$E1961,RawData!$F:$F,"CH"&amp;$D1961,RawData!$AF:$AF,$F1961))</f>
        <v>70.760000000000005</v>
      </c>
      <c r="K1961" s="2">
        <f t="shared" si="123"/>
        <v>3.999999999996362E-2</v>
      </c>
    </row>
    <row r="1962" spans="1:11" x14ac:dyDescent="0.3">
      <c r="A1962" s="2" t="s">
        <v>65</v>
      </c>
      <c r="B1962" s="2" t="str">
        <f>RawData!A1962</f>
        <v>48226H40040</v>
      </c>
      <c r="C1962" s="2" t="str">
        <f>IF(RawData!$B$2="","",RawData!$B$2)</f>
        <v>A2026100620533560886</v>
      </c>
      <c r="D1962" s="2">
        <f t="shared" si="120"/>
        <v>4</v>
      </c>
      <c r="E1962" s="2">
        <f t="shared" si="121"/>
        <v>70</v>
      </c>
      <c r="F1962" s="2">
        <f t="shared" si="122"/>
        <v>170</v>
      </c>
      <c r="G1962" s="2">
        <f>IF(COUNTIFS(RawData!$E:$E,$E1962,RawData!$F:$F,"CH"&amp;$D1962,RawData!$AF:$AF,$F1962)=0,"",SUMIFS(RawData!$P:$P,RawData!$E:$E,$E1962,RawData!$F:$F,"CH"&amp;$D1962,RawData!$AF:$AF,$F1962))</f>
        <v>1334.78</v>
      </c>
      <c r="H1962" s="2">
        <f>IF(COUNTIFS(RawData!$E:$E,$E1962,RawData!$F:$F,"CH"&amp;$D1962,RawData!$AF:$AF,$F1962)=0,"",SUMIFS(RawData!$T:$T,RawData!$E:$E,$E1962,RawData!$F:$F,"CH"&amp;$D1962,RawData!$AF:$AF,$F1962))</f>
        <v>54.43</v>
      </c>
      <c r="I1962" s="2">
        <f>IF(COUNTIFS(RawData!$E:$E,$E1962,RawData!$F:$F,"CH"&amp;$D1962,RawData!$AF:$AF,$F1962)=0,"",SUMIFS(RawData!$Z:$Z,RawData!$E:$E,$E1962,RawData!$F:$F,"CH"&amp;$D1962,RawData!$AF:$AF,$F1962))</f>
        <v>70.02</v>
      </c>
      <c r="J1962" s="2">
        <f>IF(COUNTIFS(RawData!$E:$E,$E1962,RawData!$F:$F,"CH"&amp;$D1962,RawData!$AF:$AF,$F1962)=0,"",SUMIFS(RawData!$AA:$AA,RawData!$E:$E,$E1962,RawData!$F:$F,"CH"&amp;$D1962,RawData!$AF:$AF,$F1962))</f>
        <v>70.83</v>
      </c>
      <c r="K1962" s="2">
        <f t="shared" si="123"/>
        <v>3.999999999996362E-2</v>
      </c>
    </row>
    <row r="1963" spans="1:11" x14ac:dyDescent="0.3">
      <c r="A1963" s="2" t="s">
        <v>65</v>
      </c>
      <c r="B1963" s="2" t="str">
        <f>RawData!A1963</f>
        <v>48226H40040</v>
      </c>
      <c r="C1963" s="2" t="str">
        <f>IF(RawData!$B$2="","",RawData!$B$2)</f>
        <v>A2026100620533560886</v>
      </c>
      <c r="D1963" s="2">
        <f t="shared" si="120"/>
        <v>4</v>
      </c>
      <c r="E1963" s="2">
        <f t="shared" si="121"/>
        <v>70</v>
      </c>
      <c r="F1963" s="2">
        <f t="shared" si="122"/>
        <v>180</v>
      </c>
      <c r="G1963" s="2">
        <f>IF(COUNTIFS(RawData!$E:$E,$E1963,RawData!$F:$F,"CH"&amp;$D1963,RawData!$AF:$AF,$F1963)=0,"",SUMIFS(RawData!$P:$P,RawData!$E:$E,$E1963,RawData!$F:$F,"CH"&amp;$D1963,RawData!$AF:$AF,$F1963))</f>
        <v>1334.8</v>
      </c>
      <c r="H1963" s="2">
        <f>IF(COUNTIFS(RawData!$E:$E,$E1963,RawData!$F:$F,"CH"&amp;$D1963,RawData!$AF:$AF,$F1963)=0,"",SUMIFS(RawData!$T:$T,RawData!$E:$E,$E1963,RawData!$F:$F,"CH"&amp;$D1963,RawData!$AF:$AF,$F1963))</f>
        <v>54.7</v>
      </c>
      <c r="I1963" s="2">
        <f>IF(COUNTIFS(RawData!$E:$E,$E1963,RawData!$F:$F,"CH"&amp;$D1963,RawData!$AF:$AF,$F1963)=0,"",SUMIFS(RawData!$Z:$Z,RawData!$E:$E,$E1963,RawData!$F:$F,"CH"&amp;$D1963,RawData!$AF:$AF,$F1963))</f>
        <v>69.989999999999995</v>
      </c>
      <c r="J1963" s="2">
        <f>IF(COUNTIFS(RawData!$E:$E,$E1963,RawData!$F:$F,"CH"&amp;$D1963,RawData!$AF:$AF,$F1963)=0,"",SUMIFS(RawData!$AA:$AA,RawData!$E:$E,$E1963,RawData!$F:$F,"CH"&amp;$D1963,RawData!$AF:$AF,$F1963))</f>
        <v>70.84</v>
      </c>
      <c r="K1963" s="2">
        <f t="shared" si="123"/>
        <v>1.999999999998181E-2</v>
      </c>
    </row>
    <row r="1964" spans="1:11" x14ac:dyDescent="0.3">
      <c r="A1964" s="2" t="s">
        <v>65</v>
      </c>
      <c r="B1964" s="2" t="str">
        <f>RawData!A1964</f>
        <v>48226H40040</v>
      </c>
      <c r="C1964" s="2" t="str">
        <f>IF(RawData!$B$2="","",RawData!$B$2)</f>
        <v>A2026100620533560886</v>
      </c>
      <c r="D1964" s="2">
        <f t="shared" si="120"/>
        <v>4</v>
      </c>
      <c r="E1964" s="2">
        <f t="shared" si="121"/>
        <v>70</v>
      </c>
      <c r="F1964" s="2">
        <f t="shared" si="122"/>
        <v>190</v>
      </c>
      <c r="G1964" s="2">
        <f>IF(COUNTIFS(RawData!$E:$E,$E1964,RawData!$F:$F,"CH"&amp;$D1964,RawData!$AF:$AF,$F1964)=0,"",SUMIFS(RawData!$P:$P,RawData!$E:$E,$E1964,RawData!$F:$F,"CH"&amp;$D1964,RawData!$AF:$AF,$F1964))</f>
        <v>1334.84</v>
      </c>
      <c r="H1964" s="2">
        <f>IF(COUNTIFS(RawData!$E:$E,$E1964,RawData!$F:$F,"CH"&amp;$D1964,RawData!$AF:$AF,$F1964)=0,"",SUMIFS(RawData!$T:$T,RawData!$E:$E,$E1964,RawData!$F:$F,"CH"&amp;$D1964,RawData!$AF:$AF,$F1964))</f>
        <v>54.83</v>
      </c>
      <c r="I1964" s="2">
        <f>IF(COUNTIFS(RawData!$E:$E,$E1964,RawData!$F:$F,"CH"&amp;$D1964,RawData!$AF:$AF,$F1964)=0,"",SUMIFS(RawData!$Z:$Z,RawData!$E:$E,$E1964,RawData!$F:$F,"CH"&amp;$D1964,RawData!$AF:$AF,$F1964))</f>
        <v>70.010000000000005</v>
      </c>
      <c r="J1964" s="2">
        <f>IF(COUNTIFS(RawData!$E:$E,$E1964,RawData!$F:$F,"CH"&amp;$D1964,RawData!$AF:$AF,$F1964)=0,"",SUMIFS(RawData!$AA:$AA,RawData!$E:$E,$E1964,RawData!$F:$F,"CH"&amp;$D1964,RawData!$AF:$AF,$F1964))</f>
        <v>70.91</v>
      </c>
      <c r="K1964" s="2">
        <f t="shared" si="123"/>
        <v>3.999999999996362E-2</v>
      </c>
    </row>
    <row r="1965" spans="1:11" x14ac:dyDescent="0.3">
      <c r="A1965" s="2" t="s">
        <v>65</v>
      </c>
      <c r="B1965" s="2" t="str">
        <f>RawData!A1965</f>
        <v>48226H40040</v>
      </c>
      <c r="C1965" s="2" t="str">
        <f>IF(RawData!$B$2="","",RawData!$B$2)</f>
        <v>A2026100620533560886</v>
      </c>
      <c r="D1965" s="2">
        <f t="shared" si="120"/>
        <v>4</v>
      </c>
      <c r="E1965" s="2">
        <f t="shared" si="121"/>
        <v>70</v>
      </c>
      <c r="F1965" s="2">
        <f t="shared" si="122"/>
        <v>200</v>
      </c>
      <c r="G1965" s="2">
        <f>IF(COUNTIFS(RawData!$E:$E,$E1965,RawData!$F:$F,"CH"&amp;$D1965,RawData!$AF:$AF,$F1965)=0,"",SUMIFS(RawData!$P:$P,RawData!$E:$E,$E1965,RawData!$F:$F,"CH"&amp;$D1965,RawData!$AF:$AF,$F1965))</f>
        <v>1334.88</v>
      </c>
      <c r="H1965" s="2">
        <f>IF(COUNTIFS(RawData!$E:$E,$E1965,RawData!$F:$F,"CH"&amp;$D1965,RawData!$AF:$AF,$F1965)=0,"",SUMIFS(RawData!$T:$T,RawData!$E:$E,$E1965,RawData!$F:$F,"CH"&amp;$D1965,RawData!$AF:$AF,$F1965))</f>
        <v>55</v>
      </c>
      <c r="I1965" s="2">
        <f>IF(COUNTIFS(RawData!$E:$E,$E1965,RawData!$F:$F,"CH"&amp;$D1965,RawData!$AF:$AF,$F1965)=0,"",SUMIFS(RawData!$Z:$Z,RawData!$E:$E,$E1965,RawData!$F:$F,"CH"&amp;$D1965,RawData!$AF:$AF,$F1965))</f>
        <v>70</v>
      </c>
      <c r="J1965" s="2">
        <f>IF(COUNTIFS(RawData!$E:$E,$E1965,RawData!$F:$F,"CH"&amp;$D1965,RawData!$AF:$AF,$F1965)=0,"",SUMIFS(RawData!$AA:$AA,RawData!$E:$E,$E1965,RawData!$F:$F,"CH"&amp;$D1965,RawData!$AF:$AF,$F1965))</f>
        <v>70.98</v>
      </c>
      <c r="K1965" s="2">
        <f t="shared" si="123"/>
        <v>4.0000000000190994E-2</v>
      </c>
    </row>
    <row r="1966" spans="1:11" x14ac:dyDescent="0.3">
      <c r="A1966" s="2" t="s">
        <v>65</v>
      </c>
      <c r="B1966" s="2" t="str">
        <f>RawData!A1966</f>
        <v>48226H40040</v>
      </c>
      <c r="C1966" s="2" t="str">
        <f>IF(RawData!$B$2="","",RawData!$B$2)</f>
        <v>A2026100620533560886</v>
      </c>
      <c r="D1966" s="2">
        <f t="shared" si="120"/>
        <v>4</v>
      </c>
      <c r="E1966" s="2">
        <f t="shared" si="121"/>
        <v>70</v>
      </c>
      <c r="F1966" s="2">
        <f t="shared" si="122"/>
        <v>210</v>
      </c>
      <c r="G1966" s="2">
        <f>IF(COUNTIFS(RawData!$E:$E,$E1966,RawData!$F:$F,"CH"&amp;$D1966,RawData!$AF:$AF,$F1966)=0,"",SUMIFS(RawData!$P:$P,RawData!$E:$E,$E1966,RawData!$F:$F,"CH"&amp;$D1966,RawData!$AF:$AF,$F1966))</f>
        <v>1334.9</v>
      </c>
      <c r="H1966" s="2">
        <f>IF(COUNTIFS(RawData!$E:$E,$E1966,RawData!$F:$F,"CH"&amp;$D1966,RawData!$AF:$AF,$F1966)=0,"",SUMIFS(RawData!$T:$T,RawData!$E:$E,$E1966,RawData!$F:$F,"CH"&amp;$D1966,RawData!$AF:$AF,$F1966))</f>
        <v>55.25</v>
      </c>
      <c r="I1966" s="2">
        <f>IF(COUNTIFS(RawData!$E:$E,$E1966,RawData!$F:$F,"CH"&amp;$D1966,RawData!$AF:$AF,$F1966)=0,"",SUMIFS(RawData!$Z:$Z,RawData!$E:$E,$E1966,RawData!$F:$F,"CH"&amp;$D1966,RawData!$AF:$AF,$F1966))</f>
        <v>70</v>
      </c>
      <c r="J1966" s="2">
        <f>IF(COUNTIFS(RawData!$E:$E,$E1966,RawData!$F:$F,"CH"&amp;$D1966,RawData!$AF:$AF,$F1966)=0,"",SUMIFS(RawData!$AA:$AA,RawData!$E:$E,$E1966,RawData!$F:$F,"CH"&amp;$D1966,RawData!$AF:$AF,$F1966))</f>
        <v>71.05</v>
      </c>
      <c r="K1966" s="2">
        <f t="shared" si="123"/>
        <v>1.999999999998181E-2</v>
      </c>
    </row>
    <row r="1967" spans="1:11" x14ac:dyDescent="0.3">
      <c r="A1967" s="2" t="s">
        <v>65</v>
      </c>
      <c r="B1967" s="2" t="str">
        <f>RawData!A1967</f>
        <v>48226H40040</v>
      </c>
      <c r="C1967" s="2" t="str">
        <f>IF(RawData!$B$2="","",RawData!$B$2)</f>
        <v>A2026100620533560886</v>
      </c>
      <c r="D1967" s="2">
        <f t="shared" si="120"/>
        <v>4</v>
      </c>
      <c r="E1967" s="2">
        <f t="shared" si="121"/>
        <v>70</v>
      </c>
      <c r="F1967" s="2">
        <f t="shared" si="122"/>
        <v>220</v>
      </c>
      <c r="G1967" s="2">
        <f>IF(COUNTIFS(RawData!$E:$E,$E1967,RawData!$F:$F,"CH"&amp;$D1967,RawData!$AF:$AF,$F1967)=0,"",SUMIFS(RawData!$P:$P,RawData!$E:$E,$E1967,RawData!$F:$F,"CH"&amp;$D1967,RawData!$AF:$AF,$F1967))</f>
        <v>1334.94</v>
      </c>
      <c r="H1967" s="2">
        <f>IF(COUNTIFS(RawData!$E:$E,$E1967,RawData!$F:$F,"CH"&amp;$D1967,RawData!$AF:$AF,$F1967)=0,"",SUMIFS(RawData!$T:$T,RawData!$E:$E,$E1967,RawData!$F:$F,"CH"&amp;$D1967,RawData!$AF:$AF,$F1967))</f>
        <v>55.32</v>
      </c>
      <c r="I1967" s="2">
        <f>IF(COUNTIFS(RawData!$E:$E,$E1967,RawData!$F:$F,"CH"&amp;$D1967,RawData!$AF:$AF,$F1967)=0,"",SUMIFS(RawData!$Z:$Z,RawData!$E:$E,$E1967,RawData!$F:$F,"CH"&amp;$D1967,RawData!$AF:$AF,$F1967))</f>
        <v>70</v>
      </c>
      <c r="J1967" s="2">
        <f>IF(COUNTIFS(RawData!$E:$E,$E1967,RawData!$F:$F,"CH"&amp;$D1967,RawData!$AF:$AF,$F1967)=0,"",SUMIFS(RawData!$AA:$AA,RawData!$E:$E,$E1967,RawData!$F:$F,"CH"&amp;$D1967,RawData!$AF:$AF,$F1967))</f>
        <v>70.98</v>
      </c>
      <c r="K1967" s="2">
        <f t="shared" si="123"/>
        <v>3.999999999996362E-2</v>
      </c>
    </row>
    <row r="1968" spans="1:11" x14ac:dyDescent="0.3">
      <c r="A1968" s="2" t="s">
        <v>65</v>
      </c>
      <c r="B1968" s="2" t="str">
        <f>RawData!A1968</f>
        <v>48226H40040</v>
      </c>
      <c r="C1968" s="2" t="str">
        <f>IF(RawData!$B$2="","",RawData!$B$2)</f>
        <v>A2026100620533560886</v>
      </c>
      <c r="D1968" s="2">
        <f t="shared" si="120"/>
        <v>4</v>
      </c>
      <c r="E1968" s="2">
        <f t="shared" si="121"/>
        <v>70</v>
      </c>
      <c r="F1968" s="2">
        <f t="shared" si="122"/>
        <v>230</v>
      </c>
      <c r="G1968" s="2">
        <f>IF(COUNTIFS(RawData!$E:$E,$E1968,RawData!$F:$F,"CH"&amp;$D1968,RawData!$AF:$AF,$F1968)=0,"",SUMIFS(RawData!$P:$P,RawData!$E:$E,$E1968,RawData!$F:$F,"CH"&amp;$D1968,RawData!$AF:$AF,$F1968))</f>
        <v>1334.98</v>
      </c>
      <c r="H1968" s="2">
        <f>IF(COUNTIFS(RawData!$E:$E,$E1968,RawData!$F:$F,"CH"&amp;$D1968,RawData!$AF:$AF,$F1968)=0,"",SUMIFS(RawData!$T:$T,RawData!$E:$E,$E1968,RawData!$F:$F,"CH"&amp;$D1968,RawData!$AF:$AF,$F1968))</f>
        <v>55.35</v>
      </c>
      <c r="I1968" s="2">
        <f>IF(COUNTIFS(RawData!$E:$E,$E1968,RawData!$F:$F,"CH"&amp;$D1968,RawData!$AF:$AF,$F1968)=0,"",SUMIFS(RawData!$Z:$Z,RawData!$E:$E,$E1968,RawData!$F:$F,"CH"&amp;$D1968,RawData!$AF:$AF,$F1968))</f>
        <v>69.98</v>
      </c>
      <c r="J1968" s="2">
        <f>IF(COUNTIFS(RawData!$E:$E,$E1968,RawData!$F:$F,"CH"&amp;$D1968,RawData!$AF:$AF,$F1968)=0,"",SUMIFS(RawData!$AA:$AA,RawData!$E:$E,$E1968,RawData!$F:$F,"CH"&amp;$D1968,RawData!$AF:$AF,$F1968))</f>
        <v>71.05</v>
      </c>
      <c r="K1968" s="2">
        <f t="shared" si="123"/>
        <v>3.999999999996362E-2</v>
      </c>
    </row>
    <row r="1969" spans="1:11" x14ac:dyDescent="0.3">
      <c r="A1969" s="2" t="s">
        <v>65</v>
      </c>
      <c r="B1969" s="2" t="str">
        <f>RawData!A1969</f>
        <v>48226H40040</v>
      </c>
      <c r="C1969" s="2" t="str">
        <f>IF(RawData!$B$2="","",RawData!$B$2)</f>
        <v>A2026100620533560886</v>
      </c>
      <c r="D1969" s="2">
        <f t="shared" si="120"/>
        <v>4</v>
      </c>
      <c r="E1969" s="2">
        <f t="shared" si="121"/>
        <v>70</v>
      </c>
      <c r="F1969" s="2">
        <f t="shared" si="122"/>
        <v>240</v>
      </c>
      <c r="G1969" s="2">
        <f>IF(COUNTIFS(RawData!$E:$E,$E1969,RawData!$F:$F,"CH"&amp;$D1969,RawData!$AF:$AF,$F1969)=0,"",SUMIFS(RawData!$P:$P,RawData!$E:$E,$E1969,RawData!$F:$F,"CH"&amp;$D1969,RawData!$AF:$AF,$F1969))</f>
        <v>1335.02</v>
      </c>
      <c r="H1969" s="2">
        <f>IF(COUNTIFS(RawData!$E:$E,$E1969,RawData!$F:$F,"CH"&amp;$D1969,RawData!$AF:$AF,$F1969)=0,"",SUMIFS(RawData!$T:$T,RawData!$E:$E,$E1969,RawData!$F:$F,"CH"&amp;$D1969,RawData!$AF:$AF,$F1969))</f>
        <v>55.62</v>
      </c>
      <c r="I1969" s="2">
        <f>IF(COUNTIFS(RawData!$E:$E,$E1969,RawData!$F:$F,"CH"&amp;$D1969,RawData!$AF:$AF,$F1969)=0,"",SUMIFS(RawData!$Z:$Z,RawData!$E:$E,$E1969,RawData!$F:$F,"CH"&amp;$D1969,RawData!$AF:$AF,$F1969))</f>
        <v>70.010000000000005</v>
      </c>
      <c r="J1969" s="2">
        <f>IF(COUNTIFS(RawData!$E:$E,$E1969,RawData!$F:$F,"CH"&amp;$D1969,RawData!$AF:$AF,$F1969)=0,"",SUMIFS(RawData!$AA:$AA,RawData!$E:$E,$E1969,RawData!$F:$F,"CH"&amp;$D1969,RawData!$AF:$AF,$F1969))</f>
        <v>71.180000000000007</v>
      </c>
      <c r="K1969" s="2">
        <f t="shared" si="123"/>
        <v>3.999999999996362E-2</v>
      </c>
    </row>
    <row r="1970" spans="1:11" x14ac:dyDescent="0.3">
      <c r="A1970" s="2" t="s">
        <v>65</v>
      </c>
      <c r="B1970" s="2" t="str">
        <f>RawData!A1970</f>
        <v>48226H40040</v>
      </c>
      <c r="C1970" s="2" t="str">
        <f>IF(RawData!$B$2="","",RawData!$B$2)</f>
        <v>A2026100620533560886</v>
      </c>
      <c r="D1970" s="2">
        <f t="shared" si="120"/>
        <v>4</v>
      </c>
      <c r="E1970" s="2">
        <f t="shared" si="121"/>
        <v>70</v>
      </c>
      <c r="F1970" s="2">
        <f t="shared" si="122"/>
        <v>250</v>
      </c>
      <c r="G1970" s="2">
        <f>IF(COUNTIFS(RawData!$E:$E,$E1970,RawData!$F:$F,"CH"&amp;$D1970,RawData!$AF:$AF,$F1970)=0,"",SUMIFS(RawData!$P:$P,RawData!$E:$E,$E1970,RawData!$F:$F,"CH"&amp;$D1970,RawData!$AF:$AF,$F1970))</f>
        <v>1335.04</v>
      </c>
      <c r="H1970" s="2">
        <f>IF(COUNTIFS(RawData!$E:$E,$E1970,RawData!$F:$F,"CH"&amp;$D1970,RawData!$AF:$AF,$F1970)=0,"",SUMIFS(RawData!$T:$T,RawData!$E:$E,$E1970,RawData!$F:$F,"CH"&amp;$D1970,RawData!$AF:$AF,$F1970))</f>
        <v>55.8</v>
      </c>
      <c r="I1970" s="2">
        <f>IF(COUNTIFS(RawData!$E:$E,$E1970,RawData!$F:$F,"CH"&amp;$D1970,RawData!$AF:$AF,$F1970)=0,"",SUMIFS(RawData!$Z:$Z,RawData!$E:$E,$E1970,RawData!$F:$F,"CH"&amp;$D1970,RawData!$AF:$AF,$F1970))</f>
        <v>69.989999999999995</v>
      </c>
      <c r="J1970" s="2">
        <f>IF(COUNTIFS(RawData!$E:$E,$E1970,RawData!$F:$F,"CH"&amp;$D1970,RawData!$AF:$AF,$F1970)=0,"",SUMIFS(RawData!$AA:$AA,RawData!$E:$E,$E1970,RawData!$F:$F,"CH"&amp;$D1970,RawData!$AF:$AF,$F1970))</f>
        <v>71.12</v>
      </c>
      <c r="K1970" s="2">
        <f t="shared" si="123"/>
        <v>1.999999999998181E-2</v>
      </c>
    </row>
    <row r="1971" spans="1:11" x14ac:dyDescent="0.3">
      <c r="A1971" s="2" t="s">
        <v>65</v>
      </c>
      <c r="B1971" s="2" t="str">
        <f>RawData!A1971</f>
        <v>48226H40040</v>
      </c>
      <c r="C1971" s="2" t="str">
        <f>IF(RawData!$B$2="","",RawData!$B$2)</f>
        <v>A2026100620533560886</v>
      </c>
      <c r="D1971" s="2">
        <f t="shared" si="120"/>
        <v>4</v>
      </c>
      <c r="E1971" s="2">
        <f t="shared" si="121"/>
        <v>70</v>
      </c>
      <c r="F1971" s="2">
        <f t="shared" si="122"/>
        <v>260</v>
      </c>
      <c r="G1971" s="2">
        <f>IF(COUNTIFS(RawData!$E:$E,$E1971,RawData!$F:$F,"CH"&amp;$D1971,RawData!$AF:$AF,$F1971)=0,"",SUMIFS(RawData!$P:$P,RawData!$E:$E,$E1971,RawData!$F:$F,"CH"&amp;$D1971,RawData!$AF:$AF,$F1971))</f>
        <v>1335.1</v>
      </c>
      <c r="H1971" s="2">
        <f>IF(COUNTIFS(RawData!$E:$E,$E1971,RawData!$F:$F,"CH"&amp;$D1971,RawData!$AF:$AF,$F1971)=0,"",SUMIFS(RawData!$T:$T,RawData!$E:$E,$E1971,RawData!$F:$F,"CH"&amp;$D1971,RawData!$AF:$AF,$F1971))</f>
        <v>55.84</v>
      </c>
      <c r="I1971" s="2">
        <f>IF(COUNTIFS(RawData!$E:$E,$E1971,RawData!$F:$F,"CH"&amp;$D1971,RawData!$AF:$AF,$F1971)=0,"",SUMIFS(RawData!$Z:$Z,RawData!$E:$E,$E1971,RawData!$F:$F,"CH"&amp;$D1971,RawData!$AF:$AF,$F1971))</f>
        <v>70</v>
      </c>
      <c r="J1971" s="2">
        <f>IF(COUNTIFS(RawData!$E:$E,$E1971,RawData!$F:$F,"CH"&amp;$D1971,RawData!$AF:$AF,$F1971)=0,"",SUMIFS(RawData!$AA:$AA,RawData!$E:$E,$E1971,RawData!$F:$F,"CH"&amp;$D1971,RawData!$AF:$AF,$F1971))</f>
        <v>71.25</v>
      </c>
      <c r="K1971" s="2">
        <f t="shared" si="123"/>
        <v>5.999999999994543E-2</v>
      </c>
    </row>
    <row r="1972" spans="1:11" x14ac:dyDescent="0.3">
      <c r="A1972" s="2" t="s">
        <v>65</v>
      </c>
      <c r="B1972" s="2" t="str">
        <f>RawData!A1972</f>
        <v>48226H40040</v>
      </c>
      <c r="C1972" s="2" t="str">
        <f>IF(RawData!$B$2="","",RawData!$B$2)</f>
        <v>A2026100620533560886</v>
      </c>
      <c r="D1972" s="2">
        <f t="shared" si="120"/>
        <v>4</v>
      </c>
      <c r="E1972" s="2">
        <f t="shared" si="121"/>
        <v>70</v>
      </c>
      <c r="F1972" s="2">
        <f t="shared" si="122"/>
        <v>270</v>
      </c>
      <c r="G1972" s="2">
        <f>IF(COUNTIFS(RawData!$E:$E,$E1972,RawData!$F:$F,"CH"&amp;$D1972,RawData!$AF:$AF,$F1972)=0,"",SUMIFS(RawData!$P:$P,RawData!$E:$E,$E1972,RawData!$F:$F,"CH"&amp;$D1972,RawData!$AF:$AF,$F1972))</f>
        <v>1335.12</v>
      </c>
      <c r="H1972" s="2">
        <f>IF(COUNTIFS(RawData!$E:$E,$E1972,RawData!$F:$F,"CH"&amp;$D1972,RawData!$AF:$AF,$F1972)=0,"",SUMIFS(RawData!$T:$T,RawData!$E:$E,$E1972,RawData!$F:$F,"CH"&amp;$D1972,RawData!$AF:$AF,$F1972))</f>
        <v>55.95</v>
      </c>
      <c r="I1972" s="2">
        <f>IF(COUNTIFS(RawData!$E:$E,$E1972,RawData!$F:$F,"CH"&amp;$D1972,RawData!$AF:$AF,$F1972)=0,"",SUMIFS(RawData!$Z:$Z,RawData!$E:$E,$E1972,RawData!$F:$F,"CH"&amp;$D1972,RawData!$AF:$AF,$F1972))</f>
        <v>69.989999999999995</v>
      </c>
      <c r="J1972" s="2">
        <f>IF(COUNTIFS(RawData!$E:$E,$E1972,RawData!$F:$F,"CH"&amp;$D1972,RawData!$AF:$AF,$F1972)=0,"",SUMIFS(RawData!$AA:$AA,RawData!$E:$E,$E1972,RawData!$F:$F,"CH"&amp;$D1972,RawData!$AF:$AF,$F1972))</f>
        <v>71.319999999999993</v>
      </c>
      <c r="K1972" s="2">
        <f t="shared" si="123"/>
        <v>1.999999999998181E-2</v>
      </c>
    </row>
    <row r="1973" spans="1:11" x14ac:dyDescent="0.3">
      <c r="A1973" s="2" t="s">
        <v>65</v>
      </c>
      <c r="B1973" s="2" t="str">
        <f>RawData!A1973</f>
        <v>48226H40040</v>
      </c>
      <c r="C1973" s="2" t="str">
        <f>IF(RawData!$B$2="","",RawData!$B$2)</f>
        <v>A2026100620533560886</v>
      </c>
      <c r="D1973" s="2">
        <f t="shared" si="120"/>
        <v>4</v>
      </c>
      <c r="E1973" s="2">
        <f t="shared" si="121"/>
        <v>70</v>
      </c>
      <c r="F1973" s="2">
        <f t="shared" si="122"/>
        <v>280</v>
      </c>
      <c r="G1973" s="2">
        <f>IF(COUNTIFS(RawData!$E:$E,$E1973,RawData!$F:$F,"CH"&amp;$D1973,RawData!$AF:$AF,$F1973)=0,"",SUMIFS(RawData!$P:$P,RawData!$E:$E,$E1973,RawData!$F:$F,"CH"&amp;$D1973,RawData!$AF:$AF,$F1973))</f>
        <v>1335.16</v>
      </c>
      <c r="H1973" s="2">
        <f>IF(COUNTIFS(RawData!$E:$E,$E1973,RawData!$F:$F,"CH"&amp;$D1973,RawData!$AF:$AF,$F1973)=0,"",SUMIFS(RawData!$T:$T,RawData!$E:$E,$E1973,RawData!$F:$F,"CH"&amp;$D1973,RawData!$AF:$AF,$F1973))</f>
        <v>56.04</v>
      </c>
      <c r="I1973" s="2">
        <f>IF(COUNTIFS(RawData!$E:$E,$E1973,RawData!$F:$F,"CH"&amp;$D1973,RawData!$AF:$AF,$F1973)=0,"",SUMIFS(RawData!$Z:$Z,RawData!$E:$E,$E1973,RawData!$F:$F,"CH"&amp;$D1973,RawData!$AF:$AF,$F1973))</f>
        <v>69.959999999999994</v>
      </c>
      <c r="J1973" s="2">
        <f>IF(COUNTIFS(RawData!$E:$E,$E1973,RawData!$F:$F,"CH"&amp;$D1973,RawData!$AF:$AF,$F1973)=0,"",SUMIFS(RawData!$AA:$AA,RawData!$E:$E,$E1973,RawData!$F:$F,"CH"&amp;$D1973,RawData!$AF:$AF,$F1973))</f>
        <v>71.319999999999993</v>
      </c>
      <c r="K1973" s="2">
        <f t="shared" si="123"/>
        <v>4.0000000000190994E-2</v>
      </c>
    </row>
    <row r="1974" spans="1:11" x14ac:dyDescent="0.3">
      <c r="A1974" s="2" t="s">
        <v>65</v>
      </c>
      <c r="B1974" s="2" t="str">
        <f>RawData!A1974</f>
        <v>48226H40040</v>
      </c>
      <c r="C1974" s="2" t="str">
        <f>IF(RawData!$B$2="","",RawData!$B$2)</f>
        <v>A2026100620533560886</v>
      </c>
      <c r="D1974" s="2">
        <f t="shared" si="120"/>
        <v>4</v>
      </c>
      <c r="E1974" s="2">
        <f t="shared" si="121"/>
        <v>70</v>
      </c>
      <c r="F1974" s="2">
        <f t="shared" si="122"/>
        <v>290</v>
      </c>
      <c r="G1974" s="2">
        <f>IF(COUNTIFS(RawData!$E:$E,$E1974,RawData!$F:$F,"CH"&amp;$D1974,RawData!$AF:$AF,$F1974)=0,"",SUMIFS(RawData!$P:$P,RawData!$E:$E,$E1974,RawData!$F:$F,"CH"&amp;$D1974,RawData!$AF:$AF,$F1974))</f>
        <v>1335.2</v>
      </c>
      <c r="H1974" s="2">
        <f>IF(COUNTIFS(RawData!$E:$E,$E1974,RawData!$F:$F,"CH"&amp;$D1974,RawData!$AF:$AF,$F1974)=0,"",SUMIFS(RawData!$T:$T,RawData!$E:$E,$E1974,RawData!$F:$F,"CH"&amp;$D1974,RawData!$AF:$AF,$F1974))</f>
        <v>56.23</v>
      </c>
      <c r="I1974" s="2">
        <f>IF(COUNTIFS(RawData!$E:$E,$E1974,RawData!$F:$F,"CH"&amp;$D1974,RawData!$AF:$AF,$F1974)=0,"",SUMIFS(RawData!$Z:$Z,RawData!$E:$E,$E1974,RawData!$F:$F,"CH"&amp;$D1974,RawData!$AF:$AF,$F1974))</f>
        <v>70.010000000000005</v>
      </c>
      <c r="J1974" s="2">
        <f>IF(COUNTIFS(RawData!$E:$E,$E1974,RawData!$F:$F,"CH"&amp;$D1974,RawData!$AF:$AF,$F1974)=0,"",SUMIFS(RawData!$AA:$AA,RawData!$E:$E,$E1974,RawData!$F:$F,"CH"&amp;$D1974,RawData!$AF:$AF,$F1974))</f>
        <v>71.39</v>
      </c>
      <c r="K1974" s="2">
        <f t="shared" si="123"/>
        <v>3.999999999996362E-2</v>
      </c>
    </row>
    <row r="1975" spans="1:11" x14ac:dyDescent="0.3">
      <c r="A1975" s="2" t="s">
        <v>65</v>
      </c>
      <c r="B1975" s="2" t="str">
        <f>RawData!A1975</f>
        <v>48226H40040</v>
      </c>
      <c r="C1975" s="2" t="str">
        <f>IF(RawData!$B$2="","",RawData!$B$2)</f>
        <v>A2026100620533560886</v>
      </c>
      <c r="D1975" s="2">
        <f t="shared" si="120"/>
        <v>4</v>
      </c>
      <c r="E1975" s="2">
        <f t="shared" si="121"/>
        <v>70</v>
      </c>
      <c r="F1975" s="2">
        <f t="shared" si="122"/>
        <v>300</v>
      </c>
      <c r="G1975" s="2">
        <f>IF(COUNTIFS(RawData!$E:$E,$E1975,RawData!$F:$F,"CH"&amp;$D1975,RawData!$AF:$AF,$F1975)=0,"",SUMIFS(RawData!$P:$P,RawData!$E:$E,$E1975,RawData!$F:$F,"CH"&amp;$D1975,RawData!$AF:$AF,$F1975))</f>
        <v>1335.24</v>
      </c>
      <c r="H1975" s="2">
        <f>IF(COUNTIFS(RawData!$E:$E,$E1975,RawData!$F:$F,"CH"&amp;$D1975,RawData!$AF:$AF,$F1975)=0,"",SUMIFS(RawData!$T:$T,RawData!$E:$E,$E1975,RawData!$F:$F,"CH"&amp;$D1975,RawData!$AF:$AF,$F1975))</f>
        <v>56.25</v>
      </c>
      <c r="I1975" s="2">
        <f>IF(COUNTIFS(RawData!$E:$E,$E1975,RawData!$F:$F,"CH"&amp;$D1975,RawData!$AF:$AF,$F1975)=0,"",SUMIFS(RawData!$Z:$Z,RawData!$E:$E,$E1975,RawData!$F:$F,"CH"&amp;$D1975,RawData!$AF:$AF,$F1975))</f>
        <v>69.98</v>
      </c>
      <c r="J1975" s="2">
        <f>IF(COUNTIFS(RawData!$E:$E,$E1975,RawData!$F:$F,"CH"&amp;$D1975,RawData!$AF:$AF,$F1975)=0,"",SUMIFS(RawData!$AA:$AA,RawData!$E:$E,$E1975,RawData!$F:$F,"CH"&amp;$D1975,RawData!$AF:$AF,$F1975))</f>
        <v>71.39</v>
      </c>
      <c r="K1975" s="2">
        <f t="shared" si="123"/>
        <v>3.999999999996362E-2</v>
      </c>
    </row>
    <row r="1976" spans="1:11" x14ac:dyDescent="0.3">
      <c r="A1976" s="2" t="s">
        <v>65</v>
      </c>
      <c r="B1976" s="2" t="str">
        <f>RawData!A1976</f>
        <v>48226H40040</v>
      </c>
      <c r="C1976" s="2" t="str">
        <f>IF(RawData!$B$2="","",RawData!$B$2)</f>
        <v>A2026100620533560886</v>
      </c>
      <c r="D1976" s="2">
        <f t="shared" si="120"/>
        <v>4</v>
      </c>
      <c r="E1976" s="2">
        <f t="shared" si="121"/>
        <v>70</v>
      </c>
      <c r="F1976" s="2">
        <f t="shared" si="122"/>
        <v>310</v>
      </c>
      <c r="G1976" s="2">
        <f>IF(COUNTIFS(RawData!$E:$E,$E1976,RawData!$F:$F,"CH"&amp;$D1976,RawData!$AF:$AF,$F1976)=0,"",SUMIFS(RawData!$P:$P,RawData!$E:$E,$E1976,RawData!$F:$F,"CH"&amp;$D1976,RawData!$AF:$AF,$F1976))</f>
        <v>1335.28</v>
      </c>
      <c r="H1976" s="2">
        <f>IF(COUNTIFS(RawData!$E:$E,$E1976,RawData!$F:$F,"CH"&amp;$D1976,RawData!$AF:$AF,$F1976)=0,"",SUMIFS(RawData!$T:$T,RawData!$E:$E,$E1976,RawData!$F:$F,"CH"&amp;$D1976,RawData!$AF:$AF,$F1976))</f>
        <v>56.36</v>
      </c>
      <c r="I1976" s="2">
        <f>IF(COUNTIFS(RawData!$E:$E,$E1976,RawData!$F:$F,"CH"&amp;$D1976,RawData!$AF:$AF,$F1976)=0,"",SUMIFS(RawData!$Z:$Z,RawData!$E:$E,$E1976,RawData!$F:$F,"CH"&amp;$D1976,RawData!$AF:$AF,$F1976))</f>
        <v>70.010000000000005</v>
      </c>
      <c r="J1976" s="2">
        <f>IF(COUNTIFS(RawData!$E:$E,$E1976,RawData!$F:$F,"CH"&amp;$D1976,RawData!$AF:$AF,$F1976)=0,"",SUMIFS(RawData!$AA:$AA,RawData!$E:$E,$E1976,RawData!$F:$F,"CH"&amp;$D1976,RawData!$AF:$AF,$F1976))</f>
        <v>71.52</v>
      </c>
      <c r="K1976" s="2">
        <f t="shared" si="123"/>
        <v>3.999999999996362E-2</v>
      </c>
    </row>
    <row r="1977" spans="1:11" x14ac:dyDescent="0.3">
      <c r="A1977" s="2" t="s">
        <v>65</v>
      </c>
      <c r="B1977" s="2" t="str">
        <f>RawData!A1977</f>
        <v>48226H40040</v>
      </c>
      <c r="C1977" s="2" t="str">
        <f>IF(RawData!$B$2="","",RawData!$B$2)</f>
        <v>A2026100620533560886</v>
      </c>
      <c r="D1977" s="2">
        <f t="shared" si="120"/>
        <v>4</v>
      </c>
      <c r="E1977" s="2">
        <f t="shared" si="121"/>
        <v>70</v>
      </c>
      <c r="F1977" s="2">
        <f t="shared" si="122"/>
        <v>320</v>
      </c>
      <c r="G1977" s="2">
        <f>IF(COUNTIFS(RawData!$E:$E,$E1977,RawData!$F:$F,"CH"&amp;$D1977,RawData!$AF:$AF,$F1977)=0,"",SUMIFS(RawData!$P:$P,RawData!$E:$E,$E1977,RawData!$F:$F,"CH"&amp;$D1977,RawData!$AF:$AF,$F1977))</f>
        <v>1335.32</v>
      </c>
      <c r="H1977" s="2">
        <f>IF(COUNTIFS(RawData!$E:$E,$E1977,RawData!$F:$F,"CH"&amp;$D1977,RawData!$AF:$AF,$F1977)=0,"",SUMIFS(RawData!$T:$T,RawData!$E:$E,$E1977,RawData!$F:$F,"CH"&amp;$D1977,RawData!$AF:$AF,$F1977))</f>
        <v>56.45</v>
      </c>
      <c r="I1977" s="2">
        <f>IF(COUNTIFS(RawData!$E:$E,$E1977,RawData!$F:$F,"CH"&amp;$D1977,RawData!$AF:$AF,$F1977)=0,"",SUMIFS(RawData!$Z:$Z,RawData!$E:$E,$E1977,RawData!$F:$F,"CH"&amp;$D1977,RawData!$AF:$AF,$F1977))</f>
        <v>69.989999999999995</v>
      </c>
      <c r="J1977" s="2">
        <f>IF(COUNTIFS(RawData!$E:$E,$E1977,RawData!$F:$F,"CH"&amp;$D1977,RawData!$AF:$AF,$F1977)=0,"",SUMIFS(RawData!$AA:$AA,RawData!$E:$E,$E1977,RawData!$F:$F,"CH"&amp;$D1977,RawData!$AF:$AF,$F1977))</f>
        <v>71.52</v>
      </c>
      <c r="K1977" s="2">
        <f t="shared" si="123"/>
        <v>3.999999999996362E-2</v>
      </c>
    </row>
    <row r="1978" spans="1:11" x14ac:dyDescent="0.3">
      <c r="A1978" s="2" t="s">
        <v>65</v>
      </c>
      <c r="B1978" s="2" t="str">
        <f>RawData!A1978</f>
        <v>48226H40040</v>
      </c>
      <c r="C1978" s="2" t="str">
        <f>IF(RawData!$B$2="","",RawData!$B$2)</f>
        <v>A2026100620533560886</v>
      </c>
      <c r="D1978" s="2">
        <f t="shared" si="120"/>
        <v>4</v>
      </c>
      <c r="E1978" s="2">
        <f t="shared" si="121"/>
        <v>70</v>
      </c>
      <c r="F1978" s="2">
        <f t="shared" si="122"/>
        <v>330</v>
      </c>
      <c r="G1978" s="2">
        <f>IF(COUNTIFS(RawData!$E:$E,$E1978,RawData!$F:$F,"CH"&amp;$D1978,RawData!$AF:$AF,$F1978)=0,"",SUMIFS(RawData!$P:$P,RawData!$E:$E,$E1978,RawData!$F:$F,"CH"&amp;$D1978,RawData!$AF:$AF,$F1978))</f>
        <v>1335.36</v>
      </c>
      <c r="H1978" s="2">
        <f>IF(COUNTIFS(RawData!$E:$E,$E1978,RawData!$F:$F,"CH"&amp;$D1978,RawData!$AF:$AF,$F1978)=0,"",SUMIFS(RawData!$T:$T,RawData!$E:$E,$E1978,RawData!$F:$F,"CH"&amp;$D1978,RawData!$AF:$AF,$F1978))</f>
        <v>56.58</v>
      </c>
      <c r="I1978" s="2">
        <f>IF(COUNTIFS(RawData!$E:$E,$E1978,RawData!$F:$F,"CH"&amp;$D1978,RawData!$AF:$AF,$F1978)=0,"",SUMIFS(RawData!$Z:$Z,RawData!$E:$E,$E1978,RawData!$F:$F,"CH"&amp;$D1978,RawData!$AF:$AF,$F1978))</f>
        <v>69.989999999999995</v>
      </c>
      <c r="J1978" s="2">
        <f>IF(COUNTIFS(RawData!$E:$E,$E1978,RawData!$F:$F,"CH"&amp;$D1978,RawData!$AF:$AF,$F1978)=0,"",SUMIFS(RawData!$AA:$AA,RawData!$E:$E,$E1978,RawData!$F:$F,"CH"&amp;$D1978,RawData!$AF:$AF,$F1978))</f>
        <v>71.59</v>
      </c>
      <c r="K1978" s="2">
        <f t="shared" si="123"/>
        <v>3.999999999996362E-2</v>
      </c>
    </row>
    <row r="1979" spans="1:11" x14ac:dyDescent="0.3">
      <c r="A1979" s="2" t="s">
        <v>65</v>
      </c>
      <c r="B1979" s="2" t="str">
        <f>RawData!A1979</f>
        <v>48226H40040</v>
      </c>
      <c r="C1979" s="2" t="str">
        <f>IF(RawData!$B$2="","",RawData!$B$2)</f>
        <v>A2026100620533560886</v>
      </c>
      <c r="D1979" s="2">
        <f t="shared" si="120"/>
        <v>4</v>
      </c>
      <c r="E1979" s="2">
        <f t="shared" si="121"/>
        <v>70</v>
      </c>
      <c r="F1979" s="2">
        <f t="shared" si="122"/>
        <v>340</v>
      </c>
      <c r="G1979" s="2">
        <f>IF(COUNTIFS(RawData!$E:$E,$E1979,RawData!$F:$F,"CH"&amp;$D1979,RawData!$AF:$AF,$F1979)=0,"",SUMIFS(RawData!$P:$P,RawData!$E:$E,$E1979,RawData!$F:$F,"CH"&amp;$D1979,RawData!$AF:$AF,$F1979))</f>
        <v>1335.4</v>
      </c>
      <c r="H1979" s="2">
        <f>IF(COUNTIFS(RawData!$E:$E,$E1979,RawData!$F:$F,"CH"&amp;$D1979,RawData!$AF:$AF,$F1979)=0,"",SUMIFS(RawData!$T:$T,RawData!$E:$E,$E1979,RawData!$F:$F,"CH"&amp;$D1979,RawData!$AF:$AF,$F1979))</f>
        <v>56.53</v>
      </c>
      <c r="I1979" s="2">
        <f>IF(COUNTIFS(RawData!$E:$E,$E1979,RawData!$F:$F,"CH"&amp;$D1979,RawData!$AF:$AF,$F1979)=0,"",SUMIFS(RawData!$Z:$Z,RawData!$E:$E,$E1979,RawData!$F:$F,"CH"&amp;$D1979,RawData!$AF:$AF,$F1979))</f>
        <v>69.97</v>
      </c>
      <c r="J1979" s="2">
        <f>IF(COUNTIFS(RawData!$E:$E,$E1979,RawData!$F:$F,"CH"&amp;$D1979,RawData!$AF:$AF,$F1979)=0,"",SUMIFS(RawData!$AA:$AA,RawData!$E:$E,$E1979,RawData!$F:$F,"CH"&amp;$D1979,RawData!$AF:$AF,$F1979))</f>
        <v>71.59</v>
      </c>
      <c r="K1979" s="2">
        <f t="shared" si="123"/>
        <v>4.0000000000190994E-2</v>
      </c>
    </row>
    <row r="1980" spans="1:11" x14ac:dyDescent="0.3">
      <c r="A1980" s="2" t="s">
        <v>65</v>
      </c>
      <c r="B1980" s="2" t="str">
        <f>RawData!A1980</f>
        <v>48226H40040</v>
      </c>
      <c r="C1980" s="2" t="str">
        <f>IF(RawData!$B$2="","",RawData!$B$2)</f>
        <v>A2026100620533560886</v>
      </c>
      <c r="D1980" s="2">
        <f t="shared" si="120"/>
        <v>4</v>
      </c>
      <c r="E1980" s="2">
        <f t="shared" si="121"/>
        <v>70</v>
      </c>
      <c r="F1980" s="2">
        <f t="shared" si="122"/>
        <v>350</v>
      </c>
      <c r="G1980" s="2">
        <f>IF(COUNTIFS(RawData!$E:$E,$E1980,RawData!$F:$F,"CH"&amp;$D1980,RawData!$AF:$AF,$F1980)=0,"",SUMIFS(RawData!$P:$P,RawData!$E:$E,$E1980,RawData!$F:$F,"CH"&amp;$D1980,RawData!$AF:$AF,$F1980))</f>
        <v>1335.46</v>
      </c>
      <c r="H1980" s="2">
        <f>IF(COUNTIFS(RawData!$E:$E,$E1980,RawData!$F:$F,"CH"&amp;$D1980,RawData!$AF:$AF,$F1980)=0,"",SUMIFS(RawData!$T:$T,RawData!$E:$E,$E1980,RawData!$F:$F,"CH"&amp;$D1980,RawData!$AF:$AF,$F1980))</f>
        <v>56.66</v>
      </c>
      <c r="I1980" s="2">
        <f>IF(COUNTIFS(RawData!$E:$E,$E1980,RawData!$F:$F,"CH"&amp;$D1980,RawData!$AF:$AF,$F1980)=0,"",SUMIFS(RawData!$Z:$Z,RawData!$E:$E,$E1980,RawData!$F:$F,"CH"&amp;$D1980,RawData!$AF:$AF,$F1980))</f>
        <v>70.010000000000005</v>
      </c>
      <c r="J1980" s="2">
        <f>IF(COUNTIFS(RawData!$E:$E,$E1980,RawData!$F:$F,"CH"&amp;$D1980,RawData!$AF:$AF,$F1980)=0,"",SUMIFS(RawData!$AA:$AA,RawData!$E:$E,$E1980,RawData!$F:$F,"CH"&amp;$D1980,RawData!$AF:$AF,$F1980))</f>
        <v>71.72</v>
      </c>
      <c r="K1980" s="2">
        <f t="shared" si="123"/>
        <v>5.999999999994543E-2</v>
      </c>
    </row>
    <row r="1981" spans="1:11" x14ac:dyDescent="0.3">
      <c r="A1981" s="2" t="s">
        <v>65</v>
      </c>
      <c r="B1981" s="2" t="str">
        <f>RawData!A1981</f>
        <v>48226H40040</v>
      </c>
      <c r="C1981" s="2" t="str">
        <f>IF(RawData!$B$2="","",RawData!$B$2)</f>
        <v>A2026100620533560886</v>
      </c>
      <c r="D1981" s="2">
        <f t="shared" si="120"/>
        <v>4</v>
      </c>
      <c r="E1981" s="2">
        <f t="shared" si="121"/>
        <v>70</v>
      </c>
      <c r="F1981" s="2">
        <f t="shared" si="122"/>
        <v>360</v>
      </c>
      <c r="G1981" s="2">
        <f>IF(COUNTIFS(RawData!$E:$E,$E1981,RawData!$F:$F,"CH"&amp;$D1981,RawData!$AF:$AF,$F1981)=0,"",SUMIFS(RawData!$P:$P,RawData!$E:$E,$E1981,RawData!$F:$F,"CH"&amp;$D1981,RawData!$AF:$AF,$F1981))</f>
        <v>1335.5</v>
      </c>
      <c r="H1981" s="2">
        <f>IF(COUNTIFS(RawData!$E:$E,$E1981,RawData!$F:$F,"CH"&amp;$D1981,RawData!$AF:$AF,$F1981)=0,"",SUMIFS(RawData!$T:$T,RawData!$E:$E,$E1981,RawData!$F:$F,"CH"&amp;$D1981,RawData!$AF:$AF,$F1981))</f>
        <v>56.7</v>
      </c>
      <c r="I1981" s="2">
        <f>IF(COUNTIFS(RawData!$E:$E,$E1981,RawData!$F:$F,"CH"&amp;$D1981,RawData!$AF:$AF,$F1981)=0,"",SUMIFS(RawData!$Z:$Z,RawData!$E:$E,$E1981,RawData!$F:$F,"CH"&amp;$D1981,RawData!$AF:$AF,$F1981))</f>
        <v>70</v>
      </c>
      <c r="J1981" s="2">
        <f>IF(COUNTIFS(RawData!$E:$E,$E1981,RawData!$F:$F,"CH"&amp;$D1981,RawData!$AF:$AF,$F1981)=0,"",SUMIFS(RawData!$AA:$AA,RawData!$E:$E,$E1981,RawData!$F:$F,"CH"&amp;$D1981,RawData!$AF:$AF,$F1981))</f>
        <v>71.790000000000006</v>
      </c>
      <c r="K1981" s="2">
        <f t="shared" si="123"/>
        <v>3.999999999996362E-2</v>
      </c>
    </row>
    <row r="1982" spans="1:11" x14ac:dyDescent="0.3">
      <c r="A1982" s="2" t="s">
        <v>65</v>
      </c>
      <c r="B1982" s="2" t="str">
        <f>RawData!A1982</f>
        <v>48226H40040</v>
      </c>
      <c r="C1982" s="2" t="str">
        <f>IF(RawData!$B$2="","",RawData!$B$2)</f>
        <v>A2026100620533560886</v>
      </c>
      <c r="D1982" s="2">
        <f t="shared" si="120"/>
        <v>4</v>
      </c>
      <c r="E1982" s="2">
        <f t="shared" si="121"/>
        <v>70</v>
      </c>
      <c r="F1982" s="2">
        <f t="shared" si="122"/>
        <v>370</v>
      </c>
      <c r="G1982" s="2">
        <f>IF(COUNTIFS(RawData!$E:$E,$E1982,RawData!$F:$F,"CH"&amp;$D1982,RawData!$AF:$AF,$F1982)=0,"",SUMIFS(RawData!$P:$P,RawData!$E:$E,$E1982,RawData!$F:$F,"CH"&amp;$D1982,RawData!$AF:$AF,$F1982))</f>
        <v>1335.54</v>
      </c>
      <c r="H1982" s="2">
        <f>IF(COUNTIFS(RawData!$E:$E,$E1982,RawData!$F:$F,"CH"&amp;$D1982,RawData!$AF:$AF,$F1982)=0,"",SUMIFS(RawData!$T:$T,RawData!$E:$E,$E1982,RawData!$F:$F,"CH"&amp;$D1982,RawData!$AF:$AF,$F1982))</f>
        <v>56.71</v>
      </c>
      <c r="I1982" s="2">
        <f>IF(COUNTIFS(RawData!$E:$E,$E1982,RawData!$F:$F,"CH"&amp;$D1982,RawData!$AF:$AF,$F1982)=0,"",SUMIFS(RawData!$Z:$Z,RawData!$E:$E,$E1982,RawData!$F:$F,"CH"&amp;$D1982,RawData!$AF:$AF,$F1982))</f>
        <v>70.02</v>
      </c>
      <c r="J1982" s="2">
        <f>IF(COUNTIFS(RawData!$E:$E,$E1982,RawData!$F:$F,"CH"&amp;$D1982,RawData!$AF:$AF,$F1982)=0,"",SUMIFS(RawData!$AA:$AA,RawData!$E:$E,$E1982,RawData!$F:$F,"CH"&amp;$D1982,RawData!$AF:$AF,$F1982))</f>
        <v>71.790000000000006</v>
      </c>
      <c r="K1982" s="2">
        <f t="shared" si="123"/>
        <v>3.999999999996362E-2</v>
      </c>
    </row>
    <row r="1983" spans="1:11" x14ac:dyDescent="0.3">
      <c r="A1983" s="2" t="s">
        <v>65</v>
      </c>
      <c r="B1983" s="2" t="str">
        <f>RawData!A1983</f>
        <v>48226H40040</v>
      </c>
      <c r="C1983" s="2" t="str">
        <f>IF(RawData!$B$2="","",RawData!$B$2)</f>
        <v>A2026100620533560886</v>
      </c>
      <c r="D1983" s="2">
        <f t="shared" si="120"/>
        <v>4</v>
      </c>
      <c r="E1983" s="2">
        <f t="shared" si="121"/>
        <v>70</v>
      </c>
      <c r="F1983" s="2">
        <f t="shared" si="122"/>
        <v>380</v>
      </c>
      <c r="G1983" s="2">
        <f>IF(COUNTIFS(RawData!$E:$E,$E1983,RawData!$F:$F,"CH"&amp;$D1983,RawData!$AF:$AF,$F1983)=0,"",SUMIFS(RawData!$P:$P,RawData!$E:$E,$E1983,RawData!$F:$F,"CH"&amp;$D1983,RawData!$AF:$AF,$F1983))</f>
        <v>1335.58</v>
      </c>
      <c r="H1983" s="2">
        <f>IF(COUNTIFS(RawData!$E:$E,$E1983,RawData!$F:$F,"CH"&amp;$D1983,RawData!$AF:$AF,$F1983)=0,"",SUMIFS(RawData!$T:$T,RawData!$E:$E,$E1983,RawData!$F:$F,"CH"&amp;$D1983,RawData!$AF:$AF,$F1983))</f>
        <v>56.84</v>
      </c>
      <c r="I1983" s="2">
        <f>IF(COUNTIFS(RawData!$E:$E,$E1983,RawData!$F:$F,"CH"&amp;$D1983,RawData!$AF:$AF,$F1983)=0,"",SUMIFS(RawData!$Z:$Z,RawData!$E:$E,$E1983,RawData!$F:$F,"CH"&amp;$D1983,RawData!$AF:$AF,$F1983))</f>
        <v>70</v>
      </c>
      <c r="J1983" s="2">
        <f>IF(COUNTIFS(RawData!$E:$E,$E1983,RawData!$F:$F,"CH"&amp;$D1983,RawData!$AF:$AF,$F1983)=0,"",SUMIFS(RawData!$AA:$AA,RawData!$E:$E,$E1983,RawData!$F:$F,"CH"&amp;$D1983,RawData!$AF:$AF,$F1983))</f>
        <v>71.930000000000007</v>
      </c>
      <c r="K1983" s="2">
        <f t="shared" si="123"/>
        <v>3.999999999996362E-2</v>
      </c>
    </row>
    <row r="1984" spans="1:11" x14ac:dyDescent="0.3">
      <c r="A1984" s="2" t="s">
        <v>65</v>
      </c>
      <c r="B1984" s="2" t="str">
        <f>RawData!A1984</f>
        <v>48226H40040</v>
      </c>
      <c r="C1984" s="2" t="str">
        <f>IF(RawData!$B$2="","",RawData!$B$2)</f>
        <v>A2026100620533560886</v>
      </c>
      <c r="D1984" s="2">
        <f t="shared" si="120"/>
        <v>4</v>
      </c>
      <c r="E1984" s="2">
        <f t="shared" si="121"/>
        <v>70</v>
      </c>
      <c r="F1984" s="2">
        <f t="shared" si="122"/>
        <v>390</v>
      </c>
      <c r="G1984" s="2">
        <f>IF(COUNTIFS(RawData!$E:$E,$E1984,RawData!$F:$F,"CH"&amp;$D1984,RawData!$AF:$AF,$F1984)=0,"",SUMIFS(RawData!$P:$P,RawData!$E:$E,$E1984,RawData!$F:$F,"CH"&amp;$D1984,RawData!$AF:$AF,$F1984))</f>
        <v>1335.62</v>
      </c>
      <c r="H1984" s="2">
        <f>IF(COUNTIFS(RawData!$E:$E,$E1984,RawData!$F:$F,"CH"&amp;$D1984,RawData!$AF:$AF,$F1984)=0,"",SUMIFS(RawData!$T:$T,RawData!$E:$E,$E1984,RawData!$F:$F,"CH"&amp;$D1984,RawData!$AF:$AF,$F1984))</f>
        <v>56.75</v>
      </c>
      <c r="I1984" s="2">
        <f>IF(COUNTIFS(RawData!$E:$E,$E1984,RawData!$F:$F,"CH"&amp;$D1984,RawData!$AF:$AF,$F1984)=0,"",SUMIFS(RawData!$Z:$Z,RawData!$E:$E,$E1984,RawData!$F:$F,"CH"&amp;$D1984,RawData!$AF:$AF,$F1984))</f>
        <v>70.02</v>
      </c>
      <c r="J1984" s="2">
        <f>IF(COUNTIFS(RawData!$E:$E,$E1984,RawData!$F:$F,"CH"&amp;$D1984,RawData!$AF:$AF,$F1984)=0,"",SUMIFS(RawData!$AA:$AA,RawData!$E:$E,$E1984,RawData!$F:$F,"CH"&amp;$D1984,RawData!$AF:$AF,$F1984))</f>
        <v>71.930000000000007</v>
      </c>
      <c r="K1984" s="2">
        <f t="shared" si="123"/>
        <v>3.999999999996362E-2</v>
      </c>
    </row>
    <row r="1985" spans="1:11" x14ac:dyDescent="0.3">
      <c r="A1985" s="2" t="s">
        <v>65</v>
      </c>
      <c r="B1985" s="2" t="str">
        <f>RawData!A1985</f>
        <v>48226H40040</v>
      </c>
      <c r="C1985" s="2" t="str">
        <f>IF(RawData!$B$2="","",RawData!$B$2)</f>
        <v>A2026100620533560886</v>
      </c>
      <c r="D1985" s="2">
        <f t="shared" si="120"/>
        <v>4</v>
      </c>
      <c r="E1985" s="2">
        <f t="shared" si="121"/>
        <v>70</v>
      </c>
      <c r="F1985" s="2">
        <f t="shared" si="122"/>
        <v>400</v>
      </c>
      <c r="G1985" s="2">
        <f>IF(COUNTIFS(RawData!$E:$E,$E1985,RawData!$F:$F,"CH"&amp;$D1985,RawData!$AF:$AF,$F1985)=0,"",SUMIFS(RawData!$P:$P,RawData!$E:$E,$E1985,RawData!$F:$F,"CH"&amp;$D1985,RawData!$AF:$AF,$F1985))</f>
        <v>1335.66</v>
      </c>
      <c r="H1985" s="2">
        <f>IF(COUNTIFS(RawData!$E:$E,$E1985,RawData!$F:$F,"CH"&amp;$D1985,RawData!$AF:$AF,$F1985)=0,"",SUMIFS(RawData!$T:$T,RawData!$E:$E,$E1985,RawData!$F:$F,"CH"&amp;$D1985,RawData!$AF:$AF,$F1985))</f>
        <v>56.82</v>
      </c>
      <c r="I1985" s="2">
        <f>IF(COUNTIFS(RawData!$E:$E,$E1985,RawData!$F:$F,"CH"&amp;$D1985,RawData!$AF:$AF,$F1985)=0,"",SUMIFS(RawData!$Z:$Z,RawData!$E:$E,$E1985,RawData!$F:$F,"CH"&amp;$D1985,RawData!$AF:$AF,$F1985))</f>
        <v>69.989999999999995</v>
      </c>
      <c r="J1985" s="2">
        <f>IF(COUNTIFS(RawData!$E:$E,$E1985,RawData!$F:$F,"CH"&amp;$D1985,RawData!$AF:$AF,$F1985)=0,"",SUMIFS(RawData!$AA:$AA,RawData!$E:$E,$E1985,RawData!$F:$F,"CH"&amp;$D1985,RawData!$AF:$AF,$F1985))</f>
        <v>72</v>
      </c>
      <c r="K1985" s="2">
        <f t="shared" si="123"/>
        <v>4.0000000000190994E-2</v>
      </c>
    </row>
    <row r="1986" spans="1:11" x14ac:dyDescent="0.3">
      <c r="A1986" s="2" t="s">
        <v>62</v>
      </c>
      <c r="B1986" s="2" t="str">
        <f>RawData!A1986</f>
        <v>48226H40040</v>
      </c>
      <c r="C1986" s="2" t="str">
        <f>IF(RawData!$B$2="","",RawData!$B$2)</f>
        <v>A2026100620533560886</v>
      </c>
      <c r="D1986" s="2">
        <f t="shared" si="120"/>
        <v>1</v>
      </c>
      <c r="E1986" s="2">
        <f t="shared" si="121"/>
        <v>75</v>
      </c>
      <c r="F1986" s="2">
        <f t="shared" si="122"/>
        <v>100</v>
      </c>
      <c r="G1986" s="2">
        <f>IF(COUNTIFS(RawData!$E:$E,$E1986,RawData!$F:$F,"CH"&amp;$D1986,RawData!$AF:$AF,$F1986)=0,"",SUMIFS(RawData!$P:$P,RawData!$E:$E,$E1986,RawData!$F:$F,"CH"&amp;$D1986,RawData!$AF:$AF,$F1986))</f>
        <v>1275.44</v>
      </c>
      <c r="H1986" s="2">
        <f>IF(COUNTIFS(RawData!$E:$E,$E1986,RawData!$F:$F,"CH"&amp;$D1986,RawData!$AF:$AF,$F1986)=0,"",SUMIFS(RawData!$T:$T,RawData!$E:$E,$E1986,RawData!$F:$F,"CH"&amp;$D1986,RawData!$AF:$AF,$F1986))</f>
        <v>51.95</v>
      </c>
      <c r="I1986" s="2">
        <f>IF(COUNTIFS(RawData!$E:$E,$E1986,RawData!$F:$F,"CH"&amp;$D1986,RawData!$AF:$AF,$F1986)=0,"",SUMIFS(RawData!$Z:$Z,RawData!$E:$E,$E1986,RawData!$F:$F,"CH"&amp;$D1986,RawData!$AF:$AF,$F1986))</f>
        <v>75.02</v>
      </c>
      <c r="J1986" s="2">
        <f>IF(COUNTIFS(RawData!$E:$E,$E1986,RawData!$F:$F,"CH"&amp;$D1986,RawData!$AF:$AF,$F1986)=0,"",SUMIFS(RawData!$AA:$AA,RawData!$E:$E,$E1986,RawData!$F:$F,"CH"&amp;$D1986,RawData!$AF:$AF,$F1986))</f>
        <v>77.73</v>
      </c>
      <c r="K1986" s="2">
        <f t="shared" si="123"/>
        <v>-60.220000000000027</v>
      </c>
    </row>
    <row r="1987" spans="1:11" x14ac:dyDescent="0.3">
      <c r="A1987" s="2" t="s">
        <v>62</v>
      </c>
      <c r="B1987" s="2" t="str">
        <f>RawData!A1987</f>
        <v>48226H40040</v>
      </c>
      <c r="C1987" s="2" t="str">
        <f>IF(RawData!$B$2="","",RawData!$B$2)</f>
        <v>A2026100620533560886</v>
      </c>
      <c r="D1987" s="2">
        <f t="shared" ref="D1987:D2050" si="124">MOD(INT((ROW()-2)/31),4)+1</f>
        <v>1</v>
      </c>
      <c r="E1987" s="2">
        <f t="shared" ref="E1987:E2050" si="125">-5+5*INT((ROW()-2)/124)</f>
        <v>75</v>
      </c>
      <c r="F1987" s="2">
        <f t="shared" ref="F1987:F2050" si="126">100+10*MOD(ROW()-2,31)</f>
        <v>110</v>
      </c>
      <c r="G1987" s="2">
        <f>IF(COUNTIFS(RawData!$E:$E,$E1987,RawData!$F:$F,"CH"&amp;$D1987,RawData!$AF:$AF,$F1987)=0,"",SUMIFS(RawData!$P:$P,RawData!$E:$E,$E1987,RawData!$F:$F,"CH"&amp;$D1987,RawData!$AF:$AF,$F1987))</f>
        <v>1275.46</v>
      </c>
      <c r="H1987" s="2">
        <f>IF(COUNTIFS(RawData!$E:$E,$E1987,RawData!$F:$F,"CH"&amp;$D1987,RawData!$AF:$AF,$F1987)=0,"",SUMIFS(RawData!$T:$T,RawData!$E:$E,$E1987,RawData!$F:$F,"CH"&amp;$D1987,RawData!$AF:$AF,$F1987))</f>
        <v>52.92</v>
      </c>
      <c r="I1987" s="2">
        <f>IF(COUNTIFS(RawData!$E:$E,$E1987,RawData!$F:$F,"CH"&amp;$D1987,RawData!$AF:$AF,$F1987)=0,"",SUMIFS(RawData!$Z:$Z,RawData!$E:$E,$E1987,RawData!$F:$F,"CH"&amp;$D1987,RawData!$AF:$AF,$F1987))</f>
        <v>74.989999999999995</v>
      </c>
      <c r="J1987" s="2">
        <f>IF(COUNTIFS(RawData!$E:$E,$E1987,RawData!$F:$F,"CH"&amp;$D1987,RawData!$AF:$AF,$F1987)=0,"",SUMIFS(RawData!$AA:$AA,RawData!$E:$E,$E1987,RawData!$F:$F,"CH"&amp;$D1987,RawData!$AF:$AF,$F1987))</f>
        <v>77.73</v>
      </c>
      <c r="K1987" s="2">
        <f t="shared" si="123"/>
        <v>1.999999999998181E-2</v>
      </c>
    </row>
    <row r="1988" spans="1:11" x14ac:dyDescent="0.3">
      <c r="A1988" s="2" t="s">
        <v>62</v>
      </c>
      <c r="B1988" s="2" t="str">
        <f>RawData!A1988</f>
        <v>48226H40040</v>
      </c>
      <c r="C1988" s="2" t="str">
        <f>IF(RawData!$B$2="","",RawData!$B$2)</f>
        <v>A2026100620533560886</v>
      </c>
      <c r="D1988" s="2">
        <f t="shared" si="124"/>
        <v>1</v>
      </c>
      <c r="E1988" s="2">
        <f t="shared" si="125"/>
        <v>75</v>
      </c>
      <c r="F1988" s="2">
        <f t="shared" si="126"/>
        <v>120</v>
      </c>
      <c r="G1988" s="2">
        <f>IF(COUNTIFS(RawData!$E:$E,$E1988,RawData!$F:$F,"CH"&amp;$D1988,RawData!$AF:$AF,$F1988)=0,"",SUMIFS(RawData!$P:$P,RawData!$E:$E,$E1988,RawData!$F:$F,"CH"&amp;$D1988,RawData!$AF:$AF,$F1988))</f>
        <v>1275.48</v>
      </c>
      <c r="H1988" s="2">
        <f>IF(COUNTIFS(RawData!$E:$E,$E1988,RawData!$F:$F,"CH"&amp;$D1988,RawData!$AF:$AF,$F1988)=0,"",SUMIFS(RawData!$T:$T,RawData!$E:$E,$E1988,RawData!$F:$F,"CH"&amp;$D1988,RawData!$AF:$AF,$F1988))</f>
        <v>53.96</v>
      </c>
      <c r="I1988" s="2">
        <f>IF(COUNTIFS(RawData!$E:$E,$E1988,RawData!$F:$F,"CH"&amp;$D1988,RawData!$AF:$AF,$F1988)=0,"",SUMIFS(RawData!$Z:$Z,RawData!$E:$E,$E1988,RawData!$F:$F,"CH"&amp;$D1988,RawData!$AF:$AF,$F1988))</f>
        <v>75</v>
      </c>
      <c r="J1988" s="2">
        <f>IF(COUNTIFS(RawData!$E:$E,$E1988,RawData!$F:$F,"CH"&amp;$D1988,RawData!$AF:$AF,$F1988)=0,"",SUMIFS(RawData!$AA:$AA,RawData!$E:$E,$E1988,RawData!$F:$F,"CH"&amp;$D1988,RawData!$AF:$AF,$F1988))</f>
        <v>77.66</v>
      </c>
      <c r="K1988" s="2">
        <f t="shared" ref="K1988:K2051" si="127">G1988-G1987</f>
        <v>1.999999999998181E-2</v>
      </c>
    </row>
    <row r="1989" spans="1:11" x14ac:dyDescent="0.3">
      <c r="A1989" s="2" t="s">
        <v>62</v>
      </c>
      <c r="B1989" s="2" t="str">
        <f>RawData!A1989</f>
        <v>48226H40040</v>
      </c>
      <c r="C1989" s="2" t="str">
        <f>IF(RawData!$B$2="","",RawData!$B$2)</f>
        <v>A2026100620533560886</v>
      </c>
      <c r="D1989" s="2">
        <f t="shared" si="124"/>
        <v>1</v>
      </c>
      <c r="E1989" s="2">
        <f t="shared" si="125"/>
        <v>75</v>
      </c>
      <c r="F1989" s="2">
        <f t="shared" si="126"/>
        <v>130</v>
      </c>
      <c r="G1989" s="2">
        <f>IF(COUNTIFS(RawData!$E:$E,$E1989,RawData!$F:$F,"CH"&amp;$D1989,RawData!$AF:$AF,$F1989)=0,"",SUMIFS(RawData!$P:$P,RawData!$E:$E,$E1989,RawData!$F:$F,"CH"&amp;$D1989,RawData!$AF:$AF,$F1989))</f>
        <v>1275.5</v>
      </c>
      <c r="H1989" s="2">
        <f>IF(COUNTIFS(RawData!$E:$E,$E1989,RawData!$F:$F,"CH"&amp;$D1989,RawData!$AF:$AF,$F1989)=0,"",SUMIFS(RawData!$T:$T,RawData!$E:$E,$E1989,RawData!$F:$F,"CH"&amp;$D1989,RawData!$AF:$AF,$F1989))</f>
        <v>54.7</v>
      </c>
      <c r="I1989" s="2">
        <f>IF(COUNTIFS(RawData!$E:$E,$E1989,RawData!$F:$F,"CH"&amp;$D1989,RawData!$AF:$AF,$F1989)=0,"",SUMIFS(RawData!$Z:$Z,RawData!$E:$E,$E1989,RawData!$F:$F,"CH"&amp;$D1989,RawData!$AF:$AF,$F1989))</f>
        <v>75.010000000000005</v>
      </c>
      <c r="J1989" s="2">
        <f>IF(COUNTIFS(RawData!$E:$E,$E1989,RawData!$F:$F,"CH"&amp;$D1989,RawData!$AF:$AF,$F1989)=0,"",SUMIFS(RawData!$AA:$AA,RawData!$E:$E,$E1989,RawData!$F:$F,"CH"&amp;$D1989,RawData!$AF:$AF,$F1989))</f>
        <v>77.73</v>
      </c>
      <c r="K1989" s="2">
        <f t="shared" si="127"/>
        <v>1.999999999998181E-2</v>
      </c>
    </row>
    <row r="1990" spans="1:11" x14ac:dyDescent="0.3">
      <c r="A1990" s="2" t="s">
        <v>62</v>
      </c>
      <c r="B1990" s="2" t="str">
        <f>RawData!A1990</f>
        <v>48226H40040</v>
      </c>
      <c r="C1990" s="2" t="str">
        <f>IF(RawData!$B$2="","",RawData!$B$2)</f>
        <v>A2026100620533560886</v>
      </c>
      <c r="D1990" s="2">
        <f t="shared" si="124"/>
        <v>1</v>
      </c>
      <c r="E1990" s="2">
        <f t="shared" si="125"/>
        <v>75</v>
      </c>
      <c r="F1990" s="2">
        <f t="shared" si="126"/>
        <v>140</v>
      </c>
      <c r="G1990" s="2">
        <f>IF(COUNTIFS(RawData!$E:$E,$E1990,RawData!$F:$F,"CH"&amp;$D1990,RawData!$AF:$AF,$F1990)=0,"",SUMIFS(RawData!$P:$P,RawData!$E:$E,$E1990,RawData!$F:$F,"CH"&amp;$D1990,RawData!$AF:$AF,$F1990))</f>
        <v>1275.52</v>
      </c>
      <c r="H1990" s="2">
        <f>IF(COUNTIFS(RawData!$E:$E,$E1990,RawData!$F:$F,"CH"&amp;$D1990,RawData!$AF:$AF,$F1990)=0,"",SUMIFS(RawData!$T:$T,RawData!$E:$E,$E1990,RawData!$F:$F,"CH"&amp;$D1990,RawData!$AF:$AF,$F1990))</f>
        <v>55.35</v>
      </c>
      <c r="I1990" s="2">
        <f>IF(COUNTIFS(RawData!$E:$E,$E1990,RawData!$F:$F,"CH"&amp;$D1990,RawData!$AF:$AF,$F1990)=0,"",SUMIFS(RawData!$Z:$Z,RawData!$E:$E,$E1990,RawData!$F:$F,"CH"&amp;$D1990,RawData!$AF:$AF,$F1990))</f>
        <v>74.989999999999995</v>
      </c>
      <c r="J1990" s="2">
        <f>IF(COUNTIFS(RawData!$E:$E,$E1990,RawData!$F:$F,"CH"&amp;$D1990,RawData!$AF:$AF,$F1990)=0,"",SUMIFS(RawData!$AA:$AA,RawData!$E:$E,$E1990,RawData!$F:$F,"CH"&amp;$D1990,RawData!$AF:$AF,$F1990))</f>
        <v>77.73</v>
      </c>
      <c r="K1990" s="2">
        <f t="shared" si="127"/>
        <v>1.999999999998181E-2</v>
      </c>
    </row>
    <row r="1991" spans="1:11" x14ac:dyDescent="0.3">
      <c r="A1991" s="2" t="s">
        <v>62</v>
      </c>
      <c r="B1991" s="2" t="str">
        <f>RawData!A1991</f>
        <v>48226H40040</v>
      </c>
      <c r="C1991" s="2" t="str">
        <f>IF(RawData!$B$2="","",RawData!$B$2)</f>
        <v>A2026100620533560886</v>
      </c>
      <c r="D1991" s="2">
        <f t="shared" si="124"/>
        <v>1</v>
      </c>
      <c r="E1991" s="2">
        <f t="shared" si="125"/>
        <v>75</v>
      </c>
      <c r="F1991" s="2">
        <f t="shared" si="126"/>
        <v>150</v>
      </c>
      <c r="G1991" s="2">
        <f>IF(COUNTIFS(RawData!$E:$E,$E1991,RawData!$F:$F,"CH"&amp;$D1991,RawData!$AF:$AF,$F1991)=0,"",SUMIFS(RawData!$P:$P,RawData!$E:$E,$E1991,RawData!$F:$F,"CH"&amp;$D1991,RawData!$AF:$AF,$F1991))</f>
        <v>1275.56</v>
      </c>
      <c r="H1991" s="2">
        <f>IF(COUNTIFS(RawData!$E:$E,$E1991,RawData!$F:$F,"CH"&amp;$D1991,RawData!$AF:$AF,$F1991)=0,"",SUMIFS(RawData!$T:$T,RawData!$E:$E,$E1991,RawData!$F:$F,"CH"&amp;$D1991,RawData!$AF:$AF,$F1991))</f>
        <v>55.55</v>
      </c>
      <c r="I1991" s="2">
        <f>IF(COUNTIFS(RawData!$E:$E,$E1991,RawData!$F:$F,"CH"&amp;$D1991,RawData!$AF:$AF,$F1991)=0,"",SUMIFS(RawData!$Z:$Z,RawData!$E:$E,$E1991,RawData!$F:$F,"CH"&amp;$D1991,RawData!$AF:$AF,$F1991))</f>
        <v>75.010000000000005</v>
      </c>
      <c r="J1991" s="2">
        <f>IF(COUNTIFS(RawData!$E:$E,$E1991,RawData!$F:$F,"CH"&amp;$D1991,RawData!$AF:$AF,$F1991)=0,"",SUMIFS(RawData!$AA:$AA,RawData!$E:$E,$E1991,RawData!$F:$F,"CH"&amp;$D1991,RawData!$AF:$AF,$F1991))</f>
        <v>77.66</v>
      </c>
      <c r="K1991" s="2">
        <f t="shared" si="127"/>
        <v>3.999999999996362E-2</v>
      </c>
    </row>
    <row r="1992" spans="1:11" x14ac:dyDescent="0.3">
      <c r="A1992" s="2" t="s">
        <v>62</v>
      </c>
      <c r="B1992" s="2" t="str">
        <f>RawData!A1992</f>
        <v>48226H40040</v>
      </c>
      <c r="C1992" s="2" t="str">
        <f>IF(RawData!$B$2="","",RawData!$B$2)</f>
        <v>A2026100620533560886</v>
      </c>
      <c r="D1992" s="2">
        <f t="shared" si="124"/>
        <v>1</v>
      </c>
      <c r="E1992" s="2">
        <f t="shared" si="125"/>
        <v>75</v>
      </c>
      <c r="F1992" s="2">
        <f t="shared" si="126"/>
        <v>160</v>
      </c>
      <c r="G1992" s="2">
        <f>IF(COUNTIFS(RawData!$E:$E,$E1992,RawData!$F:$F,"CH"&amp;$D1992,RawData!$AF:$AF,$F1992)=0,"",SUMIFS(RawData!$P:$P,RawData!$E:$E,$E1992,RawData!$F:$F,"CH"&amp;$D1992,RawData!$AF:$AF,$F1992))</f>
        <v>1275.58</v>
      </c>
      <c r="H1992" s="2">
        <f>IF(COUNTIFS(RawData!$E:$E,$E1992,RawData!$F:$F,"CH"&amp;$D1992,RawData!$AF:$AF,$F1992)=0,"",SUMIFS(RawData!$T:$T,RawData!$E:$E,$E1992,RawData!$F:$F,"CH"&amp;$D1992,RawData!$AF:$AF,$F1992))</f>
        <v>56.74</v>
      </c>
      <c r="I1992" s="2">
        <f>IF(COUNTIFS(RawData!$E:$E,$E1992,RawData!$F:$F,"CH"&amp;$D1992,RawData!$AF:$AF,$F1992)=0,"",SUMIFS(RawData!$Z:$Z,RawData!$E:$E,$E1992,RawData!$F:$F,"CH"&amp;$D1992,RawData!$AF:$AF,$F1992))</f>
        <v>75</v>
      </c>
      <c r="J1992" s="2">
        <f>IF(COUNTIFS(RawData!$E:$E,$E1992,RawData!$F:$F,"CH"&amp;$D1992,RawData!$AF:$AF,$F1992)=0,"",SUMIFS(RawData!$AA:$AA,RawData!$E:$E,$E1992,RawData!$F:$F,"CH"&amp;$D1992,RawData!$AF:$AF,$F1992))</f>
        <v>77.66</v>
      </c>
      <c r="K1992" s="2">
        <f t="shared" si="127"/>
        <v>1.999999999998181E-2</v>
      </c>
    </row>
    <row r="1993" spans="1:11" x14ac:dyDescent="0.3">
      <c r="A1993" s="2" t="s">
        <v>62</v>
      </c>
      <c r="B1993" s="2" t="str">
        <f>RawData!A1993</f>
        <v>48226H40040</v>
      </c>
      <c r="C1993" s="2" t="str">
        <f>IF(RawData!$B$2="","",RawData!$B$2)</f>
        <v>A2026100620533560886</v>
      </c>
      <c r="D1993" s="2">
        <f t="shared" si="124"/>
        <v>1</v>
      </c>
      <c r="E1993" s="2">
        <f t="shared" si="125"/>
        <v>75</v>
      </c>
      <c r="F1993" s="2">
        <f t="shared" si="126"/>
        <v>170</v>
      </c>
      <c r="G1993" s="2">
        <f>IF(COUNTIFS(RawData!$E:$E,$E1993,RawData!$F:$F,"CH"&amp;$D1993,RawData!$AF:$AF,$F1993)=0,"",SUMIFS(RawData!$P:$P,RawData!$E:$E,$E1993,RawData!$F:$F,"CH"&amp;$D1993,RawData!$AF:$AF,$F1993))</f>
        <v>1275.5999999999999</v>
      </c>
      <c r="H1993" s="2">
        <f>IF(COUNTIFS(RawData!$E:$E,$E1993,RawData!$F:$F,"CH"&amp;$D1993,RawData!$AF:$AF,$F1993)=0,"",SUMIFS(RawData!$T:$T,RawData!$E:$E,$E1993,RawData!$F:$F,"CH"&amp;$D1993,RawData!$AF:$AF,$F1993))</f>
        <v>57.26</v>
      </c>
      <c r="I1993" s="2">
        <f>IF(COUNTIFS(RawData!$E:$E,$E1993,RawData!$F:$F,"CH"&amp;$D1993,RawData!$AF:$AF,$F1993)=0,"",SUMIFS(RawData!$Z:$Z,RawData!$E:$E,$E1993,RawData!$F:$F,"CH"&amp;$D1993,RawData!$AF:$AF,$F1993))</f>
        <v>74.989999999999995</v>
      </c>
      <c r="J1993" s="2">
        <f>IF(COUNTIFS(RawData!$E:$E,$E1993,RawData!$F:$F,"CH"&amp;$D1993,RawData!$AF:$AF,$F1993)=0,"",SUMIFS(RawData!$AA:$AA,RawData!$E:$E,$E1993,RawData!$F:$F,"CH"&amp;$D1993,RawData!$AF:$AF,$F1993))</f>
        <v>77.66</v>
      </c>
      <c r="K1993" s="2">
        <f t="shared" si="127"/>
        <v>1.999999999998181E-2</v>
      </c>
    </row>
    <row r="1994" spans="1:11" x14ac:dyDescent="0.3">
      <c r="A1994" s="2" t="s">
        <v>62</v>
      </c>
      <c r="B1994" s="2" t="str">
        <f>RawData!A1994</f>
        <v>48226H40040</v>
      </c>
      <c r="C1994" s="2" t="str">
        <f>IF(RawData!$B$2="","",RawData!$B$2)</f>
        <v>A2026100620533560886</v>
      </c>
      <c r="D1994" s="2">
        <f t="shared" si="124"/>
        <v>1</v>
      </c>
      <c r="E1994" s="2">
        <f t="shared" si="125"/>
        <v>75</v>
      </c>
      <c r="F1994" s="2">
        <f t="shared" si="126"/>
        <v>180</v>
      </c>
      <c r="G1994" s="2">
        <f>IF(COUNTIFS(RawData!$E:$E,$E1994,RawData!$F:$F,"CH"&amp;$D1994,RawData!$AF:$AF,$F1994)=0,"",SUMIFS(RawData!$P:$P,RawData!$E:$E,$E1994,RawData!$F:$F,"CH"&amp;$D1994,RawData!$AF:$AF,$F1994))</f>
        <v>1275.6400000000001</v>
      </c>
      <c r="H1994" s="2">
        <f>IF(COUNTIFS(RawData!$E:$E,$E1994,RawData!$F:$F,"CH"&amp;$D1994,RawData!$AF:$AF,$F1994)=0,"",SUMIFS(RawData!$T:$T,RawData!$E:$E,$E1994,RawData!$F:$F,"CH"&amp;$D1994,RawData!$AF:$AF,$F1994))</f>
        <v>57.14</v>
      </c>
      <c r="I1994" s="2">
        <f>IF(COUNTIFS(RawData!$E:$E,$E1994,RawData!$F:$F,"CH"&amp;$D1994,RawData!$AF:$AF,$F1994)=0,"",SUMIFS(RawData!$Z:$Z,RawData!$E:$E,$E1994,RawData!$F:$F,"CH"&amp;$D1994,RawData!$AF:$AF,$F1994))</f>
        <v>74.989999999999995</v>
      </c>
      <c r="J1994" s="2">
        <f>IF(COUNTIFS(RawData!$E:$E,$E1994,RawData!$F:$F,"CH"&amp;$D1994,RawData!$AF:$AF,$F1994)=0,"",SUMIFS(RawData!$AA:$AA,RawData!$E:$E,$E1994,RawData!$F:$F,"CH"&amp;$D1994,RawData!$AF:$AF,$F1994))</f>
        <v>77.73</v>
      </c>
      <c r="K1994" s="2">
        <f t="shared" si="127"/>
        <v>4.0000000000190994E-2</v>
      </c>
    </row>
    <row r="1995" spans="1:11" x14ac:dyDescent="0.3">
      <c r="A1995" s="2" t="s">
        <v>62</v>
      </c>
      <c r="B1995" s="2" t="str">
        <f>RawData!A1995</f>
        <v>48226H40040</v>
      </c>
      <c r="C1995" s="2" t="str">
        <f>IF(RawData!$B$2="","",RawData!$B$2)</f>
        <v>A2026100620533560886</v>
      </c>
      <c r="D1995" s="2">
        <f t="shared" si="124"/>
        <v>1</v>
      </c>
      <c r="E1995" s="2">
        <f t="shared" si="125"/>
        <v>75</v>
      </c>
      <c r="F1995" s="2">
        <f t="shared" si="126"/>
        <v>190</v>
      </c>
      <c r="G1995" s="2">
        <f>IF(COUNTIFS(RawData!$E:$E,$E1995,RawData!$F:$F,"CH"&amp;$D1995,RawData!$AF:$AF,$F1995)=0,"",SUMIFS(RawData!$P:$P,RawData!$E:$E,$E1995,RawData!$F:$F,"CH"&amp;$D1995,RawData!$AF:$AF,$F1995))</f>
        <v>1275.6600000000001</v>
      </c>
      <c r="H1995" s="2">
        <f>IF(COUNTIFS(RawData!$E:$E,$E1995,RawData!$F:$F,"CH"&amp;$D1995,RawData!$AF:$AF,$F1995)=0,"",SUMIFS(RawData!$T:$T,RawData!$E:$E,$E1995,RawData!$F:$F,"CH"&amp;$D1995,RawData!$AF:$AF,$F1995))</f>
        <v>57.59</v>
      </c>
      <c r="I1995" s="2">
        <f>IF(COUNTIFS(RawData!$E:$E,$E1995,RawData!$F:$F,"CH"&amp;$D1995,RawData!$AF:$AF,$F1995)=0,"",SUMIFS(RawData!$Z:$Z,RawData!$E:$E,$E1995,RawData!$F:$F,"CH"&amp;$D1995,RawData!$AF:$AF,$F1995))</f>
        <v>75</v>
      </c>
      <c r="J1995" s="2">
        <f>IF(COUNTIFS(RawData!$E:$E,$E1995,RawData!$F:$F,"CH"&amp;$D1995,RawData!$AF:$AF,$F1995)=0,"",SUMIFS(RawData!$AA:$AA,RawData!$E:$E,$E1995,RawData!$F:$F,"CH"&amp;$D1995,RawData!$AF:$AF,$F1995))</f>
        <v>77.73</v>
      </c>
      <c r="K1995" s="2">
        <f t="shared" si="127"/>
        <v>1.999999999998181E-2</v>
      </c>
    </row>
    <row r="1996" spans="1:11" x14ac:dyDescent="0.3">
      <c r="A1996" s="2" t="s">
        <v>62</v>
      </c>
      <c r="B1996" s="2" t="str">
        <f>RawData!A1996</f>
        <v>48226H40040</v>
      </c>
      <c r="C1996" s="2" t="str">
        <f>IF(RawData!$B$2="","",RawData!$B$2)</f>
        <v>A2026100620533560886</v>
      </c>
      <c r="D1996" s="2">
        <f t="shared" si="124"/>
        <v>1</v>
      </c>
      <c r="E1996" s="2">
        <f t="shared" si="125"/>
        <v>75</v>
      </c>
      <c r="F1996" s="2">
        <f t="shared" si="126"/>
        <v>200</v>
      </c>
      <c r="G1996" s="2">
        <f>IF(COUNTIFS(RawData!$E:$E,$E1996,RawData!$F:$F,"CH"&amp;$D1996,RawData!$AF:$AF,$F1996)=0,"",SUMIFS(RawData!$P:$P,RawData!$E:$E,$E1996,RawData!$F:$F,"CH"&amp;$D1996,RawData!$AF:$AF,$F1996))</f>
        <v>1275.7</v>
      </c>
      <c r="H1996" s="2">
        <f>IF(COUNTIFS(RawData!$E:$E,$E1996,RawData!$F:$F,"CH"&amp;$D1996,RawData!$AF:$AF,$F1996)=0,"",SUMIFS(RawData!$T:$T,RawData!$E:$E,$E1996,RawData!$F:$F,"CH"&amp;$D1996,RawData!$AF:$AF,$F1996))</f>
        <v>57.87</v>
      </c>
      <c r="I1996" s="2">
        <f>IF(COUNTIFS(RawData!$E:$E,$E1996,RawData!$F:$F,"CH"&amp;$D1996,RawData!$AF:$AF,$F1996)=0,"",SUMIFS(RawData!$Z:$Z,RawData!$E:$E,$E1996,RawData!$F:$F,"CH"&amp;$D1996,RawData!$AF:$AF,$F1996))</f>
        <v>75.010000000000005</v>
      </c>
      <c r="J1996" s="2">
        <f>IF(COUNTIFS(RawData!$E:$E,$E1996,RawData!$F:$F,"CH"&amp;$D1996,RawData!$AF:$AF,$F1996)=0,"",SUMIFS(RawData!$AA:$AA,RawData!$E:$E,$E1996,RawData!$F:$F,"CH"&amp;$D1996,RawData!$AF:$AF,$F1996))</f>
        <v>77.73</v>
      </c>
      <c r="K1996" s="2">
        <f t="shared" si="127"/>
        <v>3.999999999996362E-2</v>
      </c>
    </row>
    <row r="1997" spans="1:11" x14ac:dyDescent="0.3">
      <c r="A1997" s="2" t="s">
        <v>62</v>
      </c>
      <c r="B1997" s="2" t="str">
        <f>RawData!A1997</f>
        <v>48226H40040</v>
      </c>
      <c r="C1997" s="2" t="str">
        <f>IF(RawData!$B$2="","",RawData!$B$2)</f>
        <v>A2026100620533560886</v>
      </c>
      <c r="D1997" s="2">
        <f t="shared" si="124"/>
        <v>1</v>
      </c>
      <c r="E1997" s="2">
        <f t="shared" si="125"/>
        <v>75</v>
      </c>
      <c r="F1997" s="2">
        <f t="shared" si="126"/>
        <v>210</v>
      </c>
      <c r="G1997" s="2">
        <f>IF(COUNTIFS(RawData!$E:$E,$E1997,RawData!$F:$F,"CH"&amp;$D1997,RawData!$AF:$AF,$F1997)=0,"",SUMIFS(RawData!$P:$P,RawData!$E:$E,$E1997,RawData!$F:$F,"CH"&amp;$D1997,RawData!$AF:$AF,$F1997))</f>
        <v>1275.74</v>
      </c>
      <c r="H1997" s="2">
        <f>IF(COUNTIFS(RawData!$E:$E,$E1997,RawData!$F:$F,"CH"&amp;$D1997,RawData!$AF:$AF,$F1997)=0,"",SUMIFS(RawData!$T:$T,RawData!$E:$E,$E1997,RawData!$F:$F,"CH"&amp;$D1997,RawData!$AF:$AF,$F1997))</f>
        <v>58.03</v>
      </c>
      <c r="I1997" s="2">
        <f>IF(COUNTIFS(RawData!$E:$E,$E1997,RawData!$F:$F,"CH"&amp;$D1997,RawData!$AF:$AF,$F1997)=0,"",SUMIFS(RawData!$Z:$Z,RawData!$E:$E,$E1997,RawData!$F:$F,"CH"&amp;$D1997,RawData!$AF:$AF,$F1997))</f>
        <v>75</v>
      </c>
      <c r="J1997" s="2">
        <f>IF(COUNTIFS(RawData!$E:$E,$E1997,RawData!$F:$F,"CH"&amp;$D1997,RawData!$AF:$AF,$F1997)=0,"",SUMIFS(RawData!$AA:$AA,RawData!$E:$E,$E1997,RawData!$F:$F,"CH"&amp;$D1997,RawData!$AF:$AF,$F1997))</f>
        <v>77.81</v>
      </c>
      <c r="K1997" s="2">
        <f t="shared" si="127"/>
        <v>3.999999999996362E-2</v>
      </c>
    </row>
    <row r="1998" spans="1:11" x14ac:dyDescent="0.3">
      <c r="A1998" s="2" t="s">
        <v>62</v>
      </c>
      <c r="B1998" s="2" t="str">
        <f>RawData!A1998</f>
        <v>48226H40040</v>
      </c>
      <c r="C1998" s="2" t="str">
        <f>IF(RawData!$B$2="","",RawData!$B$2)</f>
        <v>A2026100620533560886</v>
      </c>
      <c r="D1998" s="2">
        <f t="shared" si="124"/>
        <v>1</v>
      </c>
      <c r="E1998" s="2">
        <f t="shared" si="125"/>
        <v>75</v>
      </c>
      <c r="F1998" s="2">
        <f t="shared" si="126"/>
        <v>220</v>
      </c>
      <c r="G1998" s="2">
        <f>IF(COUNTIFS(RawData!$E:$E,$E1998,RawData!$F:$F,"CH"&amp;$D1998,RawData!$AF:$AF,$F1998)=0,"",SUMIFS(RawData!$P:$P,RawData!$E:$E,$E1998,RawData!$F:$F,"CH"&amp;$D1998,RawData!$AF:$AF,$F1998))</f>
        <v>1275.76</v>
      </c>
      <c r="H1998" s="2">
        <f>IF(COUNTIFS(RawData!$E:$E,$E1998,RawData!$F:$F,"CH"&amp;$D1998,RawData!$AF:$AF,$F1998)=0,"",SUMIFS(RawData!$T:$T,RawData!$E:$E,$E1998,RawData!$F:$F,"CH"&amp;$D1998,RawData!$AF:$AF,$F1998))</f>
        <v>58.34</v>
      </c>
      <c r="I1998" s="2">
        <f>IF(COUNTIFS(RawData!$E:$E,$E1998,RawData!$F:$F,"CH"&amp;$D1998,RawData!$AF:$AF,$F1998)=0,"",SUMIFS(RawData!$Z:$Z,RawData!$E:$E,$E1998,RawData!$F:$F,"CH"&amp;$D1998,RawData!$AF:$AF,$F1998))</f>
        <v>75.02</v>
      </c>
      <c r="J1998" s="2">
        <f>IF(COUNTIFS(RawData!$E:$E,$E1998,RawData!$F:$F,"CH"&amp;$D1998,RawData!$AF:$AF,$F1998)=0,"",SUMIFS(RawData!$AA:$AA,RawData!$E:$E,$E1998,RawData!$F:$F,"CH"&amp;$D1998,RawData!$AF:$AF,$F1998))</f>
        <v>77.89</v>
      </c>
      <c r="K1998" s="2">
        <f t="shared" si="127"/>
        <v>1.999999999998181E-2</v>
      </c>
    </row>
    <row r="1999" spans="1:11" x14ac:dyDescent="0.3">
      <c r="A1999" s="2" t="s">
        <v>62</v>
      </c>
      <c r="B1999" s="2" t="str">
        <f>RawData!A1999</f>
        <v>48226H40040</v>
      </c>
      <c r="C1999" s="2" t="str">
        <f>IF(RawData!$B$2="","",RawData!$B$2)</f>
        <v>A2026100620533560886</v>
      </c>
      <c r="D1999" s="2">
        <f t="shared" si="124"/>
        <v>1</v>
      </c>
      <c r="E1999" s="2">
        <f t="shared" si="125"/>
        <v>75</v>
      </c>
      <c r="F1999" s="2">
        <f t="shared" si="126"/>
        <v>230</v>
      </c>
      <c r="G1999" s="2">
        <f>IF(COUNTIFS(RawData!$E:$E,$E1999,RawData!$F:$F,"CH"&amp;$D1999,RawData!$AF:$AF,$F1999)=0,"",SUMIFS(RawData!$P:$P,RawData!$E:$E,$E1999,RawData!$F:$F,"CH"&amp;$D1999,RawData!$AF:$AF,$F1999))</f>
        <v>1275.8</v>
      </c>
      <c r="H1999" s="2">
        <f>IF(COUNTIFS(RawData!$E:$E,$E1999,RawData!$F:$F,"CH"&amp;$D1999,RawData!$AF:$AF,$F1999)=0,"",SUMIFS(RawData!$T:$T,RawData!$E:$E,$E1999,RawData!$F:$F,"CH"&amp;$D1999,RawData!$AF:$AF,$F1999))</f>
        <v>58.36</v>
      </c>
      <c r="I1999" s="2">
        <f>IF(COUNTIFS(RawData!$E:$E,$E1999,RawData!$F:$F,"CH"&amp;$D1999,RawData!$AF:$AF,$F1999)=0,"",SUMIFS(RawData!$Z:$Z,RawData!$E:$E,$E1999,RawData!$F:$F,"CH"&amp;$D1999,RawData!$AF:$AF,$F1999))</f>
        <v>75.010000000000005</v>
      </c>
      <c r="J1999" s="2">
        <f>IF(COUNTIFS(RawData!$E:$E,$E1999,RawData!$F:$F,"CH"&amp;$D1999,RawData!$AF:$AF,$F1999)=0,"",SUMIFS(RawData!$AA:$AA,RawData!$E:$E,$E1999,RawData!$F:$F,"CH"&amp;$D1999,RawData!$AF:$AF,$F1999))</f>
        <v>77.81</v>
      </c>
      <c r="K1999" s="2">
        <f t="shared" si="127"/>
        <v>3.999999999996362E-2</v>
      </c>
    </row>
    <row r="2000" spans="1:11" x14ac:dyDescent="0.3">
      <c r="A2000" s="2" t="s">
        <v>62</v>
      </c>
      <c r="B2000" s="2" t="str">
        <f>RawData!A2000</f>
        <v>48226H40040</v>
      </c>
      <c r="C2000" s="2" t="str">
        <f>IF(RawData!$B$2="","",RawData!$B$2)</f>
        <v>A2026100620533560886</v>
      </c>
      <c r="D2000" s="2">
        <f t="shared" si="124"/>
        <v>1</v>
      </c>
      <c r="E2000" s="2">
        <f t="shared" si="125"/>
        <v>75</v>
      </c>
      <c r="F2000" s="2">
        <f t="shared" si="126"/>
        <v>240</v>
      </c>
      <c r="G2000" s="2">
        <f>IF(COUNTIFS(RawData!$E:$E,$E2000,RawData!$F:$F,"CH"&amp;$D2000,RawData!$AF:$AF,$F2000)=0,"",SUMIFS(RawData!$P:$P,RawData!$E:$E,$E2000,RawData!$F:$F,"CH"&amp;$D2000,RawData!$AF:$AF,$F2000))</f>
        <v>1275.82</v>
      </c>
      <c r="H2000" s="2">
        <f>IF(COUNTIFS(RawData!$E:$E,$E2000,RawData!$F:$F,"CH"&amp;$D2000,RawData!$AF:$AF,$F2000)=0,"",SUMIFS(RawData!$T:$T,RawData!$E:$E,$E2000,RawData!$F:$F,"CH"&amp;$D2000,RawData!$AF:$AF,$F2000))</f>
        <v>58.75</v>
      </c>
      <c r="I2000" s="2">
        <f>IF(COUNTIFS(RawData!$E:$E,$E2000,RawData!$F:$F,"CH"&amp;$D2000,RawData!$AF:$AF,$F2000)=0,"",SUMIFS(RawData!$Z:$Z,RawData!$E:$E,$E2000,RawData!$F:$F,"CH"&amp;$D2000,RawData!$AF:$AF,$F2000))</f>
        <v>74.98</v>
      </c>
      <c r="J2000" s="2">
        <f>IF(COUNTIFS(RawData!$E:$E,$E2000,RawData!$F:$F,"CH"&amp;$D2000,RawData!$AF:$AF,$F2000)=0,"",SUMIFS(RawData!$AA:$AA,RawData!$E:$E,$E2000,RawData!$F:$F,"CH"&amp;$D2000,RawData!$AF:$AF,$F2000))</f>
        <v>77.89</v>
      </c>
      <c r="K2000" s="2">
        <f t="shared" si="127"/>
        <v>1.999999999998181E-2</v>
      </c>
    </row>
    <row r="2001" spans="1:11" x14ac:dyDescent="0.3">
      <c r="A2001" s="2" t="s">
        <v>62</v>
      </c>
      <c r="B2001" s="2" t="str">
        <f>RawData!A2001</f>
        <v>48226H40040</v>
      </c>
      <c r="C2001" s="2" t="str">
        <f>IF(RawData!$B$2="","",RawData!$B$2)</f>
        <v>A2026100620533560886</v>
      </c>
      <c r="D2001" s="2">
        <f t="shared" si="124"/>
        <v>1</v>
      </c>
      <c r="E2001" s="2">
        <f t="shared" si="125"/>
        <v>75</v>
      </c>
      <c r="F2001" s="2">
        <f t="shared" si="126"/>
        <v>250</v>
      </c>
      <c r="G2001" s="2">
        <f>IF(COUNTIFS(RawData!$E:$E,$E2001,RawData!$F:$F,"CH"&amp;$D2001,RawData!$AF:$AF,$F2001)=0,"",SUMIFS(RawData!$P:$P,RawData!$E:$E,$E2001,RawData!$F:$F,"CH"&amp;$D2001,RawData!$AF:$AF,$F2001))</f>
        <v>1275.8599999999999</v>
      </c>
      <c r="H2001" s="2">
        <f>IF(COUNTIFS(RawData!$E:$E,$E2001,RawData!$F:$F,"CH"&amp;$D2001,RawData!$AF:$AF,$F2001)=0,"",SUMIFS(RawData!$T:$T,RawData!$E:$E,$E2001,RawData!$F:$F,"CH"&amp;$D2001,RawData!$AF:$AF,$F2001))</f>
        <v>58.69</v>
      </c>
      <c r="I2001" s="2">
        <f>IF(COUNTIFS(RawData!$E:$E,$E2001,RawData!$F:$F,"CH"&amp;$D2001,RawData!$AF:$AF,$F2001)=0,"",SUMIFS(RawData!$Z:$Z,RawData!$E:$E,$E2001,RawData!$F:$F,"CH"&amp;$D2001,RawData!$AF:$AF,$F2001))</f>
        <v>75.040000000000006</v>
      </c>
      <c r="J2001" s="2">
        <f>IF(COUNTIFS(RawData!$E:$E,$E2001,RawData!$F:$F,"CH"&amp;$D2001,RawData!$AF:$AF,$F2001)=0,"",SUMIFS(RawData!$AA:$AA,RawData!$E:$E,$E2001,RawData!$F:$F,"CH"&amp;$D2001,RawData!$AF:$AF,$F2001))</f>
        <v>77.97</v>
      </c>
      <c r="K2001" s="2">
        <f t="shared" si="127"/>
        <v>3.999999999996362E-2</v>
      </c>
    </row>
    <row r="2002" spans="1:11" x14ac:dyDescent="0.3">
      <c r="A2002" s="2" t="s">
        <v>62</v>
      </c>
      <c r="B2002" s="2" t="str">
        <f>RawData!A2002</f>
        <v>48226H40040</v>
      </c>
      <c r="C2002" s="2" t="str">
        <f>IF(RawData!$B$2="","",RawData!$B$2)</f>
        <v>A2026100620533560886</v>
      </c>
      <c r="D2002" s="2">
        <f t="shared" si="124"/>
        <v>1</v>
      </c>
      <c r="E2002" s="2">
        <f t="shared" si="125"/>
        <v>75</v>
      </c>
      <c r="F2002" s="2">
        <f t="shared" si="126"/>
        <v>260</v>
      </c>
      <c r="G2002" s="2">
        <f>IF(COUNTIFS(RawData!$E:$E,$E2002,RawData!$F:$F,"CH"&amp;$D2002,RawData!$AF:$AF,$F2002)=0,"",SUMIFS(RawData!$P:$P,RawData!$E:$E,$E2002,RawData!$F:$F,"CH"&amp;$D2002,RawData!$AF:$AF,$F2002))</f>
        <v>1275.9000000000001</v>
      </c>
      <c r="H2002" s="2">
        <f>IF(COUNTIFS(RawData!$E:$E,$E2002,RawData!$F:$F,"CH"&amp;$D2002,RawData!$AF:$AF,$F2002)=0,"",SUMIFS(RawData!$T:$T,RawData!$E:$E,$E2002,RawData!$F:$F,"CH"&amp;$D2002,RawData!$AF:$AF,$F2002))</f>
        <v>58.99</v>
      </c>
      <c r="I2002" s="2">
        <f>IF(COUNTIFS(RawData!$E:$E,$E2002,RawData!$F:$F,"CH"&amp;$D2002,RawData!$AF:$AF,$F2002)=0,"",SUMIFS(RawData!$Z:$Z,RawData!$E:$E,$E2002,RawData!$F:$F,"CH"&amp;$D2002,RawData!$AF:$AF,$F2002))</f>
        <v>74.989999999999995</v>
      </c>
      <c r="J2002" s="2">
        <f>IF(COUNTIFS(RawData!$E:$E,$E2002,RawData!$F:$F,"CH"&amp;$D2002,RawData!$AF:$AF,$F2002)=0,"",SUMIFS(RawData!$AA:$AA,RawData!$E:$E,$E2002,RawData!$F:$F,"CH"&amp;$D2002,RawData!$AF:$AF,$F2002))</f>
        <v>77.89</v>
      </c>
      <c r="K2002" s="2">
        <f t="shared" si="127"/>
        <v>4.0000000000190994E-2</v>
      </c>
    </row>
    <row r="2003" spans="1:11" x14ac:dyDescent="0.3">
      <c r="A2003" s="2" t="s">
        <v>62</v>
      </c>
      <c r="B2003" s="2" t="str">
        <f>RawData!A2003</f>
        <v>48226H40040</v>
      </c>
      <c r="C2003" s="2" t="str">
        <f>IF(RawData!$B$2="","",RawData!$B$2)</f>
        <v>A2026100620533560886</v>
      </c>
      <c r="D2003" s="2">
        <f t="shared" si="124"/>
        <v>1</v>
      </c>
      <c r="E2003" s="2">
        <f t="shared" si="125"/>
        <v>75</v>
      </c>
      <c r="F2003" s="2">
        <f t="shared" si="126"/>
        <v>270</v>
      </c>
      <c r="G2003" s="2">
        <f>IF(COUNTIFS(RawData!$E:$E,$E2003,RawData!$F:$F,"CH"&amp;$D2003,RawData!$AF:$AF,$F2003)=0,"",SUMIFS(RawData!$P:$P,RawData!$E:$E,$E2003,RawData!$F:$F,"CH"&amp;$D2003,RawData!$AF:$AF,$F2003))</f>
        <v>1275.92</v>
      </c>
      <c r="H2003" s="2">
        <f>IF(COUNTIFS(RawData!$E:$E,$E2003,RawData!$F:$F,"CH"&amp;$D2003,RawData!$AF:$AF,$F2003)=0,"",SUMIFS(RawData!$T:$T,RawData!$E:$E,$E2003,RawData!$F:$F,"CH"&amp;$D2003,RawData!$AF:$AF,$F2003))</f>
        <v>59.04</v>
      </c>
      <c r="I2003" s="2">
        <f>IF(COUNTIFS(RawData!$E:$E,$E2003,RawData!$F:$F,"CH"&amp;$D2003,RawData!$AF:$AF,$F2003)=0,"",SUMIFS(RawData!$Z:$Z,RawData!$E:$E,$E2003,RawData!$F:$F,"CH"&amp;$D2003,RawData!$AF:$AF,$F2003))</f>
        <v>75.03</v>
      </c>
      <c r="J2003" s="2">
        <f>IF(COUNTIFS(RawData!$E:$E,$E2003,RawData!$F:$F,"CH"&amp;$D2003,RawData!$AF:$AF,$F2003)=0,"",SUMIFS(RawData!$AA:$AA,RawData!$E:$E,$E2003,RawData!$F:$F,"CH"&amp;$D2003,RawData!$AF:$AF,$F2003))</f>
        <v>78.05</v>
      </c>
      <c r="K2003" s="2">
        <f t="shared" si="127"/>
        <v>1.999999999998181E-2</v>
      </c>
    </row>
    <row r="2004" spans="1:11" x14ac:dyDescent="0.3">
      <c r="A2004" s="2" t="s">
        <v>62</v>
      </c>
      <c r="B2004" s="2" t="str">
        <f>RawData!A2004</f>
        <v>48226H40040</v>
      </c>
      <c r="C2004" s="2" t="str">
        <f>IF(RawData!$B$2="","",RawData!$B$2)</f>
        <v>A2026100620533560886</v>
      </c>
      <c r="D2004" s="2">
        <f t="shared" si="124"/>
        <v>1</v>
      </c>
      <c r="E2004" s="2">
        <f t="shared" si="125"/>
        <v>75</v>
      </c>
      <c r="F2004" s="2">
        <f t="shared" si="126"/>
        <v>280</v>
      </c>
      <c r="G2004" s="2">
        <f>IF(COUNTIFS(RawData!$E:$E,$E2004,RawData!$F:$F,"CH"&amp;$D2004,RawData!$AF:$AF,$F2004)=0,"",SUMIFS(RawData!$P:$P,RawData!$E:$E,$E2004,RawData!$F:$F,"CH"&amp;$D2004,RawData!$AF:$AF,$F2004))</f>
        <v>1275.98</v>
      </c>
      <c r="H2004" s="2">
        <f>IF(COUNTIFS(RawData!$E:$E,$E2004,RawData!$F:$F,"CH"&amp;$D2004,RawData!$AF:$AF,$F2004)=0,"",SUMIFS(RawData!$T:$T,RawData!$E:$E,$E2004,RawData!$F:$F,"CH"&amp;$D2004,RawData!$AF:$AF,$F2004))</f>
        <v>59.14</v>
      </c>
      <c r="I2004" s="2">
        <f>IF(COUNTIFS(RawData!$E:$E,$E2004,RawData!$F:$F,"CH"&amp;$D2004,RawData!$AF:$AF,$F2004)=0,"",SUMIFS(RawData!$Z:$Z,RawData!$E:$E,$E2004,RawData!$F:$F,"CH"&amp;$D2004,RawData!$AF:$AF,$F2004))</f>
        <v>75.010000000000005</v>
      </c>
      <c r="J2004" s="2">
        <f>IF(COUNTIFS(RawData!$E:$E,$E2004,RawData!$F:$F,"CH"&amp;$D2004,RawData!$AF:$AF,$F2004)=0,"",SUMIFS(RawData!$AA:$AA,RawData!$E:$E,$E2004,RawData!$F:$F,"CH"&amp;$D2004,RawData!$AF:$AF,$F2004))</f>
        <v>78.05</v>
      </c>
      <c r="K2004" s="2">
        <f t="shared" si="127"/>
        <v>5.999999999994543E-2</v>
      </c>
    </row>
    <row r="2005" spans="1:11" x14ac:dyDescent="0.3">
      <c r="A2005" s="2" t="s">
        <v>62</v>
      </c>
      <c r="B2005" s="2" t="str">
        <f>RawData!A2005</f>
        <v>48226H40040</v>
      </c>
      <c r="C2005" s="2" t="str">
        <f>IF(RawData!$B$2="","",RawData!$B$2)</f>
        <v>A2026100620533560886</v>
      </c>
      <c r="D2005" s="2">
        <f t="shared" si="124"/>
        <v>1</v>
      </c>
      <c r="E2005" s="2">
        <f t="shared" si="125"/>
        <v>75</v>
      </c>
      <c r="F2005" s="2">
        <f t="shared" si="126"/>
        <v>290</v>
      </c>
      <c r="G2005" s="2">
        <f>IF(COUNTIFS(RawData!$E:$E,$E2005,RawData!$F:$F,"CH"&amp;$D2005,RawData!$AF:$AF,$F2005)=0,"",SUMIFS(RawData!$P:$P,RawData!$E:$E,$E2005,RawData!$F:$F,"CH"&amp;$D2005,RawData!$AF:$AF,$F2005))</f>
        <v>1276</v>
      </c>
      <c r="H2005" s="2">
        <f>IF(COUNTIFS(RawData!$E:$E,$E2005,RawData!$F:$F,"CH"&amp;$D2005,RawData!$AF:$AF,$F2005)=0,"",SUMIFS(RawData!$T:$T,RawData!$E:$E,$E2005,RawData!$F:$F,"CH"&amp;$D2005,RawData!$AF:$AF,$F2005))</f>
        <v>59.39</v>
      </c>
      <c r="I2005" s="2">
        <f>IF(COUNTIFS(RawData!$E:$E,$E2005,RawData!$F:$F,"CH"&amp;$D2005,RawData!$AF:$AF,$F2005)=0,"",SUMIFS(RawData!$Z:$Z,RawData!$E:$E,$E2005,RawData!$F:$F,"CH"&amp;$D2005,RawData!$AF:$AF,$F2005))</f>
        <v>75.010000000000005</v>
      </c>
      <c r="J2005" s="2">
        <f>IF(COUNTIFS(RawData!$E:$E,$E2005,RawData!$F:$F,"CH"&amp;$D2005,RawData!$AF:$AF,$F2005)=0,"",SUMIFS(RawData!$AA:$AA,RawData!$E:$E,$E2005,RawData!$F:$F,"CH"&amp;$D2005,RawData!$AF:$AF,$F2005))</f>
        <v>78.05</v>
      </c>
      <c r="K2005" s="2">
        <f t="shared" si="127"/>
        <v>1.999999999998181E-2</v>
      </c>
    </row>
    <row r="2006" spans="1:11" x14ac:dyDescent="0.3">
      <c r="A2006" s="2" t="s">
        <v>62</v>
      </c>
      <c r="B2006" s="2" t="str">
        <f>RawData!A2006</f>
        <v>48226H40040</v>
      </c>
      <c r="C2006" s="2" t="str">
        <f>IF(RawData!$B$2="","",RawData!$B$2)</f>
        <v>A2026100620533560886</v>
      </c>
      <c r="D2006" s="2">
        <f t="shared" si="124"/>
        <v>1</v>
      </c>
      <c r="E2006" s="2">
        <f t="shared" si="125"/>
        <v>75</v>
      </c>
      <c r="F2006" s="2">
        <f t="shared" si="126"/>
        <v>300</v>
      </c>
      <c r="G2006" s="2">
        <f>IF(COUNTIFS(RawData!$E:$E,$E2006,RawData!$F:$F,"CH"&amp;$D2006,RawData!$AF:$AF,$F2006)=0,"",SUMIFS(RawData!$P:$P,RawData!$E:$E,$E2006,RawData!$F:$F,"CH"&amp;$D2006,RawData!$AF:$AF,$F2006))</f>
        <v>1276.04</v>
      </c>
      <c r="H2006" s="2">
        <f>IF(COUNTIFS(RawData!$E:$E,$E2006,RawData!$F:$F,"CH"&amp;$D2006,RawData!$AF:$AF,$F2006)=0,"",SUMIFS(RawData!$T:$T,RawData!$E:$E,$E2006,RawData!$F:$F,"CH"&amp;$D2006,RawData!$AF:$AF,$F2006))</f>
        <v>59.36</v>
      </c>
      <c r="I2006" s="2">
        <f>IF(COUNTIFS(RawData!$E:$E,$E2006,RawData!$F:$F,"CH"&amp;$D2006,RawData!$AF:$AF,$F2006)=0,"",SUMIFS(RawData!$Z:$Z,RawData!$E:$E,$E2006,RawData!$F:$F,"CH"&amp;$D2006,RawData!$AF:$AF,$F2006))</f>
        <v>74.989999999999995</v>
      </c>
      <c r="J2006" s="2">
        <f>IF(COUNTIFS(RawData!$E:$E,$E2006,RawData!$F:$F,"CH"&amp;$D2006,RawData!$AF:$AF,$F2006)=0,"",SUMIFS(RawData!$AA:$AA,RawData!$E:$E,$E2006,RawData!$F:$F,"CH"&amp;$D2006,RawData!$AF:$AF,$F2006))</f>
        <v>78.05</v>
      </c>
      <c r="K2006" s="2">
        <f t="shared" si="127"/>
        <v>3.999999999996362E-2</v>
      </c>
    </row>
    <row r="2007" spans="1:11" x14ac:dyDescent="0.3">
      <c r="A2007" s="2" t="s">
        <v>62</v>
      </c>
      <c r="B2007" s="2" t="str">
        <f>RawData!A2007</f>
        <v>48226H40040</v>
      </c>
      <c r="C2007" s="2" t="str">
        <f>IF(RawData!$B$2="","",RawData!$B$2)</f>
        <v>A2026100620533560886</v>
      </c>
      <c r="D2007" s="2">
        <f t="shared" si="124"/>
        <v>1</v>
      </c>
      <c r="E2007" s="2">
        <f t="shared" si="125"/>
        <v>75</v>
      </c>
      <c r="F2007" s="2">
        <f t="shared" si="126"/>
        <v>310</v>
      </c>
      <c r="G2007" s="2">
        <f>IF(COUNTIFS(RawData!$E:$E,$E2007,RawData!$F:$F,"CH"&amp;$D2007,RawData!$AF:$AF,$F2007)=0,"",SUMIFS(RawData!$P:$P,RawData!$E:$E,$E2007,RawData!$F:$F,"CH"&amp;$D2007,RawData!$AF:$AF,$F2007))</f>
        <v>1276.08</v>
      </c>
      <c r="H2007" s="2">
        <f>IF(COUNTIFS(RawData!$E:$E,$E2007,RawData!$F:$F,"CH"&amp;$D2007,RawData!$AF:$AF,$F2007)=0,"",SUMIFS(RawData!$T:$T,RawData!$E:$E,$E2007,RawData!$F:$F,"CH"&amp;$D2007,RawData!$AF:$AF,$F2007))</f>
        <v>59.38</v>
      </c>
      <c r="I2007" s="2">
        <f>IF(COUNTIFS(RawData!$E:$E,$E2007,RawData!$F:$F,"CH"&amp;$D2007,RawData!$AF:$AF,$F2007)=0,"",SUMIFS(RawData!$Z:$Z,RawData!$E:$E,$E2007,RawData!$F:$F,"CH"&amp;$D2007,RawData!$AF:$AF,$F2007))</f>
        <v>75</v>
      </c>
      <c r="J2007" s="2">
        <f>IF(COUNTIFS(RawData!$E:$E,$E2007,RawData!$F:$F,"CH"&amp;$D2007,RawData!$AF:$AF,$F2007)=0,"",SUMIFS(RawData!$AA:$AA,RawData!$E:$E,$E2007,RawData!$F:$F,"CH"&amp;$D2007,RawData!$AF:$AF,$F2007))</f>
        <v>78.13</v>
      </c>
      <c r="K2007" s="2">
        <f t="shared" si="127"/>
        <v>3.999999999996362E-2</v>
      </c>
    </row>
    <row r="2008" spans="1:11" x14ac:dyDescent="0.3">
      <c r="A2008" s="2" t="s">
        <v>62</v>
      </c>
      <c r="B2008" s="2" t="str">
        <f>RawData!A2008</f>
        <v>48226H40040</v>
      </c>
      <c r="C2008" s="2" t="str">
        <f>IF(RawData!$B$2="","",RawData!$B$2)</f>
        <v>A2026100620533560886</v>
      </c>
      <c r="D2008" s="2">
        <f t="shared" si="124"/>
        <v>1</v>
      </c>
      <c r="E2008" s="2">
        <f t="shared" si="125"/>
        <v>75</v>
      </c>
      <c r="F2008" s="2">
        <f t="shared" si="126"/>
        <v>320</v>
      </c>
      <c r="G2008" s="2">
        <f>IF(COUNTIFS(RawData!$E:$E,$E2008,RawData!$F:$F,"CH"&amp;$D2008,RawData!$AF:$AF,$F2008)=0,"",SUMIFS(RawData!$P:$P,RawData!$E:$E,$E2008,RawData!$F:$F,"CH"&amp;$D2008,RawData!$AF:$AF,$F2008))</f>
        <v>1276.1199999999999</v>
      </c>
      <c r="H2008" s="2">
        <f>IF(COUNTIFS(RawData!$E:$E,$E2008,RawData!$F:$F,"CH"&amp;$D2008,RawData!$AF:$AF,$F2008)=0,"",SUMIFS(RawData!$T:$T,RawData!$E:$E,$E2008,RawData!$F:$F,"CH"&amp;$D2008,RawData!$AF:$AF,$F2008))</f>
        <v>59.53</v>
      </c>
      <c r="I2008" s="2">
        <f>IF(COUNTIFS(RawData!$E:$E,$E2008,RawData!$F:$F,"CH"&amp;$D2008,RawData!$AF:$AF,$F2008)=0,"",SUMIFS(RawData!$Z:$Z,RawData!$E:$E,$E2008,RawData!$F:$F,"CH"&amp;$D2008,RawData!$AF:$AF,$F2008))</f>
        <v>75</v>
      </c>
      <c r="J2008" s="2">
        <f>IF(COUNTIFS(RawData!$E:$E,$E2008,RawData!$F:$F,"CH"&amp;$D2008,RawData!$AF:$AF,$F2008)=0,"",SUMIFS(RawData!$AA:$AA,RawData!$E:$E,$E2008,RawData!$F:$F,"CH"&amp;$D2008,RawData!$AF:$AF,$F2008))</f>
        <v>78.209999999999994</v>
      </c>
      <c r="K2008" s="2">
        <f t="shared" si="127"/>
        <v>3.999999999996362E-2</v>
      </c>
    </row>
    <row r="2009" spans="1:11" x14ac:dyDescent="0.3">
      <c r="A2009" s="2" t="s">
        <v>62</v>
      </c>
      <c r="B2009" s="2" t="str">
        <f>RawData!A2009</f>
        <v>48226H40040</v>
      </c>
      <c r="C2009" s="2" t="str">
        <f>IF(RawData!$B$2="","",RawData!$B$2)</f>
        <v>A2026100620533560886</v>
      </c>
      <c r="D2009" s="2">
        <f t="shared" si="124"/>
        <v>1</v>
      </c>
      <c r="E2009" s="2">
        <f t="shared" si="125"/>
        <v>75</v>
      </c>
      <c r="F2009" s="2">
        <f t="shared" si="126"/>
        <v>330</v>
      </c>
      <c r="G2009" s="2">
        <f>IF(COUNTIFS(RawData!$E:$E,$E2009,RawData!$F:$F,"CH"&amp;$D2009,RawData!$AF:$AF,$F2009)=0,"",SUMIFS(RawData!$P:$P,RawData!$E:$E,$E2009,RawData!$F:$F,"CH"&amp;$D2009,RawData!$AF:$AF,$F2009))</f>
        <v>1276.1600000000001</v>
      </c>
      <c r="H2009" s="2">
        <f>IF(COUNTIFS(RawData!$E:$E,$E2009,RawData!$F:$F,"CH"&amp;$D2009,RawData!$AF:$AF,$F2009)=0,"",SUMIFS(RawData!$T:$T,RawData!$E:$E,$E2009,RawData!$F:$F,"CH"&amp;$D2009,RawData!$AF:$AF,$F2009))</f>
        <v>59.57</v>
      </c>
      <c r="I2009" s="2">
        <f>IF(COUNTIFS(RawData!$E:$E,$E2009,RawData!$F:$F,"CH"&amp;$D2009,RawData!$AF:$AF,$F2009)=0,"",SUMIFS(RawData!$Z:$Z,RawData!$E:$E,$E2009,RawData!$F:$F,"CH"&amp;$D2009,RawData!$AF:$AF,$F2009))</f>
        <v>75</v>
      </c>
      <c r="J2009" s="2">
        <f>IF(COUNTIFS(RawData!$E:$E,$E2009,RawData!$F:$F,"CH"&amp;$D2009,RawData!$AF:$AF,$F2009)=0,"",SUMIFS(RawData!$AA:$AA,RawData!$E:$E,$E2009,RawData!$F:$F,"CH"&amp;$D2009,RawData!$AF:$AF,$F2009))</f>
        <v>78.209999999999994</v>
      </c>
      <c r="K2009" s="2">
        <f t="shared" si="127"/>
        <v>4.0000000000190994E-2</v>
      </c>
    </row>
    <row r="2010" spans="1:11" x14ac:dyDescent="0.3">
      <c r="A2010" s="2" t="s">
        <v>62</v>
      </c>
      <c r="B2010" s="2" t="str">
        <f>RawData!A2010</f>
        <v>48226H40040</v>
      </c>
      <c r="C2010" s="2" t="str">
        <f>IF(RawData!$B$2="","",RawData!$B$2)</f>
        <v>A2026100620533560886</v>
      </c>
      <c r="D2010" s="2">
        <f t="shared" si="124"/>
        <v>1</v>
      </c>
      <c r="E2010" s="2">
        <f t="shared" si="125"/>
        <v>75</v>
      </c>
      <c r="F2010" s="2">
        <f t="shared" si="126"/>
        <v>340</v>
      </c>
      <c r="G2010" s="2">
        <f>IF(COUNTIFS(RawData!$E:$E,$E2010,RawData!$F:$F,"CH"&amp;$D2010,RawData!$AF:$AF,$F2010)=0,"",SUMIFS(RawData!$P:$P,RawData!$E:$E,$E2010,RawData!$F:$F,"CH"&amp;$D2010,RawData!$AF:$AF,$F2010))</f>
        <v>1276.18</v>
      </c>
      <c r="H2010" s="2">
        <f>IF(COUNTIFS(RawData!$E:$E,$E2010,RawData!$F:$F,"CH"&amp;$D2010,RawData!$AF:$AF,$F2010)=0,"",SUMIFS(RawData!$T:$T,RawData!$E:$E,$E2010,RawData!$F:$F,"CH"&amp;$D2010,RawData!$AF:$AF,$F2010))</f>
        <v>59.51</v>
      </c>
      <c r="I2010" s="2">
        <f>IF(COUNTIFS(RawData!$E:$E,$E2010,RawData!$F:$F,"CH"&amp;$D2010,RawData!$AF:$AF,$F2010)=0,"",SUMIFS(RawData!$Z:$Z,RawData!$E:$E,$E2010,RawData!$F:$F,"CH"&amp;$D2010,RawData!$AF:$AF,$F2010))</f>
        <v>75</v>
      </c>
      <c r="J2010" s="2">
        <f>IF(COUNTIFS(RawData!$E:$E,$E2010,RawData!$F:$F,"CH"&amp;$D2010,RawData!$AF:$AF,$F2010)=0,"",SUMIFS(RawData!$AA:$AA,RawData!$E:$E,$E2010,RawData!$F:$F,"CH"&amp;$D2010,RawData!$AF:$AF,$F2010))</f>
        <v>78.290000000000006</v>
      </c>
      <c r="K2010" s="2">
        <f t="shared" si="127"/>
        <v>1.999999999998181E-2</v>
      </c>
    </row>
    <row r="2011" spans="1:11" x14ac:dyDescent="0.3">
      <c r="A2011" s="2" t="s">
        <v>62</v>
      </c>
      <c r="B2011" s="2" t="str">
        <f>RawData!A2011</f>
        <v>48226H40040</v>
      </c>
      <c r="C2011" s="2" t="str">
        <f>IF(RawData!$B$2="","",RawData!$B$2)</f>
        <v>A2026100620533560886</v>
      </c>
      <c r="D2011" s="2">
        <f t="shared" si="124"/>
        <v>1</v>
      </c>
      <c r="E2011" s="2">
        <f t="shared" si="125"/>
        <v>75</v>
      </c>
      <c r="F2011" s="2">
        <f t="shared" si="126"/>
        <v>350</v>
      </c>
      <c r="G2011" s="2">
        <f>IF(COUNTIFS(RawData!$E:$E,$E2011,RawData!$F:$F,"CH"&amp;$D2011,RawData!$AF:$AF,$F2011)=0,"",SUMIFS(RawData!$P:$P,RawData!$E:$E,$E2011,RawData!$F:$F,"CH"&amp;$D2011,RawData!$AF:$AF,$F2011))</f>
        <v>1276.22</v>
      </c>
      <c r="H2011" s="2">
        <f>IF(COUNTIFS(RawData!$E:$E,$E2011,RawData!$F:$F,"CH"&amp;$D2011,RawData!$AF:$AF,$F2011)=0,"",SUMIFS(RawData!$T:$T,RawData!$E:$E,$E2011,RawData!$F:$F,"CH"&amp;$D2011,RawData!$AF:$AF,$F2011))</f>
        <v>59.58</v>
      </c>
      <c r="I2011" s="2">
        <f>IF(COUNTIFS(RawData!$E:$E,$E2011,RawData!$F:$F,"CH"&amp;$D2011,RawData!$AF:$AF,$F2011)=0,"",SUMIFS(RawData!$Z:$Z,RawData!$E:$E,$E2011,RawData!$F:$F,"CH"&amp;$D2011,RawData!$AF:$AF,$F2011))</f>
        <v>74.989999999999995</v>
      </c>
      <c r="J2011" s="2">
        <f>IF(COUNTIFS(RawData!$E:$E,$E2011,RawData!$F:$F,"CH"&amp;$D2011,RawData!$AF:$AF,$F2011)=0,"",SUMIFS(RawData!$AA:$AA,RawData!$E:$E,$E2011,RawData!$F:$F,"CH"&amp;$D2011,RawData!$AF:$AF,$F2011))</f>
        <v>78.37</v>
      </c>
      <c r="K2011" s="2">
        <f t="shared" si="127"/>
        <v>3.999999999996362E-2</v>
      </c>
    </row>
    <row r="2012" spans="1:11" x14ac:dyDescent="0.3">
      <c r="A2012" s="2" t="s">
        <v>62</v>
      </c>
      <c r="B2012" s="2" t="str">
        <f>RawData!A2012</f>
        <v>48226H40040</v>
      </c>
      <c r="C2012" s="2" t="str">
        <f>IF(RawData!$B$2="","",RawData!$B$2)</f>
        <v>A2026100620533560886</v>
      </c>
      <c r="D2012" s="2">
        <f t="shared" si="124"/>
        <v>1</v>
      </c>
      <c r="E2012" s="2">
        <f t="shared" si="125"/>
        <v>75</v>
      </c>
      <c r="F2012" s="2">
        <f t="shared" si="126"/>
        <v>360</v>
      </c>
      <c r="G2012" s="2">
        <f>IF(COUNTIFS(RawData!$E:$E,$E2012,RawData!$F:$F,"CH"&amp;$D2012,RawData!$AF:$AF,$F2012)=0,"",SUMIFS(RawData!$P:$P,RawData!$E:$E,$E2012,RawData!$F:$F,"CH"&amp;$D2012,RawData!$AF:$AF,$F2012))</f>
        <v>1276.28</v>
      </c>
      <c r="H2012" s="2">
        <f>IF(COUNTIFS(RawData!$E:$E,$E2012,RawData!$F:$F,"CH"&amp;$D2012,RawData!$AF:$AF,$F2012)=0,"",SUMIFS(RawData!$T:$T,RawData!$E:$E,$E2012,RawData!$F:$F,"CH"&amp;$D2012,RawData!$AF:$AF,$F2012))</f>
        <v>59.65</v>
      </c>
      <c r="I2012" s="2">
        <f>IF(COUNTIFS(RawData!$E:$E,$E2012,RawData!$F:$F,"CH"&amp;$D2012,RawData!$AF:$AF,$F2012)=0,"",SUMIFS(RawData!$Z:$Z,RawData!$E:$E,$E2012,RawData!$F:$F,"CH"&amp;$D2012,RawData!$AF:$AF,$F2012))</f>
        <v>75</v>
      </c>
      <c r="J2012" s="2">
        <f>IF(COUNTIFS(RawData!$E:$E,$E2012,RawData!$F:$F,"CH"&amp;$D2012,RawData!$AF:$AF,$F2012)=0,"",SUMIFS(RawData!$AA:$AA,RawData!$E:$E,$E2012,RawData!$F:$F,"CH"&amp;$D2012,RawData!$AF:$AF,$F2012))</f>
        <v>78.37</v>
      </c>
      <c r="K2012" s="2">
        <f t="shared" si="127"/>
        <v>5.999999999994543E-2</v>
      </c>
    </row>
    <row r="2013" spans="1:11" x14ac:dyDescent="0.3">
      <c r="A2013" s="2" t="s">
        <v>62</v>
      </c>
      <c r="B2013" s="2" t="str">
        <f>RawData!A2013</f>
        <v>48226H40040</v>
      </c>
      <c r="C2013" s="2" t="str">
        <f>IF(RawData!$B$2="","",RawData!$B$2)</f>
        <v>A2026100620533560886</v>
      </c>
      <c r="D2013" s="2">
        <f t="shared" si="124"/>
        <v>1</v>
      </c>
      <c r="E2013" s="2">
        <f t="shared" si="125"/>
        <v>75</v>
      </c>
      <c r="F2013" s="2">
        <f t="shared" si="126"/>
        <v>370</v>
      </c>
      <c r="G2013" s="2">
        <f>IF(COUNTIFS(RawData!$E:$E,$E2013,RawData!$F:$F,"CH"&amp;$D2013,RawData!$AF:$AF,$F2013)=0,"",SUMIFS(RawData!$P:$P,RawData!$E:$E,$E2013,RawData!$F:$F,"CH"&amp;$D2013,RawData!$AF:$AF,$F2013))</f>
        <v>1276.3</v>
      </c>
      <c r="H2013" s="2">
        <f>IF(COUNTIFS(RawData!$E:$E,$E2013,RawData!$F:$F,"CH"&amp;$D2013,RawData!$AF:$AF,$F2013)=0,"",SUMIFS(RawData!$T:$T,RawData!$E:$E,$E2013,RawData!$F:$F,"CH"&amp;$D2013,RawData!$AF:$AF,$F2013))</f>
        <v>59.76</v>
      </c>
      <c r="I2013" s="2">
        <f>IF(COUNTIFS(RawData!$E:$E,$E2013,RawData!$F:$F,"CH"&amp;$D2013,RawData!$AF:$AF,$F2013)=0,"",SUMIFS(RawData!$Z:$Z,RawData!$E:$E,$E2013,RawData!$F:$F,"CH"&amp;$D2013,RawData!$AF:$AF,$F2013))</f>
        <v>75</v>
      </c>
      <c r="J2013" s="2">
        <f>IF(COUNTIFS(RawData!$E:$E,$E2013,RawData!$F:$F,"CH"&amp;$D2013,RawData!$AF:$AF,$F2013)=0,"",SUMIFS(RawData!$AA:$AA,RawData!$E:$E,$E2013,RawData!$F:$F,"CH"&amp;$D2013,RawData!$AF:$AF,$F2013))</f>
        <v>78.37</v>
      </c>
      <c r="K2013" s="2">
        <f t="shared" si="127"/>
        <v>1.999999999998181E-2</v>
      </c>
    </row>
    <row r="2014" spans="1:11" x14ac:dyDescent="0.3">
      <c r="A2014" s="2" t="s">
        <v>62</v>
      </c>
      <c r="B2014" s="2" t="str">
        <f>RawData!A2014</f>
        <v>48226H40040</v>
      </c>
      <c r="C2014" s="2" t="str">
        <f>IF(RawData!$B$2="","",RawData!$B$2)</f>
        <v>A2026100620533560886</v>
      </c>
      <c r="D2014" s="2">
        <f t="shared" si="124"/>
        <v>1</v>
      </c>
      <c r="E2014" s="2">
        <f t="shared" si="125"/>
        <v>75</v>
      </c>
      <c r="F2014" s="2">
        <f t="shared" si="126"/>
        <v>380</v>
      </c>
      <c r="G2014" s="2">
        <f>IF(COUNTIFS(RawData!$E:$E,$E2014,RawData!$F:$F,"CH"&amp;$D2014,RawData!$AF:$AF,$F2014)=0,"",SUMIFS(RawData!$P:$P,RawData!$E:$E,$E2014,RawData!$F:$F,"CH"&amp;$D2014,RawData!$AF:$AF,$F2014))</f>
        <v>1276.3399999999999</v>
      </c>
      <c r="H2014" s="2">
        <f>IF(COUNTIFS(RawData!$E:$E,$E2014,RawData!$F:$F,"CH"&amp;$D2014,RawData!$AF:$AF,$F2014)=0,"",SUMIFS(RawData!$T:$T,RawData!$E:$E,$E2014,RawData!$F:$F,"CH"&amp;$D2014,RawData!$AF:$AF,$F2014))</f>
        <v>59.81</v>
      </c>
      <c r="I2014" s="2">
        <f>IF(COUNTIFS(RawData!$E:$E,$E2014,RawData!$F:$F,"CH"&amp;$D2014,RawData!$AF:$AF,$F2014)=0,"",SUMIFS(RawData!$Z:$Z,RawData!$E:$E,$E2014,RawData!$F:$F,"CH"&amp;$D2014,RawData!$AF:$AF,$F2014))</f>
        <v>74.989999999999995</v>
      </c>
      <c r="J2014" s="2">
        <f>IF(COUNTIFS(RawData!$E:$E,$E2014,RawData!$F:$F,"CH"&amp;$D2014,RawData!$AF:$AF,$F2014)=0,"",SUMIFS(RawData!$AA:$AA,RawData!$E:$E,$E2014,RawData!$F:$F,"CH"&amp;$D2014,RawData!$AF:$AF,$F2014))</f>
        <v>78.45</v>
      </c>
      <c r="K2014" s="2">
        <f t="shared" si="127"/>
        <v>3.999999999996362E-2</v>
      </c>
    </row>
    <row r="2015" spans="1:11" x14ac:dyDescent="0.3">
      <c r="A2015" s="2" t="s">
        <v>62</v>
      </c>
      <c r="B2015" s="2" t="str">
        <f>RawData!A2015</f>
        <v>48226H40040</v>
      </c>
      <c r="C2015" s="2" t="str">
        <f>IF(RawData!$B$2="","",RawData!$B$2)</f>
        <v>A2026100620533560886</v>
      </c>
      <c r="D2015" s="2">
        <f t="shared" si="124"/>
        <v>1</v>
      </c>
      <c r="E2015" s="2">
        <f t="shared" si="125"/>
        <v>75</v>
      </c>
      <c r="F2015" s="2">
        <f t="shared" si="126"/>
        <v>390</v>
      </c>
      <c r="G2015" s="2">
        <f>IF(COUNTIFS(RawData!$E:$E,$E2015,RawData!$F:$F,"CH"&amp;$D2015,RawData!$AF:$AF,$F2015)=0,"",SUMIFS(RawData!$P:$P,RawData!$E:$E,$E2015,RawData!$F:$F,"CH"&amp;$D2015,RawData!$AF:$AF,$F2015))</f>
        <v>1276.3800000000001</v>
      </c>
      <c r="H2015" s="2">
        <f>IF(COUNTIFS(RawData!$E:$E,$E2015,RawData!$F:$F,"CH"&amp;$D2015,RawData!$AF:$AF,$F2015)=0,"",SUMIFS(RawData!$T:$T,RawData!$E:$E,$E2015,RawData!$F:$F,"CH"&amp;$D2015,RawData!$AF:$AF,$F2015))</f>
        <v>59.93</v>
      </c>
      <c r="I2015" s="2">
        <f>IF(COUNTIFS(RawData!$E:$E,$E2015,RawData!$F:$F,"CH"&amp;$D2015,RawData!$AF:$AF,$F2015)=0,"",SUMIFS(RawData!$Z:$Z,RawData!$E:$E,$E2015,RawData!$F:$F,"CH"&amp;$D2015,RawData!$AF:$AF,$F2015))</f>
        <v>75.010000000000005</v>
      </c>
      <c r="J2015" s="2">
        <f>IF(COUNTIFS(RawData!$E:$E,$E2015,RawData!$F:$F,"CH"&amp;$D2015,RawData!$AF:$AF,$F2015)=0,"",SUMIFS(RawData!$AA:$AA,RawData!$E:$E,$E2015,RawData!$F:$F,"CH"&amp;$D2015,RawData!$AF:$AF,$F2015))</f>
        <v>78.45</v>
      </c>
      <c r="K2015" s="2">
        <f t="shared" si="127"/>
        <v>4.0000000000190994E-2</v>
      </c>
    </row>
    <row r="2016" spans="1:11" x14ac:dyDescent="0.3">
      <c r="A2016" s="2" t="s">
        <v>62</v>
      </c>
      <c r="B2016" s="2" t="str">
        <f>RawData!A2016</f>
        <v>48226H40040</v>
      </c>
      <c r="C2016" s="2" t="str">
        <f>IF(RawData!$B$2="","",RawData!$B$2)</f>
        <v>A2026100620533560886</v>
      </c>
      <c r="D2016" s="2">
        <f t="shared" si="124"/>
        <v>1</v>
      </c>
      <c r="E2016" s="2">
        <f t="shared" si="125"/>
        <v>75</v>
      </c>
      <c r="F2016" s="2">
        <f t="shared" si="126"/>
        <v>400</v>
      </c>
      <c r="G2016" s="2">
        <f>IF(COUNTIFS(RawData!$E:$E,$E2016,RawData!$F:$F,"CH"&amp;$D2016,RawData!$AF:$AF,$F2016)=0,"",SUMIFS(RawData!$P:$P,RawData!$E:$E,$E2016,RawData!$F:$F,"CH"&amp;$D2016,RawData!$AF:$AF,$F2016))</f>
        <v>1276.42</v>
      </c>
      <c r="H2016" s="2">
        <f>IF(COUNTIFS(RawData!$E:$E,$E2016,RawData!$F:$F,"CH"&amp;$D2016,RawData!$AF:$AF,$F2016)=0,"",SUMIFS(RawData!$T:$T,RawData!$E:$E,$E2016,RawData!$F:$F,"CH"&amp;$D2016,RawData!$AF:$AF,$F2016))</f>
        <v>59.7</v>
      </c>
      <c r="I2016" s="2">
        <f>IF(COUNTIFS(RawData!$E:$E,$E2016,RawData!$F:$F,"CH"&amp;$D2016,RawData!$AF:$AF,$F2016)=0,"",SUMIFS(RawData!$Z:$Z,RawData!$E:$E,$E2016,RawData!$F:$F,"CH"&amp;$D2016,RawData!$AF:$AF,$F2016))</f>
        <v>74.989999999999995</v>
      </c>
      <c r="J2016" s="2">
        <f>IF(COUNTIFS(RawData!$E:$E,$E2016,RawData!$F:$F,"CH"&amp;$D2016,RawData!$AF:$AF,$F2016)=0,"",SUMIFS(RawData!$AA:$AA,RawData!$E:$E,$E2016,RawData!$F:$F,"CH"&amp;$D2016,RawData!$AF:$AF,$F2016))</f>
        <v>78.45</v>
      </c>
      <c r="K2016" s="2">
        <f t="shared" si="127"/>
        <v>3.999999999996362E-2</v>
      </c>
    </row>
    <row r="2017" spans="1:11" x14ac:dyDescent="0.3">
      <c r="A2017" s="2" t="s">
        <v>63</v>
      </c>
      <c r="B2017" s="2" t="str">
        <f>RawData!A2017</f>
        <v>48226H40040</v>
      </c>
      <c r="C2017" s="2" t="str">
        <f>IF(RawData!$B$2="","",RawData!$B$2)</f>
        <v>A2026100620533560886</v>
      </c>
      <c r="D2017" s="2">
        <f t="shared" si="124"/>
        <v>2</v>
      </c>
      <c r="E2017" s="2">
        <f t="shared" si="125"/>
        <v>75</v>
      </c>
      <c r="F2017" s="2">
        <f t="shared" si="126"/>
        <v>100</v>
      </c>
      <c r="G2017" s="2">
        <f>IF(COUNTIFS(RawData!$E:$E,$E2017,RawData!$F:$F,"CH"&amp;$D2017,RawData!$AF:$AF,$F2017)=0,"",SUMIFS(RawData!$P:$P,RawData!$E:$E,$E2017,RawData!$F:$F,"CH"&amp;$D2017,RawData!$AF:$AF,$F2017))</f>
        <v>1295.2</v>
      </c>
      <c r="H2017" s="2">
        <f>IF(COUNTIFS(RawData!$E:$E,$E2017,RawData!$F:$F,"CH"&amp;$D2017,RawData!$AF:$AF,$F2017)=0,"",SUMIFS(RawData!$T:$T,RawData!$E:$E,$E2017,RawData!$F:$F,"CH"&amp;$D2017,RawData!$AF:$AF,$F2017))</f>
        <v>53.84</v>
      </c>
      <c r="I2017" s="2">
        <f>IF(COUNTIFS(RawData!$E:$E,$E2017,RawData!$F:$F,"CH"&amp;$D2017,RawData!$AF:$AF,$F2017)=0,"",SUMIFS(RawData!$Z:$Z,RawData!$E:$E,$E2017,RawData!$F:$F,"CH"&amp;$D2017,RawData!$AF:$AF,$F2017))</f>
        <v>75.02</v>
      </c>
      <c r="J2017" s="2">
        <f>IF(COUNTIFS(RawData!$E:$E,$E2017,RawData!$F:$F,"CH"&amp;$D2017,RawData!$AF:$AF,$F2017)=0,"",SUMIFS(RawData!$AA:$AA,RawData!$E:$E,$E2017,RawData!$F:$F,"CH"&amp;$D2017,RawData!$AF:$AF,$F2017))</f>
        <v>77.73</v>
      </c>
      <c r="K2017" s="2">
        <f t="shared" si="127"/>
        <v>18.779999999999973</v>
      </c>
    </row>
    <row r="2018" spans="1:11" x14ac:dyDescent="0.3">
      <c r="A2018" s="2" t="s">
        <v>63</v>
      </c>
      <c r="B2018" s="2" t="str">
        <f>RawData!A2018</f>
        <v>48226H40040</v>
      </c>
      <c r="C2018" s="2" t="str">
        <f>IF(RawData!$B$2="","",RawData!$B$2)</f>
        <v>A2026100620533560886</v>
      </c>
      <c r="D2018" s="2">
        <f t="shared" si="124"/>
        <v>2</v>
      </c>
      <c r="E2018" s="2">
        <f t="shared" si="125"/>
        <v>75</v>
      </c>
      <c r="F2018" s="2">
        <f t="shared" si="126"/>
        <v>110</v>
      </c>
      <c r="G2018" s="2">
        <f>IF(COUNTIFS(RawData!$E:$E,$E2018,RawData!$F:$F,"CH"&amp;$D2018,RawData!$AF:$AF,$F2018)=0,"",SUMIFS(RawData!$P:$P,RawData!$E:$E,$E2018,RawData!$F:$F,"CH"&amp;$D2018,RawData!$AF:$AF,$F2018))</f>
        <v>1295.22</v>
      </c>
      <c r="H2018" s="2">
        <f>IF(COUNTIFS(RawData!$E:$E,$E2018,RawData!$F:$F,"CH"&amp;$D2018,RawData!$AF:$AF,$F2018)=0,"",SUMIFS(RawData!$T:$T,RawData!$E:$E,$E2018,RawData!$F:$F,"CH"&amp;$D2018,RawData!$AF:$AF,$F2018))</f>
        <v>54.61</v>
      </c>
      <c r="I2018" s="2">
        <f>IF(COUNTIFS(RawData!$E:$E,$E2018,RawData!$F:$F,"CH"&amp;$D2018,RawData!$AF:$AF,$F2018)=0,"",SUMIFS(RawData!$Z:$Z,RawData!$E:$E,$E2018,RawData!$F:$F,"CH"&amp;$D2018,RawData!$AF:$AF,$F2018))</f>
        <v>74.989999999999995</v>
      </c>
      <c r="J2018" s="2">
        <f>IF(COUNTIFS(RawData!$E:$E,$E2018,RawData!$F:$F,"CH"&amp;$D2018,RawData!$AF:$AF,$F2018)=0,"",SUMIFS(RawData!$AA:$AA,RawData!$E:$E,$E2018,RawData!$F:$F,"CH"&amp;$D2018,RawData!$AF:$AF,$F2018))</f>
        <v>77.73</v>
      </c>
      <c r="K2018" s="2">
        <f t="shared" si="127"/>
        <v>1.999999999998181E-2</v>
      </c>
    </row>
    <row r="2019" spans="1:11" x14ac:dyDescent="0.3">
      <c r="A2019" s="2" t="s">
        <v>63</v>
      </c>
      <c r="B2019" s="2" t="str">
        <f>RawData!A2019</f>
        <v>48226H40040</v>
      </c>
      <c r="C2019" s="2" t="str">
        <f>IF(RawData!$B$2="","",RawData!$B$2)</f>
        <v>A2026100620533560886</v>
      </c>
      <c r="D2019" s="2">
        <f t="shared" si="124"/>
        <v>2</v>
      </c>
      <c r="E2019" s="2">
        <f t="shared" si="125"/>
        <v>75</v>
      </c>
      <c r="F2019" s="2">
        <f t="shared" si="126"/>
        <v>120</v>
      </c>
      <c r="G2019" s="2">
        <f>IF(COUNTIFS(RawData!$E:$E,$E2019,RawData!$F:$F,"CH"&amp;$D2019,RawData!$AF:$AF,$F2019)=0,"",SUMIFS(RawData!$P:$P,RawData!$E:$E,$E2019,RawData!$F:$F,"CH"&amp;$D2019,RawData!$AF:$AF,$F2019))</f>
        <v>1295.24</v>
      </c>
      <c r="H2019" s="2">
        <f>IF(COUNTIFS(RawData!$E:$E,$E2019,RawData!$F:$F,"CH"&amp;$D2019,RawData!$AF:$AF,$F2019)=0,"",SUMIFS(RawData!$T:$T,RawData!$E:$E,$E2019,RawData!$F:$F,"CH"&amp;$D2019,RawData!$AF:$AF,$F2019))</f>
        <v>55.24</v>
      </c>
      <c r="I2019" s="2">
        <f>IF(COUNTIFS(RawData!$E:$E,$E2019,RawData!$F:$F,"CH"&amp;$D2019,RawData!$AF:$AF,$F2019)=0,"",SUMIFS(RawData!$Z:$Z,RawData!$E:$E,$E2019,RawData!$F:$F,"CH"&amp;$D2019,RawData!$AF:$AF,$F2019))</f>
        <v>75</v>
      </c>
      <c r="J2019" s="2">
        <f>IF(COUNTIFS(RawData!$E:$E,$E2019,RawData!$F:$F,"CH"&amp;$D2019,RawData!$AF:$AF,$F2019)=0,"",SUMIFS(RawData!$AA:$AA,RawData!$E:$E,$E2019,RawData!$F:$F,"CH"&amp;$D2019,RawData!$AF:$AF,$F2019))</f>
        <v>77.66</v>
      </c>
      <c r="K2019" s="2">
        <f t="shared" si="127"/>
        <v>1.999999999998181E-2</v>
      </c>
    </row>
    <row r="2020" spans="1:11" x14ac:dyDescent="0.3">
      <c r="A2020" s="2" t="s">
        <v>63</v>
      </c>
      <c r="B2020" s="2" t="str">
        <f>RawData!A2020</f>
        <v>48226H40040</v>
      </c>
      <c r="C2020" s="2" t="str">
        <f>IF(RawData!$B$2="","",RawData!$B$2)</f>
        <v>A2026100620533560886</v>
      </c>
      <c r="D2020" s="2">
        <f t="shared" si="124"/>
        <v>2</v>
      </c>
      <c r="E2020" s="2">
        <f t="shared" si="125"/>
        <v>75</v>
      </c>
      <c r="F2020" s="2">
        <f t="shared" si="126"/>
        <v>130</v>
      </c>
      <c r="G2020" s="2">
        <f>IF(COUNTIFS(RawData!$E:$E,$E2020,RawData!$F:$F,"CH"&amp;$D2020,RawData!$AF:$AF,$F2020)=0,"",SUMIFS(RawData!$P:$P,RawData!$E:$E,$E2020,RawData!$F:$F,"CH"&amp;$D2020,RawData!$AF:$AF,$F2020))</f>
        <v>1295.26</v>
      </c>
      <c r="H2020" s="2">
        <f>IF(COUNTIFS(RawData!$E:$E,$E2020,RawData!$F:$F,"CH"&amp;$D2020,RawData!$AF:$AF,$F2020)=0,"",SUMIFS(RawData!$T:$T,RawData!$E:$E,$E2020,RawData!$F:$F,"CH"&amp;$D2020,RawData!$AF:$AF,$F2020))</f>
        <v>56.41</v>
      </c>
      <c r="I2020" s="2">
        <f>IF(COUNTIFS(RawData!$E:$E,$E2020,RawData!$F:$F,"CH"&amp;$D2020,RawData!$AF:$AF,$F2020)=0,"",SUMIFS(RawData!$Z:$Z,RawData!$E:$E,$E2020,RawData!$F:$F,"CH"&amp;$D2020,RawData!$AF:$AF,$F2020))</f>
        <v>75.010000000000005</v>
      </c>
      <c r="J2020" s="2">
        <f>IF(COUNTIFS(RawData!$E:$E,$E2020,RawData!$F:$F,"CH"&amp;$D2020,RawData!$AF:$AF,$F2020)=0,"",SUMIFS(RawData!$AA:$AA,RawData!$E:$E,$E2020,RawData!$F:$F,"CH"&amp;$D2020,RawData!$AF:$AF,$F2020))</f>
        <v>77.73</v>
      </c>
      <c r="K2020" s="2">
        <f t="shared" si="127"/>
        <v>1.999999999998181E-2</v>
      </c>
    </row>
    <row r="2021" spans="1:11" x14ac:dyDescent="0.3">
      <c r="A2021" s="2" t="s">
        <v>63</v>
      </c>
      <c r="B2021" s="2" t="str">
        <f>RawData!A2021</f>
        <v>48226H40040</v>
      </c>
      <c r="C2021" s="2" t="str">
        <f>IF(RawData!$B$2="","",RawData!$B$2)</f>
        <v>A2026100620533560886</v>
      </c>
      <c r="D2021" s="2">
        <f t="shared" si="124"/>
        <v>2</v>
      </c>
      <c r="E2021" s="2">
        <f t="shared" si="125"/>
        <v>75</v>
      </c>
      <c r="F2021" s="2">
        <f t="shared" si="126"/>
        <v>140</v>
      </c>
      <c r="G2021" s="2">
        <f>IF(COUNTIFS(RawData!$E:$E,$E2021,RawData!$F:$F,"CH"&amp;$D2021,RawData!$AF:$AF,$F2021)=0,"",SUMIFS(RawData!$P:$P,RawData!$E:$E,$E2021,RawData!$F:$F,"CH"&amp;$D2021,RawData!$AF:$AF,$F2021))</f>
        <v>1295.28</v>
      </c>
      <c r="H2021" s="2">
        <f>IF(COUNTIFS(RawData!$E:$E,$E2021,RawData!$F:$F,"CH"&amp;$D2021,RawData!$AF:$AF,$F2021)=0,"",SUMIFS(RawData!$T:$T,RawData!$E:$E,$E2021,RawData!$F:$F,"CH"&amp;$D2021,RawData!$AF:$AF,$F2021))</f>
        <v>56.97</v>
      </c>
      <c r="I2021" s="2">
        <f>IF(COUNTIFS(RawData!$E:$E,$E2021,RawData!$F:$F,"CH"&amp;$D2021,RawData!$AF:$AF,$F2021)=0,"",SUMIFS(RawData!$Z:$Z,RawData!$E:$E,$E2021,RawData!$F:$F,"CH"&amp;$D2021,RawData!$AF:$AF,$F2021))</f>
        <v>74.989999999999995</v>
      </c>
      <c r="J2021" s="2">
        <f>IF(COUNTIFS(RawData!$E:$E,$E2021,RawData!$F:$F,"CH"&amp;$D2021,RawData!$AF:$AF,$F2021)=0,"",SUMIFS(RawData!$AA:$AA,RawData!$E:$E,$E2021,RawData!$F:$F,"CH"&amp;$D2021,RawData!$AF:$AF,$F2021))</f>
        <v>77.73</v>
      </c>
      <c r="K2021" s="2">
        <f t="shared" si="127"/>
        <v>1.999999999998181E-2</v>
      </c>
    </row>
    <row r="2022" spans="1:11" x14ac:dyDescent="0.3">
      <c r="A2022" s="2" t="s">
        <v>63</v>
      </c>
      <c r="B2022" s="2" t="str">
        <f>RawData!A2022</f>
        <v>48226H40040</v>
      </c>
      <c r="C2022" s="2" t="str">
        <f>IF(RawData!$B$2="","",RawData!$B$2)</f>
        <v>A2026100620533560886</v>
      </c>
      <c r="D2022" s="2">
        <f t="shared" si="124"/>
        <v>2</v>
      </c>
      <c r="E2022" s="2">
        <f t="shared" si="125"/>
        <v>75</v>
      </c>
      <c r="F2022" s="2">
        <f t="shared" si="126"/>
        <v>150</v>
      </c>
      <c r="G2022" s="2">
        <f>IF(COUNTIFS(RawData!$E:$E,$E2022,RawData!$F:$F,"CH"&amp;$D2022,RawData!$AF:$AF,$F2022)=0,"",SUMIFS(RawData!$P:$P,RawData!$E:$E,$E2022,RawData!$F:$F,"CH"&amp;$D2022,RawData!$AF:$AF,$F2022))</f>
        <v>1295.32</v>
      </c>
      <c r="H2022" s="2">
        <f>IF(COUNTIFS(RawData!$E:$E,$E2022,RawData!$F:$F,"CH"&amp;$D2022,RawData!$AF:$AF,$F2022)=0,"",SUMIFS(RawData!$T:$T,RawData!$E:$E,$E2022,RawData!$F:$F,"CH"&amp;$D2022,RawData!$AF:$AF,$F2022))</f>
        <v>57.4</v>
      </c>
      <c r="I2022" s="2">
        <f>IF(COUNTIFS(RawData!$E:$E,$E2022,RawData!$F:$F,"CH"&amp;$D2022,RawData!$AF:$AF,$F2022)=0,"",SUMIFS(RawData!$Z:$Z,RawData!$E:$E,$E2022,RawData!$F:$F,"CH"&amp;$D2022,RawData!$AF:$AF,$F2022))</f>
        <v>75.010000000000005</v>
      </c>
      <c r="J2022" s="2">
        <f>IF(COUNTIFS(RawData!$E:$E,$E2022,RawData!$F:$F,"CH"&amp;$D2022,RawData!$AF:$AF,$F2022)=0,"",SUMIFS(RawData!$AA:$AA,RawData!$E:$E,$E2022,RawData!$F:$F,"CH"&amp;$D2022,RawData!$AF:$AF,$F2022))</f>
        <v>77.66</v>
      </c>
      <c r="K2022" s="2">
        <f t="shared" si="127"/>
        <v>3.999999999996362E-2</v>
      </c>
    </row>
    <row r="2023" spans="1:11" x14ac:dyDescent="0.3">
      <c r="A2023" s="2" t="s">
        <v>63</v>
      </c>
      <c r="B2023" s="2" t="str">
        <f>RawData!A2023</f>
        <v>48226H40040</v>
      </c>
      <c r="C2023" s="2" t="str">
        <f>IF(RawData!$B$2="","",RawData!$B$2)</f>
        <v>A2026100620533560886</v>
      </c>
      <c r="D2023" s="2">
        <f t="shared" si="124"/>
        <v>2</v>
      </c>
      <c r="E2023" s="2">
        <f t="shared" si="125"/>
        <v>75</v>
      </c>
      <c r="F2023" s="2">
        <f t="shared" si="126"/>
        <v>160</v>
      </c>
      <c r="G2023" s="2">
        <f>IF(COUNTIFS(RawData!$E:$E,$E2023,RawData!$F:$F,"CH"&amp;$D2023,RawData!$AF:$AF,$F2023)=0,"",SUMIFS(RawData!$P:$P,RawData!$E:$E,$E2023,RawData!$F:$F,"CH"&amp;$D2023,RawData!$AF:$AF,$F2023))</f>
        <v>1295.3399999999999</v>
      </c>
      <c r="H2023" s="2">
        <f>IF(COUNTIFS(RawData!$E:$E,$E2023,RawData!$F:$F,"CH"&amp;$D2023,RawData!$AF:$AF,$F2023)=0,"",SUMIFS(RawData!$T:$T,RawData!$E:$E,$E2023,RawData!$F:$F,"CH"&amp;$D2023,RawData!$AF:$AF,$F2023))</f>
        <v>57.6</v>
      </c>
      <c r="I2023" s="2">
        <f>IF(COUNTIFS(RawData!$E:$E,$E2023,RawData!$F:$F,"CH"&amp;$D2023,RawData!$AF:$AF,$F2023)=0,"",SUMIFS(RawData!$Z:$Z,RawData!$E:$E,$E2023,RawData!$F:$F,"CH"&amp;$D2023,RawData!$AF:$AF,$F2023))</f>
        <v>75</v>
      </c>
      <c r="J2023" s="2">
        <f>IF(COUNTIFS(RawData!$E:$E,$E2023,RawData!$F:$F,"CH"&amp;$D2023,RawData!$AF:$AF,$F2023)=0,"",SUMIFS(RawData!$AA:$AA,RawData!$E:$E,$E2023,RawData!$F:$F,"CH"&amp;$D2023,RawData!$AF:$AF,$F2023))</f>
        <v>77.66</v>
      </c>
      <c r="K2023" s="2">
        <f t="shared" si="127"/>
        <v>1.999999999998181E-2</v>
      </c>
    </row>
    <row r="2024" spans="1:11" x14ac:dyDescent="0.3">
      <c r="A2024" s="2" t="s">
        <v>63</v>
      </c>
      <c r="B2024" s="2" t="str">
        <f>RawData!A2024</f>
        <v>48226H40040</v>
      </c>
      <c r="C2024" s="2" t="str">
        <f>IF(RawData!$B$2="","",RawData!$B$2)</f>
        <v>A2026100620533560886</v>
      </c>
      <c r="D2024" s="2">
        <f t="shared" si="124"/>
        <v>2</v>
      </c>
      <c r="E2024" s="2">
        <f t="shared" si="125"/>
        <v>75</v>
      </c>
      <c r="F2024" s="2">
        <f t="shared" si="126"/>
        <v>170</v>
      </c>
      <c r="G2024" s="2">
        <f>IF(COUNTIFS(RawData!$E:$E,$E2024,RawData!$F:$F,"CH"&amp;$D2024,RawData!$AF:$AF,$F2024)=0,"",SUMIFS(RawData!$P:$P,RawData!$E:$E,$E2024,RawData!$F:$F,"CH"&amp;$D2024,RawData!$AF:$AF,$F2024))</f>
        <v>1295.3800000000001</v>
      </c>
      <c r="H2024" s="2">
        <f>IF(COUNTIFS(RawData!$E:$E,$E2024,RawData!$F:$F,"CH"&amp;$D2024,RawData!$AF:$AF,$F2024)=0,"",SUMIFS(RawData!$T:$T,RawData!$E:$E,$E2024,RawData!$F:$F,"CH"&amp;$D2024,RawData!$AF:$AF,$F2024))</f>
        <v>57.76</v>
      </c>
      <c r="I2024" s="2">
        <f>IF(COUNTIFS(RawData!$E:$E,$E2024,RawData!$F:$F,"CH"&amp;$D2024,RawData!$AF:$AF,$F2024)=0,"",SUMIFS(RawData!$Z:$Z,RawData!$E:$E,$E2024,RawData!$F:$F,"CH"&amp;$D2024,RawData!$AF:$AF,$F2024))</f>
        <v>74.989999999999995</v>
      </c>
      <c r="J2024" s="2">
        <f>IF(COUNTIFS(RawData!$E:$E,$E2024,RawData!$F:$F,"CH"&amp;$D2024,RawData!$AF:$AF,$F2024)=0,"",SUMIFS(RawData!$AA:$AA,RawData!$E:$E,$E2024,RawData!$F:$F,"CH"&amp;$D2024,RawData!$AF:$AF,$F2024))</f>
        <v>77.66</v>
      </c>
      <c r="K2024" s="2">
        <f t="shared" si="127"/>
        <v>4.0000000000190994E-2</v>
      </c>
    </row>
    <row r="2025" spans="1:11" x14ac:dyDescent="0.3">
      <c r="A2025" s="2" t="s">
        <v>63</v>
      </c>
      <c r="B2025" s="2" t="str">
        <f>RawData!A2025</f>
        <v>48226H40040</v>
      </c>
      <c r="C2025" s="2" t="str">
        <f>IF(RawData!$B$2="","",RawData!$B$2)</f>
        <v>A2026100620533560886</v>
      </c>
      <c r="D2025" s="2">
        <f t="shared" si="124"/>
        <v>2</v>
      </c>
      <c r="E2025" s="2">
        <f t="shared" si="125"/>
        <v>75</v>
      </c>
      <c r="F2025" s="2">
        <f t="shared" si="126"/>
        <v>180</v>
      </c>
      <c r="G2025" s="2">
        <f>IF(COUNTIFS(RawData!$E:$E,$E2025,RawData!$F:$F,"CH"&amp;$D2025,RawData!$AF:$AF,$F2025)=0,"",SUMIFS(RawData!$P:$P,RawData!$E:$E,$E2025,RawData!$F:$F,"CH"&amp;$D2025,RawData!$AF:$AF,$F2025))</f>
        <v>1295.4000000000001</v>
      </c>
      <c r="H2025" s="2">
        <f>IF(COUNTIFS(RawData!$E:$E,$E2025,RawData!$F:$F,"CH"&amp;$D2025,RawData!$AF:$AF,$F2025)=0,"",SUMIFS(RawData!$T:$T,RawData!$E:$E,$E2025,RawData!$F:$F,"CH"&amp;$D2025,RawData!$AF:$AF,$F2025))</f>
        <v>58.12</v>
      </c>
      <c r="I2025" s="2">
        <f>IF(COUNTIFS(RawData!$E:$E,$E2025,RawData!$F:$F,"CH"&amp;$D2025,RawData!$AF:$AF,$F2025)=0,"",SUMIFS(RawData!$Z:$Z,RawData!$E:$E,$E2025,RawData!$F:$F,"CH"&amp;$D2025,RawData!$AF:$AF,$F2025))</f>
        <v>74.989999999999995</v>
      </c>
      <c r="J2025" s="2">
        <f>IF(COUNTIFS(RawData!$E:$E,$E2025,RawData!$F:$F,"CH"&amp;$D2025,RawData!$AF:$AF,$F2025)=0,"",SUMIFS(RawData!$AA:$AA,RawData!$E:$E,$E2025,RawData!$F:$F,"CH"&amp;$D2025,RawData!$AF:$AF,$F2025))</f>
        <v>77.73</v>
      </c>
      <c r="K2025" s="2">
        <f t="shared" si="127"/>
        <v>1.999999999998181E-2</v>
      </c>
    </row>
    <row r="2026" spans="1:11" x14ac:dyDescent="0.3">
      <c r="A2026" s="2" t="s">
        <v>63</v>
      </c>
      <c r="B2026" s="2" t="str">
        <f>RawData!A2026</f>
        <v>48226H40040</v>
      </c>
      <c r="C2026" s="2" t="str">
        <f>IF(RawData!$B$2="","",RawData!$B$2)</f>
        <v>A2026100620533560886</v>
      </c>
      <c r="D2026" s="2">
        <f t="shared" si="124"/>
        <v>2</v>
      </c>
      <c r="E2026" s="2">
        <f t="shared" si="125"/>
        <v>75</v>
      </c>
      <c r="F2026" s="2">
        <f t="shared" si="126"/>
        <v>190</v>
      </c>
      <c r="G2026" s="2">
        <f>IF(COUNTIFS(RawData!$E:$E,$E2026,RawData!$F:$F,"CH"&amp;$D2026,RawData!$AF:$AF,$F2026)=0,"",SUMIFS(RawData!$P:$P,RawData!$E:$E,$E2026,RawData!$F:$F,"CH"&amp;$D2026,RawData!$AF:$AF,$F2026))</f>
        <v>1295.44</v>
      </c>
      <c r="H2026" s="2">
        <f>IF(COUNTIFS(RawData!$E:$E,$E2026,RawData!$F:$F,"CH"&amp;$D2026,RawData!$AF:$AF,$F2026)=0,"",SUMIFS(RawData!$T:$T,RawData!$E:$E,$E2026,RawData!$F:$F,"CH"&amp;$D2026,RawData!$AF:$AF,$F2026))</f>
        <v>58.95</v>
      </c>
      <c r="I2026" s="2">
        <f>IF(COUNTIFS(RawData!$E:$E,$E2026,RawData!$F:$F,"CH"&amp;$D2026,RawData!$AF:$AF,$F2026)=0,"",SUMIFS(RawData!$Z:$Z,RawData!$E:$E,$E2026,RawData!$F:$F,"CH"&amp;$D2026,RawData!$AF:$AF,$F2026))</f>
        <v>75</v>
      </c>
      <c r="J2026" s="2">
        <f>IF(COUNTIFS(RawData!$E:$E,$E2026,RawData!$F:$F,"CH"&amp;$D2026,RawData!$AF:$AF,$F2026)=0,"",SUMIFS(RawData!$AA:$AA,RawData!$E:$E,$E2026,RawData!$F:$F,"CH"&amp;$D2026,RawData!$AF:$AF,$F2026))</f>
        <v>77.73</v>
      </c>
      <c r="K2026" s="2">
        <f t="shared" si="127"/>
        <v>3.999999999996362E-2</v>
      </c>
    </row>
    <row r="2027" spans="1:11" x14ac:dyDescent="0.3">
      <c r="A2027" s="2" t="s">
        <v>63</v>
      </c>
      <c r="B2027" s="2" t="str">
        <f>RawData!A2027</f>
        <v>48226H40040</v>
      </c>
      <c r="C2027" s="2" t="str">
        <f>IF(RawData!$B$2="","",RawData!$B$2)</f>
        <v>A2026100620533560886</v>
      </c>
      <c r="D2027" s="2">
        <f t="shared" si="124"/>
        <v>2</v>
      </c>
      <c r="E2027" s="2">
        <f t="shared" si="125"/>
        <v>75</v>
      </c>
      <c r="F2027" s="2">
        <f t="shared" si="126"/>
        <v>200</v>
      </c>
      <c r="G2027" s="2">
        <f>IF(COUNTIFS(RawData!$E:$E,$E2027,RawData!$F:$F,"CH"&amp;$D2027,RawData!$AF:$AF,$F2027)=0,"",SUMIFS(RawData!$P:$P,RawData!$E:$E,$E2027,RawData!$F:$F,"CH"&amp;$D2027,RawData!$AF:$AF,$F2027))</f>
        <v>1295.46</v>
      </c>
      <c r="H2027" s="2">
        <f>IF(COUNTIFS(RawData!$E:$E,$E2027,RawData!$F:$F,"CH"&amp;$D2027,RawData!$AF:$AF,$F2027)=0,"",SUMIFS(RawData!$T:$T,RawData!$E:$E,$E2027,RawData!$F:$F,"CH"&amp;$D2027,RawData!$AF:$AF,$F2027))</f>
        <v>59.26</v>
      </c>
      <c r="I2027" s="2">
        <f>IF(COUNTIFS(RawData!$E:$E,$E2027,RawData!$F:$F,"CH"&amp;$D2027,RawData!$AF:$AF,$F2027)=0,"",SUMIFS(RawData!$Z:$Z,RawData!$E:$E,$E2027,RawData!$F:$F,"CH"&amp;$D2027,RawData!$AF:$AF,$F2027))</f>
        <v>75.010000000000005</v>
      </c>
      <c r="J2027" s="2">
        <f>IF(COUNTIFS(RawData!$E:$E,$E2027,RawData!$F:$F,"CH"&amp;$D2027,RawData!$AF:$AF,$F2027)=0,"",SUMIFS(RawData!$AA:$AA,RawData!$E:$E,$E2027,RawData!$F:$F,"CH"&amp;$D2027,RawData!$AF:$AF,$F2027))</f>
        <v>77.73</v>
      </c>
      <c r="K2027" s="2">
        <f t="shared" si="127"/>
        <v>1.999999999998181E-2</v>
      </c>
    </row>
    <row r="2028" spans="1:11" x14ac:dyDescent="0.3">
      <c r="A2028" s="2" t="s">
        <v>63</v>
      </c>
      <c r="B2028" s="2" t="str">
        <f>RawData!A2028</f>
        <v>48226H40040</v>
      </c>
      <c r="C2028" s="2" t="str">
        <f>IF(RawData!$B$2="","",RawData!$B$2)</f>
        <v>A2026100620533560886</v>
      </c>
      <c r="D2028" s="2">
        <f t="shared" si="124"/>
        <v>2</v>
      </c>
      <c r="E2028" s="2">
        <f t="shared" si="125"/>
        <v>75</v>
      </c>
      <c r="F2028" s="2">
        <f t="shared" si="126"/>
        <v>210</v>
      </c>
      <c r="G2028" s="2">
        <f>IF(COUNTIFS(RawData!$E:$E,$E2028,RawData!$F:$F,"CH"&amp;$D2028,RawData!$AF:$AF,$F2028)=0,"",SUMIFS(RawData!$P:$P,RawData!$E:$E,$E2028,RawData!$F:$F,"CH"&amp;$D2028,RawData!$AF:$AF,$F2028))</f>
        <v>1295.5</v>
      </c>
      <c r="H2028" s="2">
        <f>IF(COUNTIFS(RawData!$E:$E,$E2028,RawData!$F:$F,"CH"&amp;$D2028,RawData!$AF:$AF,$F2028)=0,"",SUMIFS(RawData!$T:$T,RawData!$E:$E,$E2028,RawData!$F:$F,"CH"&amp;$D2028,RawData!$AF:$AF,$F2028))</f>
        <v>59.44</v>
      </c>
      <c r="I2028" s="2">
        <f>IF(COUNTIFS(RawData!$E:$E,$E2028,RawData!$F:$F,"CH"&amp;$D2028,RawData!$AF:$AF,$F2028)=0,"",SUMIFS(RawData!$Z:$Z,RawData!$E:$E,$E2028,RawData!$F:$F,"CH"&amp;$D2028,RawData!$AF:$AF,$F2028))</f>
        <v>75</v>
      </c>
      <c r="J2028" s="2">
        <f>IF(COUNTIFS(RawData!$E:$E,$E2028,RawData!$F:$F,"CH"&amp;$D2028,RawData!$AF:$AF,$F2028)=0,"",SUMIFS(RawData!$AA:$AA,RawData!$E:$E,$E2028,RawData!$F:$F,"CH"&amp;$D2028,RawData!$AF:$AF,$F2028))</f>
        <v>77.81</v>
      </c>
      <c r="K2028" s="2">
        <f t="shared" si="127"/>
        <v>3.999999999996362E-2</v>
      </c>
    </row>
    <row r="2029" spans="1:11" x14ac:dyDescent="0.3">
      <c r="A2029" s="2" t="s">
        <v>63</v>
      </c>
      <c r="B2029" s="2" t="str">
        <f>RawData!A2029</f>
        <v>48226H40040</v>
      </c>
      <c r="C2029" s="2" t="str">
        <f>IF(RawData!$B$2="","",RawData!$B$2)</f>
        <v>A2026100620533560886</v>
      </c>
      <c r="D2029" s="2">
        <f t="shared" si="124"/>
        <v>2</v>
      </c>
      <c r="E2029" s="2">
        <f t="shared" si="125"/>
        <v>75</v>
      </c>
      <c r="F2029" s="2">
        <f t="shared" si="126"/>
        <v>220</v>
      </c>
      <c r="G2029" s="2">
        <f>IF(COUNTIFS(RawData!$E:$E,$E2029,RawData!$F:$F,"CH"&amp;$D2029,RawData!$AF:$AF,$F2029)=0,"",SUMIFS(RawData!$P:$P,RawData!$E:$E,$E2029,RawData!$F:$F,"CH"&amp;$D2029,RawData!$AF:$AF,$F2029))</f>
        <v>1295.52</v>
      </c>
      <c r="H2029" s="2">
        <f>IF(COUNTIFS(RawData!$E:$E,$E2029,RawData!$F:$F,"CH"&amp;$D2029,RawData!$AF:$AF,$F2029)=0,"",SUMIFS(RawData!$T:$T,RawData!$E:$E,$E2029,RawData!$F:$F,"CH"&amp;$D2029,RawData!$AF:$AF,$F2029))</f>
        <v>59.54</v>
      </c>
      <c r="I2029" s="2">
        <f>IF(COUNTIFS(RawData!$E:$E,$E2029,RawData!$F:$F,"CH"&amp;$D2029,RawData!$AF:$AF,$F2029)=0,"",SUMIFS(RawData!$Z:$Z,RawData!$E:$E,$E2029,RawData!$F:$F,"CH"&amp;$D2029,RawData!$AF:$AF,$F2029))</f>
        <v>75.02</v>
      </c>
      <c r="J2029" s="2">
        <f>IF(COUNTIFS(RawData!$E:$E,$E2029,RawData!$F:$F,"CH"&amp;$D2029,RawData!$AF:$AF,$F2029)=0,"",SUMIFS(RawData!$AA:$AA,RawData!$E:$E,$E2029,RawData!$F:$F,"CH"&amp;$D2029,RawData!$AF:$AF,$F2029))</f>
        <v>77.89</v>
      </c>
      <c r="K2029" s="2">
        <f t="shared" si="127"/>
        <v>1.999999999998181E-2</v>
      </c>
    </row>
    <row r="2030" spans="1:11" x14ac:dyDescent="0.3">
      <c r="A2030" s="2" t="s">
        <v>63</v>
      </c>
      <c r="B2030" s="2" t="str">
        <f>RawData!A2030</f>
        <v>48226H40040</v>
      </c>
      <c r="C2030" s="2" t="str">
        <f>IF(RawData!$B$2="","",RawData!$B$2)</f>
        <v>A2026100620533560886</v>
      </c>
      <c r="D2030" s="2">
        <f t="shared" si="124"/>
        <v>2</v>
      </c>
      <c r="E2030" s="2">
        <f t="shared" si="125"/>
        <v>75</v>
      </c>
      <c r="F2030" s="2">
        <f t="shared" si="126"/>
        <v>230</v>
      </c>
      <c r="G2030" s="2">
        <f>IF(COUNTIFS(RawData!$E:$E,$E2030,RawData!$F:$F,"CH"&amp;$D2030,RawData!$AF:$AF,$F2030)=0,"",SUMIFS(RawData!$P:$P,RawData!$E:$E,$E2030,RawData!$F:$F,"CH"&amp;$D2030,RawData!$AF:$AF,$F2030))</f>
        <v>1295.56</v>
      </c>
      <c r="H2030" s="2">
        <f>IF(COUNTIFS(RawData!$E:$E,$E2030,RawData!$F:$F,"CH"&amp;$D2030,RawData!$AF:$AF,$F2030)=0,"",SUMIFS(RawData!$T:$T,RawData!$E:$E,$E2030,RawData!$F:$F,"CH"&amp;$D2030,RawData!$AF:$AF,$F2030))</f>
        <v>59.66</v>
      </c>
      <c r="I2030" s="2">
        <f>IF(COUNTIFS(RawData!$E:$E,$E2030,RawData!$F:$F,"CH"&amp;$D2030,RawData!$AF:$AF,$F2030)=0,"",SUMIFS(RawData!$Z:$Z,RawData!$E:$E,$E2030,RawData!$F:$F,"CH"&amp;$D2030,RawData!$AF:$AF,$F2030))</f>
        <v>75.010000000000005</v>
      </c>
      <c r="J2030" s="2">
        <f>IF(COUNTIFS(RawData!$E:$E,$E2030,RawData!$F:$F,"CH"&amp;$D2030,RawData!$AF:$AF,$F2030)=0,"",SUMIFS(RawData!$AA:$AA,RawData!$E:$E,$E2030,RawData!$F:$F,"CH"&amp;$D2030,RawData!$AF:$AF,$F2030))</f>
        <v>77.81</v>
      </c>
      <c r="K2030" s="2">
        <f t="shared" si="127"/>
        <v>3.999999999996362E-2</v>
      </c>
    </row>
    <row r="2031" spans="1:11" x14ac:dyDescent="0.3">
      <c r="A2031" s="2" t="s">
        <v>63</v>
      </c>
      <c r="B2031" s="2" t="str">
        <f>RawData!A2031</f>
        <v>48226H40040</v>
      </c>
      <c r="C2031" s="2" t="str">
        <f>IF(RawData!$B$2="","",RawData!$B$2)</f>
        <v>A2026100620533560886</v>
      </c>
      <c r="D2031" s="2">
        <f t="shared" si="124"/>
        <v>2</v>
      </c>
      <c r="E2031" s="2">
        <f t="shared" si="125"/>
        <v>75</v>
      </c>
      <c r="F2031" s="2">
        <f t="shared" si="126"/>
        <v>240</v>
      </c>
      <c r="G2031" s="2">
        <f>IF(COUNTIFS(RawData!$E:$E,$E2031,RawData!$F:$F,"CH"&amp;$D2031,RawData!$AF:$AF,$F2031)=0,"",SUMIFS(RawData!$P:$P,RawData!$E:$E,$E2031,RawData!$F:$F,"CH"&amp;$D2031,RawData!$AF:$AF,$F2031))</f>
        <v>1295.5999999999999</v>
      </c>
      <c r="H2031" s="2">
        <f>IF(COUNTIFS(RawData!$E:$E,$E2031,RawData!$F:$F,"CH"&amp;$D2031,RawData!$AF:$AF,$F2031)=0,"",SUMIFS(RawData!$T:$T,RawData!$E:$E,$E2031,RawData!$F:$F,"CH"&amp;$D2031,RawData!$AF:$AF,$F2031))</f>
        <v>59.69</v>
      </c>
      <c r="I2031" s="2">
        <f>IF(COUNTIFS(RawData!$E:$E,$E2031,RawData!$F:$F,"CH"&amp;$D2031,RawData!$AF:$AF,$F2031)=0,"",SUMIFS(RawData!$Z:$Z,RawData!$E:$E,$E2031,RawData!$F:$F,"CH"&amp;$D2031,RawData!$AF:$AF,$F2031))</f>
        <v>74.98</v>
      </c>
      <c r="J2031" s="2">
        <f>IF(COUNTIFS(RawData!$E:$E,$E2031,RawData!$F:$F,"CH"&amp;$D2031,RawData!$AF:$AF,$F2031)=0,"",SUMIFS(RawData!$AA:$AA,RawData!$E:$E,$E2031,RawData!$F:$F,"CH"&amp;$D2031,RawData!$AF:$AF,$F2031))</f>
        <v>77.89</v>
      </c>
      <c r="K2031" s="2">
        <f t="shared" si="127"/>
        <v>3.999999999996362E-2</v>
      </c>
    </row>
    <row r="2032" spans="1:11" x14ac:dyDescent="0.3">
      <c r="A2032" s="2" t="s">
        <v>63</v>
      </c>
      <c r="B2032" s="2" t="str">
        <f>RawData!A2032</f>
        <v>48226H40040</v>
      </c>
      <c r="C2032" s="2" t="str">
        <f>IF(RawData!$B$2="","",RawData!$B$2)</f>
        <v>A2026100620533560886</v>
      </c>
      <c r="D2032" s="2">
        <f t="shared" si="124"/>
        <v>2</v>
      </c>
      <c r="E2032" s="2">
        <f t="shared" si="125"/>
        <v>75</v>
      </c>
      <c r="F2032" s="2">
        <f t="shared" si="126"/>
        <v>250</v>
      </c>
      <c r="G2032" s="2">
        <f>IF(COUNTIFS(RawData!$E:$E,$E2032,RawData!$F:$F,"CH"&amp;$D2032,RawData!$AF:$AF,$F2032)=0,"",SUMIFS(RawData!$P:$P,RawData!$E:$E,$E2032,RawData!$F:$F,"CH"&amp;$D2032,RawData!$AF:$AF,$F2032))</f>
        <v>1295.6400000000001</v>
      </c>
      <c r="H2032" s="2">
        <f>IF(COUNTIFS(RawData!$E:$E,$E2032,RawData!$F:$F,"CH"&amp;$D2032,RawData!$AF:$AF,$F2032)=0,"",SUMIFS(RawData!$T:$T,RawData!$E:$E,$E2032,RawData!$F:$F,"CH"&amp;$D2032,RawData!$AF:$AF,$F2032))</f>
        <v>59.91</v>
      </c>
      <c r="I2032" s="2">
        <f>IF(COUNTIFS(RawData!$E:$E,$E2032,RawData!$F:$F,"CH"&amp;$D2032,RawData!$AF:$AF,$F2032)=0,"",SUMIFS(RawData!$Z:$Z,RawData!$E:$E,$E2032,RawData!$F:$F,"CH"&amp;$D2032,RawData!$AF:$AF,$F2032))</f>
        <v>75.040000000000006</v>
      </c>
      <c r="J2032" s="2">
        <f>IF(COUNTIFS(RawData!$E:$E,$E2032,RawData!$F:$F,"CH"&amp;$D2032,RawData!$AF:$AF,$F2032)=0,"",SUMIFS(RawData!$AA:$AA,RawData!$E:$E,$E2032,RawData!$F:$F,"CH"&amp;$D2032,RawData!$AF:$AF,$F2032))</f>
        <v>77.97</v>
      </c>
      <c r="K2032" s="2">
        <f t="shared" si="127"/>
        <v>4.0000000000190994E-2</v>
      </c>
    </row>
    <row r="2033" spans="1:11" x14ac:dyDescent="0.3">
      <c r="A2033" s="2" t="s">
        <v>63</v>
      </c>
      <c r="B2033" s="2" t="str">
        <f>RawData!A2033</f>
        <v>48226H40040</v>
      </c>
      <c r="C2033" s="2" t="str">
        <f>IF(RawData!$B$2="","",RawData!$B$2)</f>
        <v>A2026100620533560886</v>
      </c>
      <c r="D2033" s="2">
        <f t="shared" si="124"/>
        <v>2</v>
      </c>
      <c r="E2033" s="2">
        <f t="shared" si="125"/>
        <v>75</v>
      </c>
      <c r="F2033" s="2">
        <f t="shared" si="126"/>
        <v>260</v>
      </c>
      <c r="G2033" s="2">
        <f>IF(COUNTIFS(RawData!$E:$E,$E2033,RawData!$F:$F,"CH"&amp;$D2033,RawData!$AF:$AF,$F2033)=0,"",SUMIFS(RawData!$P:$P,RawData!$E:$E,$E2033,RawData!$F:$F,"CH"&amp;$D2033,RawData!$AF:$AF,$F2033))</f>
        <v>1295.6600000000001</v>
      </c>
      <c r="H2033" s="2">
        <f>IF(COUNTIFS(RawData!$E:$E,$E2033,RawData!$F:$F,"CH"&amp;$D2033,RawData!$AF:$AF,$F2033)=0,"",SUMIFS(RawData!$T:$T,RawData!$E:$E,$E2033,RawData!$F:$F,"CH"&amp;$D2033,RawData!$AF:$AF,$F2033))</f>
        <v>60.17</v>
      </c>
      <c r="I2033" s="2">
        <f>IF(COUNTIFS(RawData!$E:$E,$E2033,RawData!$F:$F,"CH"&amp;$D2033,RawData!$AF:$AF,$F2033)=0,"",SUMIFS(RawData!$Z:$Z,RawData!$E:$E,$E2033,RawData!$F:$F,"CH"&amp;$D2033,RawData!$AF:$AF,$F2033))</f>
        <v>74.989999999999995</v>
      </c>
      <c r="J2033" s="2">
        <f>IF(COUNTIFS(RawData!$E:$E,$E2033,RawData!$F:$F,"CH"&amp;$D2033,RawData!$AF:$AF,$F2033)=0,"",SUMIFS(RawData!$AA:$AA,RawData!$E:$E,$E2033,RawData!$F:$F,"CH"&amp;$D2033,RawData!$AF:$AF,$F2033))</f>
        <v>77.89</v>
      </c>
      <c r="K2033" s="2">
        <f t="shared" si="127"/>
        <v>1.999999999998181E-2</v>
      </c>
    </row>
    <row r="2034" spans="1:11" x14ac:dyDescent="0.3">
      <c r="A2034" s="2" t="s">
        <v>63</v>
      </c>
      <c r="B2034" s="2" t="str">
        <f>RawData!A2034</f>
        <v>48226H40040</v>
      </c>
      <c r="C2034" s="2" t="str">
        <f>IF(RawData!$B$2="","",RawData!$B$2)</f>
        <v>A2026100620533560886</v>
      </c>
      <c r="D2034" s="2">
        <f t="shared" si="124"/>
        <v>2</v>
      </c>
      <c r="E2034" s="2">
        <f t="shared" si="125"/>
        <v>75</v>
      </c>
      <c r="F2034" s="2">
        <f t="shared" si="126"/>
        <v>270</v>
      </c>
      <c r="G2034" s="2">
        <f>IF(COUNTIFS(RawData!$E:$E,$E2034,RawData!$F:$F,"CH"&amp;$D2034,RawData!$AF:$AF,$F2034)=0,"",SUMIFS(RawData!$P:$P,RawData!$E:$E,$E2034,RawData!$F:$F,"CH"&amp;$D2034,RawData!$AF:$AF,$F2034))</f>
        <v>1295.7</v>
      </c>
      <c r="H2034" s="2">
        <f>IF(COUNTIFS(RawData!$E:$E,$E2034,RawData!$F:$F,"CH"&amp;$D2034,RawData!$AF:$AF,$F2034)=0,"",SUMIFS(RawData!$T:$T,RawData!$E:$E,$E2034,RawData!$F:$F,"CH"&amp;$D2034,RawData!$AF:$AF,$F2034))</f>
        <v>60.1</v>
      </c>
      <c r="I2034" s="2">
        <f>IF(COUNTIFS(RawData!$E:$E,$E2034,RawData!$F:$F,"CH"&amp;$D2034,RawData!$AF:$AF,$F2034)=0,"",SUMIFS(RawData!$Z:$Z,RawData!$E:$E,$E2034,RawData!$F:$F,"CH"&amp;$D2034,RawData!$AF:$AF,$F2034))</f>
        <v>75.03</v>
      </c>
      <c r="J2034" s="2">
        <f>IF(COUNTIFS(RawData!$E:$E,$E2034,RawData!$F:$F,"CH"&amp;$D2034,RawData!$AF:$AF,$F2034)=0,"",SUMIFS(RawData!$AA:$AA,RawData!$E:$E,$E2034,RawData!$F:$F,"CH"&amp;$D2034,RawData!$AF:$AF,$F2034))</f>
        <v>78.05</v>
      </c>
      <c r="K2034" s="2">
        <f t="shared" si="127"/>
        <v>3.999999999996362E-2</v>
      </c>
    </row>
    <row r="2035" spans="1:11" x14ac:dyDescent="0.3">
      <c r="A2035" s="2" t="s">
        <v>63</v>
      </c>
      <c r="B2035" s="2" t="str">
        <f>RawData!A2035</f>
        <v>48226H40040</v>
      </c>
      <c r="C2035" s="2" t="str">
        <f>IF(RawData!$B$2="","",RawData!$B$2)</f>
        <v>A2026100620533560886</v>
      </c>
      <c r="D2035" s="2">
        <f t="shared" si="124"/>
        <v>2</v>
      </c>
      <c r="E2035" s="2">
        <f t="shared" si="125"/>
        <v>75</v>
      </c>
      <c r="F2035" s="2">
        <f t="shared" si="126"/>
        <v>280</v>
      </c>
      <c r="G2035" s="2">
        <f>IF(COUNTIFS(RawData!$E:$E,$E2035,RawData!$F:$F,"CH"&amp;$D2035,RawData!$AF:$AF,$F2035)=0,"",SUMIFS(RawData!$P:$P,RawData!$E:$E,$E2035,RawData!$F:$F,"CH"&amp;$D2035,RawData!$AF:$AF,$F2035))</f>
        <v>1295.74</v>
      </c>
      <c r="H2035" s="2">
        <f>IF(COUNTIFS(RawData!$E:$E,$E2035,RawData!$F:$F,"CH"&amp;$D2035,RawData!$AF:$AF,$F2035)=0,"",SUMIFS(RawData!$T:$T,RawData!$E:$E,$E2035,RawData!$F:$F,"CH"&amp;$D2035,RawData!$AF:$AF,$F2035))</f>
        <v>60.22</v>
      </c>
      <c r="I2035" s="2">
        <f>IF(COUNTIFS(RawData!$E:$E,$E2035,RawData!$F:$F,"CH"&amp;$D2035,RawData!$AF:$AF,$F2035)=0,"",SUMIFS(RawData!$Z:$Z,RawData!$E:$E,$E2035,RawData!$F:$F,"CH"&amp;$D2035,RawData!$AF:$AF,$F2035))</f>
        <v>75.010000000000005</v>
      </c>
      <c r="J2035" s="2">
        <f>IF(COUNTIFS(RawData!$E:$E,$E2035,RawData!$F:$F,"CH"&amp;$D2035,RawData!$AF:$AF,$F2035)=0,"",SUMIFS(RawData!$AA:$AA,RawData!$E:$E,$E2035,RawData!$F:$F,"CH"&amp;$D2035,RawData!$AF:$AF,$F2035))</f>
        <v>78.05</v>
      </c>
      <c r="K2035" s="2">
        <f t="shared" si="127"/>
        <v>3.999999999996362E-2</v>
      </c>
    </row>
    <row r="2036" spans="1:11" x14ac:dyDescent="0.3">
      <c r="A2036" s="2" t="s">
        <v>63</v>
      </c>
      <c r="B2036" s="2" t="str">
        <f>RawData!A2036</f>
        <v>48226H40040</v>
      </c>
      <c r="C2036" s="2" t="str">
        <f>IF(RawData!$B$2="","",RawData!$B$2)</f>
        <v>A2026100620533560886</v>
      </c>
      <c r="D2036" s="2">
        <f t="shared" si="124"/>
        <v>2</v>
      </c>
      <c r="E2036" s="2">
        <f t="shared" si="125"/>
        <v>75</v>
      </c>
      <c r="F2036" s="2">
        <f t="shared" si="126"/>
        <v>290</v>
      </c>
      <c r="G2036" s="2">
        <f>IF(COUNTIFS(RawData!$E:$E,$E2036,RawData!$F:$F,"CH"&amp;$D2036,RawData!$AF:$AF,$F2036)=0,"",SUMIFS(RawData!$P:$P,RawData!$E:$E,$E2036,RawData!$F:$F,"CH"&amp;$D2036,RawData!$AF:$AF,$F2036))</f>
        <v>1295.76</v>
      </c>
      <c r="H2036" s="2">
        <f>IF(COUNTIFS(RawData!$E:$E,$E2036,RawData!$F:$F,"CH"&amp;$D2036,RawData!$AF:$AF,$F2036)=0,"",SUMIFS(RawData!$T:$T,RawData!$E:$E,$E2036,RawData!$F:$F,"CH"&amp;$D2036,RawData!$AF:$AF,$F2036))</f>
        <v>60.42</v>
      </c>
      <c r="I2036" s="2">
        <f>IF(COUNTIFS(RawData!$E:$E,$E2036,RawData!$F:$F,"CH"&amp;$D2036,RawData!$AF:$AF,$F2036)=0,"",SUMIFS(RawData!$Z:$Z,RawData!$E:$E,$E2036,RawData!$F:$F,"CH"&amp;$D2036,RawData!$AF:$AF,$F2036))</f>
        <v>75.010000000000005</v>
      </c>
      <c r="J2036" s="2">
        <f>IF(COUNTIFS(RawData!$E:$E,$E2036,RawData!$F:$F,"CH"&amp;$D2036,RawData!$AF:$AF,$F2036)=0,"",SUMIFS(RawData!$AA:$AA,RawData!$E:$E,$E2036,RawData!$F:$F,"CH"&amp;$D2036,RawData!$AF:$AF,$F2036))</f>
        <v>78.05</v>
      </c>
      <c r="K2036" s="2">
        <f t="shared" si="127"/>
        <v>1.999999999998181E-2</v>
      </c>
    </row>
    <row r="2037" spans="1:11" x14ac:dyDescent="0.3">
      <c r="A2037" s="2" t="s">
        <v>63</v>
      </c>
      <c r="B2037" s="2" t="str">
        <f>RawData!A2037</f>
        <v>48226H40040</v>
      </c>
      <c r="C2037" s="2" t="str">
        <f>IF(RawData!$B$2="","",RawData!$B$2)</f>
        <v>A2026100620533560886</v>
      </c>
      <c r="D2037" s="2">
        <f t="shared" si="124"/>
        <v>2</v>
      </c>
      <c r="E2037" s="2">
        <f t="shared" si="125"/>
        <v>75</v>
      </c>
      <c r="F2037" s="2">
        <f t="shared" si="126"/>
        <v>300</v>
      </c>
      <c r="G2037" s="2">
        <f>IF(COUNTIFS(RawData!$E:$E,$E2037,RawData!$F:$F,"CH"&amp;$D2037,RawData!$AF:$AF,$F2037)=0,"",SUMIFS(RawData!$P:$P,RawData!$E:$E,$E2037,RawData!$F:$F,"CH"&amp;$D2037,RawData!$AF:$AF,$F2037))</f>
        <v>1295.8</v>
      </c>
      <c r="H2037" s="2">
        <f>IF(COUNTIFS(RawData!$E:$E,$E2037,RawData!$F:$F,"CH"&amp;$D2037,RawData!$AF:$AF,$F2037)=0,"",SUMIFS(RawData!$T:$T,RawData!$E:$E,$E2037,RawData!$F:$F,"CH"&amp;$D2037,RawData!$AF:$AF,$F2037))</f>
        <v>60.47</v>
      </c>
      <c r="I2037" s="2">
        <f>IF(COUNTIFS(RawData!$E:$E,$E2037,RawData!$F:$F,"CH"&amp;$D2037,RawData!$AF:$AF,$F2037)=0,"",SUMIFS(RawData!$Z:$Z,RawData!$E:$E,$E2037,RawData!$F:$F,"CH"&amp;$D2037,RawData!$AF:$AF,$F2037))</f>
        <v>74.989999999999995</v>
      </c>
      <c r="J2037" s="2">
        <f>IF(COUNTIFS(RawData!$E:$E,$E2037,RawData!$F:$F,"CH"&amp;$D2037,RawData!$AF:$AF,$F2037)=0,"",SUMIFS(RawData!$AA:$AA,RawData!$E:$E,$E2037,RawData!$F:$F,"CH"&amp;$D2037,RawData!$AF:$AF,$F2037))</f>
        <v>78.05</v>
      </c>
      <c r="K2037" s="2">
        <f t="shared" si="127"/>
        <v>3.999999999996362E-2</v>
      </c>
    </row>
    <row r="2038" spans="1:11" x14ac:dyDescent="0.3">
      <c r="A2038" s="2" t="s">
        <v>63</v>
      </c>
      <c r="B2038" s="2" t="str">
        <f>RawData!A2038</f>
        <v>48226H40040</v>
      </c>
      <c r="C2038" s="2" t="str">
        <f>IF(RawData!$B$2="","",RawData!$B$2)</f>
        <v>A2026100620533560886</v>
      </c>
      <c r="D2038" s="2">
        <f t="shared" si="124"/>
        <v>2</v>
      </c>
      <c r="E2038" s="2">
        <f t="shared" si="125"/>
        <v>75</v>
      </c>
      <c r="F2038" s="2">
        <f t="shared" si="126"/>
        <v>310</v>
      </c>
      <c r="G2038" s="2">
        <f>IF(COUNTIFS(RawData!$E:$E,$E2038,RawData!$F:$F,"CH"&amp;$D2038,RawData!$AF:$AF,$F2038)=0,"",SUMIFS(RawData!$P:$P,RawData!$E:$E,$E2038,RawData!$F:$F,"CH"&amp;$D2038,RawData!$AF:$AF,$F2038))</f>
        <v>1295.8399999999999</v>
      </c>
      <c r="H2038" s="2">
        <f>IF(COUNTIFS(RawData!$E:$E,$E2038,RawData!$F:$F,"CH"&amp;$D2038,RawData!$AF:$AF,$F2038)=0,"",SUMIFS(RawData!$T:$T,RawData!$E:$E,$E2038,RawData!$F:$F,"CH"&amp;$D2038,RawData!$AF:$AF,$F2038))</f>
        <v>60.35</v>
      </c>
      <c r="I2038" s="2">
        <f>IF(COUNTIFS(RawData!$E:$E,$E2038,RawData!$F:$F,"CH"&amp;$D2038,RawData!$AF:$AF,$F2038)=0,"",SUMIFS(RawData!$Z:$Z,RawData!$E:$E,$E2038,RawData!$F:$F,"CH"&amp;$D2038,RawData!$AF:$AF,$F2038))</f>
        <v>75</v>
      </c>
      <c r="J2038" s="2">
        <f>IF(COUNTIFS(RawData!$E:$E,$E2038,RawData!$F:$F,"CH"&amp;$D2038,RawData!$AF:$AF,$F2038)=0,"",SUMIFS(RawData!$AA:$AA,RawData!$E:$E,$E2038,RawData!$F:$F,"CH"&amp;$D2038,RawData!$AF:$AF,$F2038))</f>
        <v>78.13</v>
      </c>
      <c r="K2038" s="2">
        <f t="shared" si="127"/>
        <v>3.999999999996362E-2</v>
      </c>
    </row>
    <row r="2039" spans="1:11" x14ac:dyDescent="0.3">
      <c r="A2039" s="2" t="s">
        <v>63</v>
      </c>
      <c r="B2039" s="2" t="str">
        <f>RawData!A2039</f>
        <v>48226H40040</v>
      </c>
      <c r="C2039" s="2" t="str">
        <f>IF(RawData!$B$2="","",RawData!$B$2)</f>
        <v>A2026100620533560886</v>
      </c>
      <c r="D2039" s="2">
        <f t="shared" si="124"/>
        <v>2</v>
      </c>
      <c r="E2039" s="2">
        <f t="shared" si="125"/>
        <v>75</v>
      </c>
      <c r="F2039" s="2">
        <f t="shared" si="126"/>
        <v>320</v>
      </c>
      <c r="G2039" s="2">
        <f>IF(COUNTIFS(RawData!$E:$E,$E2039,RawData!$F:$F,"CH"&amp;$D2039,RawData!$AF:$AF,$F2039)=0,"",SUMIFS(RawData!$P:$P,RawData!$E:$E,$E2039,RawData!$F:$F,"CH"&amp;$D2039,RawData!$AF:$AF,$F2039))</f>
        <v>1295.8800000000001</v>
      </c>
      <c r="H2039" s="2">
        <f>IF(COUNTIFS(RawData!$E:$E,$E2039,RawData!$F:$F,"CH"&amp;$D2039,RawData!$AF:$AF,$F2039)=0,"",SUMIFS(RawData!$T:$T,RawData!$E:$E,$E2039,RawData!$F:$F,"CH"&amp;$D2039,RawData!$AF:$AF,$F2039))</f>
        <v>60.58</v>
      </c>
      <c r="I2039" s="2">
        <f>IF(COUNTIFS(RawData!$E:$E,$E2039,RawData!$F:$F,"CH"&amp;$D2039,RawData!$AF:$AF,$F2039)=0,"",SUMIFS(RawData!$Z:$Z,RawData!$E:$E,$E2039,RawData!$F:$F,"CH"&amp;$D2039,RawData!$AF:$AF,$F2039))</f>
        <v>75</v>
      </c>
      <c r="J2039" s="2">
        <f>IF(COUNTIFS(RawData!$E:$E,$E2039,RawData!$F:$F,"CH"&amp;$D2039,RawData!$AF:$AF,$F2039)=0,"",SUMIFS(RawData!$AA:$AA,RawData!$E:$E,$E2039,RawData!$F:$F,"CH"&amp;$D2039,RawData!$AF:$AF,$F2039))</f>
        <v>78.209999999999994</v>
      </c>
      <c r="K2039" s="2">
        <f t="shared" si="127"/>
        <v>4.0000000000190994E-2</v>
      </c>
    </row>
    <row r="2040" spans="1:11" x14ac:dyDescent="0.3">
      <c r="A2040" s="2" t="s">
        <v>63</v>
      </c>
      <c r="B2040" s="2" t="str">
        <f>RawData!A2040</f>
        <v>48226H40040</v>
      </c>
      <c r="C2040" s="2" t="str">
        <f>IF(RawData!$B$2="","",RawData!$B$2)</f>
        <v>A2026100620533560886</v>
      </c>
      <c r="D2040" s="2">
        <f t="shared" si="124"/>
        <v>2</v>
      </c>
      <c r="E2040" s="2">
        <f t="shared" si="125"/>
        <v>75</v>
      </c>
      <c r="F2040" s="2">
        <f t="shared" si="126"/>
        <v>330</v>
      </c>
      <c r="G2040" s="2">
        <f>IF(COUNTIFS(RawData!$E:$E,$E2040,RawData!$F:$F,"CH"&amp;$D2040,RawData!$AF:$AF,$F2040)=0,"",SUMIFS(RawData!$P:$P,RawData!$E:$E,$E2040,RawData!$F:$F,"CH"&amp;$D2040,RawData!$AF:$AF,$F2040))</f>
        <v>1295.92</v>
      </c>
      <c r="H2040" s="2">
        <f>IF(COUNTIFS(RawData!$E:$E,$E2040,RawData!$F:$F,"CH"&amp;$D2040,RawData!$AF:$AF,$F2040)=0,"",SUMIFS(RawData!$T:$T,RawData!$E:$E,$E2040,RawData!$F:$F,"CH"&amp;$D2040,RawData!$AF:$AF,$F2040))</f>
        <v>60.58</v>
      </c>
      <c r="I2040" s="2">
        <f>IF(COUNTIFS(RawData!$E:$E,$E2040,RawData!$F:$F,"CH"&amp;$D2040,RawData!$AF:$AF,$F2040)=0,"",SUMIFS(RawData!$Z:$Z,RawData!$E:$E,$E2040,RawData!$F:$F,"CH"&amp;$D2040,RawData!$AF:$AF,$F2040))</f>
        <v>75</v>
      </c>
      <c r="J2040" s="2">
        <f>IF(COUNTIFS(RawData!$E:$E,$E2040,RawData!$F:$F,"CH"&amp;$D2040,RawData!$AF:$AF,$F2040)=0,"",SUMIFS(RawData!$AA:$AA,RawData!$E:$E,$E2040,RawData!$F:$F,"CH"&amp;$D2040,RawData!$AF:$AF,$F2040))</f>
        <v>78.209999999999994</v>
      </c>
      <c r="K2040" s="2">
        <f t="shared" si="127"/>
        <v>3.999999999996362E-2</v>
      </c>
    </row>
    <row r="2041" spans="1:11" x14ac:dyDescent="0.3">
      <c r="A2041" s="2" t="s">
        <v>63</v>
      </c>
      <c r="B2041" s="2" t="str">
        <f>RawData!A2041</f>
        <v>48226H40040</v>
      </c>
      <c r="C2041" s="2" t="str">
        <f>IF(RawData!$B$2="","",RawData!$B$2)</f>
        <v>A2026100620533560886</v>
      </c>
      <c r="D2041" s="2">
        <f t="shared" si="124"/>
        <v>2</v>
      </c>
      <c r="E2041" s="2">
        <f t="shared" si="125"/>
        <v>75</v>
      </c>
      <c r="F2041" s="2">
        <f t="shared" si="126"/>
        <v>340</v>
      </c>
      <c r="G2041" s="2">
        <f>IF(COUNTIFS(RawData!$E:$E,$E2041,RawData!$F:$F,"CH"&amp;$D2041,RawData!$AF:$AF,$F2041)=0,"",SUMIFS(RawData!$P:$P,RawData!$E:$E,$E2041,RawData!$F:$F,"CH"&amp;$D2041,RawData!$AF:$AF,$F2041))</f>
        <v>1295.96</v>
      </c>
      <c r="H2041" s="2">
        <f>IF(COUNTIFS(RawData!$E:$E,$E2041,RawData!$F:$F,"CH"&amp;$D2041,RawData!$AF:$AF,$F2041)=0,"",SUMIFS(RawData!$T:$T,RawData!$E:$E,$E2041,RawData!$F:$F,"CH"&amp;$D2041,RawData!$AF:$AF,$F2041))</f>
        <v>60.56</v>
      </c>
      <c r="I2041" s="2">
        <f>IF(COUNTIFS(RawData!$E:$E,$E2041,RawData!$F:$F,"CH"&amp;$D2041,RawData!$AF:$AF,$F2041)=0,"",SUMIFS(RawData!$Z:$Z,RawData!$E:$E,$E2041,RawData!$F:$F,"CH"&amp;$D2041,RawData!$AF:$AF,$F2041))</f>
        <v>75</v>
      </c>
      <c r="J2041" s="2">
        <f>IF(COUNTIFS(RawData!$E:$E,$E2041,RawData!$F:$F,"CH"&amp;$D2041,RawData!$AF:$AF,$F2041)=0,"",SUMIFS(RawData!$AA:$AA,RawData!$E:$E,$E2041,RawData!$F:$F,"CH"&amp;$D2041,RawData!$AF:$AF,$F2041))</f>
        <v>78.290000000000006</v>
      </c>
      <c r="K2041" s="2">
        <f t="shared" si="127"/>
        <v>3.999999999996362E-2</v>
      </c>
    </row>
    <row r="2042" spans="1:11" x14ac:dyDescent="0.3">
      <c r="A2042" s="2" t="s">
        <v>63</v>
      </c>
      <c r="B2042" s="2" t="str">
        <f>RawData!A2042</f>
        <v>48226H40040</v>
      </c>
      <c r="C2042" s="2" t="str">
        <f>IF(RawData!$B$2="","",RawData!$B$2)</f>
        <v>A2026100620533560886</v>
      </c>
      <c r="D2042" s="2">
        <f t="shared" si="124"/>
        <v>2</v>
      </c>
      <c r="E2042" s="2">
        <f t="shared" si="125"/>
        <v>75</v>
      </c>
      <c r="F2042" s="2">
        <f t="shared" si="126"/>
        <v>350</v>
      </c>
      <c r="G2042" s="2">
        <f>IF(COUNTIFS(RawData!$E:$E,$E2042,RawData!$F:$F,"CH"&amp;$D2042,RawData!$AF:$AF,$F2042)=0,"",SUMIFS(RawData!$P:$P,RawData!$E:$E,$E2042,RawData!$F:$F,"CH"&amp;$D2042,RawData!$AF:$AF,$F2042))</f>
        <v>1296</v>
      </c>
      <c r="H2042" s="2">
        <f>IF(COUNTIFS(RawData!$E:$E,$E2042,RawData!$F:$F,"CH"&amp;$D2042,RawData!$AF:$AF,$F2042)=0,"",SUMIFS(RawData!$T:$T,RawData!$E:$E,$E2042,RawData!$F:$F,"CH"&amp;$D2042,RawData!$AF:$AF,$F2042))</f>
        <v>60.66</v>
      </c>
      <c r="I2042" s="2">
        <f>IF(COUNTIFS(RawData!$E:$E,$E2042,RawData!$F:$F,"CH"&amp;$D2042,RawData!$AF:$AF,$F2042)=0,"",SUMIFS(RawData!$Z:$Z,RawData!$E:$E,$E2042,RawData!$F:$F,"CH"&amp;$D2042,RawData!$AF:$AF,$F2042))</f>
        <v>74.989999999999995</v>
      </c>
      <c r="J2042" s="2">
        <f>IF(COUNTIFS(RawData!$E:$E,$E2042,RawData!$F:$F,"CH"&amp;$D2042,RawData!$AF:$AF,$F2042)=0,"",SUMIFS(RawData!$AA:$AA,RawData!$E:$E,$E2042,RawData!$F:$F,"CH"&amp;$D2042,RawData!$AF:$AF,$F2042))</f>
        <v>78.37</v>
      </c>
      <c r="K2042" s="2">
        <f t="shared" si="127"/>
        <v>3.999999999996362E-2</v>
      </c>
    </row>
    <row r="2043" spans="1:11" x14ac:dyDescent="0.3">
      <c r="A2043" s="2" t="s">
        <v>63</v>
      </c>
      <c r="B2043" s="2" t="str">
        <f>RawData!A2043</f>
        <v>48226H40040</v>
      </c>
      <c r="C2043" s="2" t="str">
        <f>IF(RawData!$B$2="","",RawData!$B$2)</f>
        <v>A2026100620533560886</v>
      </c>
      <c r="D2043" s="2">
        <f t="shared" si="124"/>
        <v>2</v>
      </c>
      <c r="E2043" s="2">
        <f t="shared" si="125"/>
        <v>75</v>
      </c>
      <c r="F2043" s="2">
        <f t="shared" si="126"/>
        <v>360</v>
      </c>
      <c r="G2043" s="2">
        <f>IF(COUNTIFS(RawData!$E:$E,$E2043,RawData!$F:$F,"CH"&amp;$D2043,RawData!$AF:$AF,$F2043)=0,"",SUMIFS(RawData!$P:$P,RawData!$E:$E,$E2043,RawData!$F:$F,"CH"&amp;$D2043,RawData!$AF:$AF,$F2043))</f>
        <v>1296.04</v>
      </c>
      <c r="H2043" s="2">
        <f>IF(COUNTIFS(RawData!$E:$E,$E2043,RawData!$F:$F,"CH"&amp;$D2043,RawData!$AF:$AF,$F2043)=0,"",SUMIFS(RawData!$T:$T,RawData!$E:$E,$E2043,RawData!$F:$F,"CH"&amp;$D2043,RawData!$AF:$AF,$F2043))</f>
        <v>60.65</v>
      </c>
      <c r="I2043" s="2">
        <f>IF(COUNTIFS(RawData!$E:$E,$E2043,RawData!$F:$F,"CH"&amp;$D2043,RawData!$AF:$AF,$F2043)=0,"",SUMIFS(RawData!$Z:$Z,RawData!$E:$E,$E2043,RawData!$F:$F,"CH"&amp;$D2043,RawData!$AF:$AF,$F2043))</f>
        <v>75</v>
      </c>
      <c r="J2043" s="2">
        <f>IF(COUNTIFS(RawData!$E:$E,$E2043,RawData!$F:$F,"CH"&amp;$D2043,RawData!$AF:$AF,$F2043)=0,"",SUMIFS(RawData!$AA:$AA,RawData!$E:$E,$E2043,RawData!$F:$F,"CH"&amp;$D2043,RawData!$AF:$AF,$F2043))</f>
        <v>78.37</v>
      </c>
      <c r="K2043" s="2">
        <f t="shared" si="127"/>
        <v>3.999999999996362E-2</v>
      </c>
    </row>
    <row r="2044" spans="1:11" x14ac:dyDescent="0.3">
      <c r="A2044" s="2" t="s">
        <v>63</v>
      </c>
      <c r="B2044" s="2" t="str">
        <f>RawData!A2044</f>
        <v>48226H40040</v>
      </c>
      <c r="C2044" s="2" t="str">
        <f>IF(RawData!$B$2="","",RawData!$B$2)</f>
        <v>A2026100620533560886</v>
      </c>
      <c r="D2044" s="2">
        <f t="shared" si="124"/>
        <v>2</v>
      </c>
      <c r="E2044" s="2">
        <f t="shared" si="125"/>
        <v>75</v>
      </c>
      <c r="F2044" s="2">
        <f t="shared" si="126"/>
        <v>370</v>
      </c>
      <c r="G2044" s="2">
        <f>IF(COUNTIFS(RawData!$E:$E,$E2044,RawData!$F:$F,"CH"&amp;$D2044,RawData!$AF:$AF,$F2044)=0,"",SUMIFS(RawData!$P:$P,RawData!$E:$E,$E2044,RawData!$F:$F,"CH"&amp;$D2044,RawData!$AF:$AF,$F2044))</f>
        <v>1296.08</v>
      </c>
      <c r="H2044" s="2">
        <f>IF(COUNTIFS(RawData!$E:$E,$E2044,RawData!$F:$F,"CH"&amp;$D2044,RawData!$AF:$AF,$F2044)=0,"",SUMIFS(RawData!$T:$T,RawData!$E:$E,$E2044,RawData!$F:$F,"CH"&amp;$D2044,RawData!$AF:$AF,$F2044))</f>
        <v>60.73</v>
      </c>
      <c r="I2044" s="2">
        <f>IF(COUNTIFS(RawData!$E:$E,$E2044,RawData!$F:$F,"CH"&amp;$D2044,RawData!$AF:$AF,$F2044)=0,"",SUMIFS(RawData!$Z:$Z,RawData!$E:$E,$E2044,RawData!$F:$F,"CH"&amp;$D2044,RawData!$AF:$AF,$F2044))</f>
        <v>75</v>
      </c>
      <c r="J2044" s="2">
        <f>IF(COUNTIFS(RawData!$E:$E,$E2044,RawData!$F:$F,"CH"&amp;$D2044,RawData!$AF:$AF,$F2044)=0,"",SUMIFS(RawData!$AA:$AA,RawData!$E:$E,$E2044,RawData!$F:$F,"CH"&amp;$D2044,RawData!$AF:$AF,$F2044))</f>
        <v>78.37</v>
      </c>
      <c r="K2044" s="2">
        <f t="shared" si="127"/>
        <v>3.999999999996362E-2</v>
      </c>
    </row>
    <row r="2045" spans="1:11" x14ac:dyDescent="0.3">
      <c r="A2045" s="2" t="s">
        <v>63</v>
      </c>
      <c r="B2045" s="2" t="str">
        <f>RawData!A2045</f>
        <v>48226H40040</v>
      </c>
      <c r="C2045" s="2" t="str">
        <f>IF(RawData!$B$2="","",RawData!$B$2)</f>
        <v>A2026100620533560886</v>
      </c>
      <c r="D2045" s="2">
        <f t="shared" si="124"/>
        <v>2</v>
      </c>
      <c r="E2045" s="2">
        <f t="shared" si="125"/>
        <v>75</v>
      </c>
      <c r="F2045" s="2">
        <f t="shared" si="126"/>
        <v>380</v>
      </c>
      <c r="G2045" s="2">
        <f>IF(COUNTIFS(RawData!$E:$E,$E2045,RawData!$F:$F,"CH"&amp;$D2045,RawData!$AF:$AF,$F2045)=0,"",SUMIFS(RawData!$P:$P,RawData!$E:$E,$E2045,RawData!$F:$F,"CH"&amp;$D2045,RawData!$AF:$AF,$F2045))</f>
        <v>1296.1199999999999</v>
      </c>
      <c r="H2045" s="2">
        <f>IF(COUNTIFS(RawData!$E:$E,$E2045,RawData!$F:$F,"CH"&amp;$D2045,RawData!$AF:$AF,$F2045)=0,"",SUMIFS(RawData!$T:$T,RawData!$E:$E,$E2045,RawData!$F:$F,"CH"&amp;$D2045,RawData!$AF:$AF,$F2045))</f>
        <v>60.74</v>
      </c>
      <c r="I2045" s="2">
        <f>IF(COUNTIFS(RawData!$E:$E,$E2045,RawData!$F:$F,"CH"&amp;$D2045,RawData!$AF:$AF,$F2045)=0,"",SUMIFS(RawData!$Z:$Z,RawData!$E:$E,$E2045,RawData!$F:$F,"CH"&amp;$D2045,RawData!$AF:$AF,$F2045))</f>
        <v>74.989999999999995</v>
      </c>
      <c r="J2045" s="2">
        <f>IF(COUNTIFS(RawData!$E:$E,$E2045,RawData!$F:$F,"CH"&amp;$D2045,RawData!$AF:$AF,$F2045)=0,"",SUMIFS(RawData!$AA:$AA,RawData!$E:$E,$E2045,RawData!$F:$F,"CH"&amp;$D2045,RawData!$AF:$AF,$F2045))</f>
        <v>78.45</v>
      </c>
      <c r="K2045" s="2">
        <f t="shared" si="127"/>
        <v>3.999999999996362E-2</v>
      </c>
    </row>
    <row r="2046" spans="1:11" x14ac:dyDescent="0.3">
      <c r="A2046" s="2" t="s">
        <v>63</v>
      </c>
      <c r="B2046" s="2" t="str">
        <f>RawData!A2046</f>
        <v>48226H40040</v>
      </c>
      <c r="C2046" s="2" t="str">
        <f>IF(RawData!$B$2="","",RawData!$B$2)</f>
        <v>A2026100620533560886</v>
      </c>
      <c r="D2046" s="2">
        <f t="shared" si="124"/>
        <v>2</v>
      </c>
      <c r="E2046" s="2">
        <f t="shared" si="125"/>
        <v>75</v>
      </c>
      <c r="F2046" s="2">
        <f t="shared" si="126"/>
        <v>390</v>
      </c>
      <c r="G2046" s="2">
        <f>IF(COUNTIFS(RawData!$E:$E,$E2046,RawData!$F:$F,"CH"&amp;$D2046,RawData!$AF:$AF,$F2046)=0,"",SUMIFS(RawData!$P:$P,RawData!$E:$E,$E2046,RawData!$F:$F,"CH"&amp;$D2046,RawData!$AF:$AF,$F2046))</f>
        <v>1296.1400000000001</v>
      </c>
      <c r="H2046" s="2">
        <f>IF(COUNTIFS(RawData!$E:$E,$E2046,RawData!$F:$F,"CH"&amp;$D2046,RawData!$AF:$AF,$F2046)=0,"",SUMIFS(RawData!$T:$T,RawData!$E:$E,$E2046,RawData!$F:$F,"CH"&amp;$D2046,RawData!$AF:$AF,$F2046))</f>
        <v>60.8</v>
      </c>
      <c r="I2046" s="2">
        <f>IF(COUNTIFS(RawData!$E:$E,$E2046,RawData!$F:$F,"CH"&amp;$D2046,RawData!$AF:$AF,$F2046)=0,"",SUMIFS(RawData!$Z:$Z,RawData!$E:$E,$E2046,RawData!$F:$F,"CH"&amp;$D2046,RawData!$AF:$AF,$F2046))</f>
        <v>75.010000000000005</v>
      </c>
      <c r="J2046" s="2">
        <f>IF(COUNTIFS(RawData!$E:$E,$E2046,RawData!$F:$F,"CH"&amp;$D2046,RawData!$AF:$AF,$F2046)=0,"",SUMIFS(RawData!$AA:$AA,RawData!$E:$E,$E2046,RawData!$F:$F,"CH"&amp;$D2046,RawData!$AF:$AF,$F2046))</f>
        <v>78.45</v>
      </c>
      <c r="K2046" s="2">
        <f t="shared" si="127"/>
        <v>2.0000000000209184E-2</v>
      </c>
    </row>
    <row r="2047" spans="1:11" x14ac:dyDescent="0.3">
      <c r="A2047" s="2" t="s">
        <v>63</v>
      </c>
      <c r="B2047" s="2" t="str">
        <f>RawData!A2047</f>
        <v>48226H40040</v>
      </c>
      <c r="C2047" s="2" t="str">
        <f>IF(RawData!$B$2="","",RawData!$B$2)</f>
        <v>A2026100620533560886</v>
      </c>
      <c r="D2047" s="2">
        <f t="shared" si="124"/>
        <v>2</v>
      </c>
      <c r="E2047" s="2">
        <f t="shared" si="125"/>
        <v>75</v>
      </c>
      <c r="F2047" s="2">
        <f t="shared" si="126"/>
        <v>400</v>
      </c>
      <c r="G2047" s="2">
        <f>IF(COUNTIFS(RawData!$E:$E,$E2047,RawData!$F:$F,"CH"&amp;$D2047,RawData!$AF:$AF,$F2047)=0,"",SUMIFS(RawData!$P:$P,RawData!$E:$E,$E2047,RawData!$F:$F,"CH"&amp;$D2047,RawData!$AF:$AF,$F2047))</f>
        <v>1296.18</v>
      </c>
      <c r="H2047" s="2">
        <f>IF(COUNTIFS(RawData!$E:$E,$E2047,RawData!$F:$F,"CH"&amp;$D2047,RawData!$AF:$AF,$F2047)=0,"",SUMIFS(RawData!$T:$T,RawData!$E:$E,$E2047,RawData!$F:$F,"CH"&amp;$D2047,RawData!$AF:$AF,$F2047))</f>
        <v>60.9</v>
      </c>
      <c r="I2047" s="2">
        <f>IF(COUNTIFS(RawData!$E:$E,$E2047,RawData!$F:$F,"CH"&amp;$D2047,RawData!$AF:$AF,$F2047)=0,"",SUMIFS(RawData!$Z:$Z,RawData!$E:$E,$E2047,RawData!$F:$F,"CH"&amp;$D2047,RawData!$AF:$AF,$F2047))</f>
        <v>74.989999999999995</v>
      </c>
      <c r="J2047" s="2">
        <f>IF(COUNTIFS(RawData!$E:$E,$E2047,RawData!$F:$F,"CH"&amp;$D2047,RawData!$AF:$AF,$F2047)=0,"",SUMIFS(RawData!$AA:$AA,RawData!$E:$E,$E2047,RawData!$F:$F,"CH"&amp;$D2047,RawData!$AF:$AF,$F2047))</f>
        <v>78.45</v>
      </c>
      <c r="K2047" s="2">
        <f t="shared" si="127"/>
        <v>3.999999999996362E-2</v>
      </c>
    </row>
    <row r="2048" spans="1:11" x14ac:dyDescent="0.3">
      <c r="A2048" s="2" t="s">
        <v>64</v>
      </c>
      <c r="B2048" s="2" t="str">
        <f>RawData!A2048</f>
        <v>48226H40040</v>
      </c>
      <c r="C2048" s="2" t="str">
        <f>IF(RawData!$B$2="","",RawData!$B$2)</f>
        <v>A2026100620533560886</v>
      </c>
      <c r="D2048" s="2">
        <f t="shared" si="124"/>
        <v>3</v>
      </c>
      <c r="E2048" s="2">
        <f t="shared" si="125"/>
        <v>75</v>
      </c>
      <c r="F2048" s="2">
        <f t="shared" si="126"/>
        <v>100</v>
      </c>
      <c r="G2048" s="2">
        <f>IF(COUNTIFS(RawData!$E:$E,$E2048,RawData!$F:$F,"CH"&amp;$D2048,RawData!$AF:$AF,$F2048)=0,"",SUMIFS(RawData!$P:$P,RawData!$E:$E,$E2048,RawData!$F:$F,"CH"&amp;$D2048,RawData!$AF:$AF,$F2048))</f>
        <v>1315.54</v>
      </c>
      <c r="H2048" s="2">
        <f>IF(COUNTIFS(RawData!$E:$E,$E2048,RawData!$F:$F,"CH"&amp;$D2048,RawData!$AF:$AF,$F2048)=0,"",SUMIFS(RawData!$T:$T,RawData!$E:$E,$E2048,RawData!$F:$F,"CH"&amp;$D2048,RawData!$AF:$AF,$F2048))</f>
        <v>49.35</v>
      </c>
      <c r="I2048" s="2">
        <f>IF(COUNTIFS(RawData!$E:$E,$E2048,RawData!$F:$F,"CH"&amp;$D2048,RawData!$AF:$AF,$F2048)=0,"",SUMIFS(RawData!$Z:$Z,RawData!$E:$E,$E2048,RawData!$F:$F,"CH"&amp;$D2048,RawData!$AF:$AF,$F2048))</f>
        <v>75.02</v>
      </c>
      <c r="J2048" s="2">
        <f>IF(COUNTIFS(RawData!$E:$E,$E2048,RawData!$F:$F,"CH"&amp;$D2048,RawData!$AF:$AF,$F2048)=0,"",SUMIFS(RawData!$AA:$AA,RawData!$E:$E,$E2048,RawData!$F:$F,"CH"&amp;$D2048,RawData!$AF:$AF,$F2048))</f>
        <v>77.73</v>
      </c>
      <c r="K2048" s="2">
        <f t="shared" si="127"/>
        <v>19.3599999999999</v>
      </c>
    </row>
    <row r="2049" spans="1:11" x14ac:dyDescent="0.3">
      <c r="A2049" s="2" t="s">
        <v>64</v>
      </c>
      <c r="B2049" s="2" t="str">
        <f>RawData!A2049</f>
        <v>48226H40040</v>
      </c>
      <c r="C2049" s="2" t="str">
        <f>IF(RawData!$B$2="","",RawData!$B$2)</f>
        <v>A2026100620533560886</v>
      </c>
      <c r="D2049" s="2">
        <f t="shared" si="124"/>
        <v>3</v>
      </c>
      <c r="E2049" s="2">
        <f t="shared" si="125"/>
        <v>75</v>
      </c>
      <c r="F2049" s="2">
        <f t="shared" si="126"/>
        <v>110</v>
      </c>
      <c r="G2049" s="2">
        <f>IF(COUNTIFS(RawData!$E:$E,$E2049,RawData!$F:$F,"CH"&amp;$D2049,RawData!$AF:$AF,$F2049)=0,"",SUMIFS(RawData!$P:$P,RawData!$E:$E,$E2049,RawData!$F:$F,"CH"&amp;$D2049,RawData!$AF:$AF,$F2049))</f>
        <v>1315.56</v>
      </c>
      <c r="H2049" s="2">
        <f>IF(COUNTIFS(RawData!$E:$E,$E2049,RawData!$F:$F,"CH"&amp;$D2049,RawData!$AF:$AF,$F2049)=0,"",SUMIFS(RawData!$T:$T,RawData!$E:$E,$E2049,RawData!$F:$F,"CH"&amp;$D2049,RawData!$AF:$AF,$F2049))</f>
        <v>50.09</v>
      </c>
      <c r="I2049" s="2">
        <f>IF(COUNTIFS(RawData!$E:$E,$E2049,RawData!$F:$F,"CH"&amp;$D2049,RawData!$AF:$AF,$F2049)=0,"",SUMIFS(RawData!$Z:$Z,RawData!$E:$E,$E2049,RawData!$F:$F,"CH"&amp;$D2049,RawData!$AF:$AF,$F2049))</f>
        <v>74.989999999999995</v>
      </c>
      <c r="J2049" s="2">
        <f>IF(COUNTIFS(RawData!$E:$E,$E2049,RawData!$F:$F,"CH"&amp;$D2049,RawData!$AF:$AF,$F2049)=0,"",SUMIFS(RawData!$AA:$AA,RawData!$E:$E,$E2049,RawData!$F:$F,"CH"&amp;$D2049,RawData!$AF:$AF,$F2049))</f>
        <v>77.73</v>
      </c>
      <c r="K2049" s="2">
        <f t="shared" si="127"/>
        <v>1.999999999998181E-2</v>
      </c>
    </row>
    <row r="2050" spans="1:11" x14ac:dyDescent="0.3">
      <c r="A2050" s="2" t="s">
        <v>64</v>
      </c>
      <c r="B2050" s="2" t="str">
        <f>RawData!A2050</f>
        <v>48226H40040</v>
      </c>
      <c r="C2050" s="2" t="str">
        <f>IF(RawData!$B$2="","",RawData!$B$2)</f>
        <v>A2026100620533560886</v>
      </c>
      <c r="D2050" s="2">
        <f t="shared" si="124"/>
        <v>3</v>
      </c>
      <c r="E2050" s="2">
        <f t="shared" si="125"/>
        <v>75</v>
      </c>
      <c r="F2050" s="2">
        <f t="shared" si="126"/>
        <v>120</v>
      </c>
      <c r="G2050" s="2">
        <f>IF(COUNTIFS(RawData!$E:$E,$E2050,RawData!$F:$F,"CH"&amp;$D2050,RawData!$AF:$AF,$F2050)=0,"",SUMIFS(RawData!$P:$P,RawData!$E:$E,$E2050,RawData!$F:$F,"CH"&amp;$D2050,RawData!$AF:$AF,$F2050))</f>
        <v>1315.58</v>
      </c>
      <c r="H2050" s="2">
        <f>IF(COUNTIFS(RawData!$E:$E,$E2050,RawData!$F:$F,"CH"&amp;$D2050,RawData!$AF:$AF,$F2050)=0,"",SUMIFS(RawData!$T:$T,RawData!$E:$E,$E2050,RawData!$F:$F,"CH"&amp;$D2050,RawData!$AF:$AF,$F2050))</f>
        <v>50.67</v>
      </c>
      <c r="I2050" s="2">
        <f>IF(COUNTIFS(RawData!$E:$E,$E2050,RawData!$F:$F,"CH"&amp;$D2050,RawData!$AF:$AF,$F2050)=0,"",SUMIFS(RawData!$Z:$Z,RawData!$E:$E,$E2050,RawData!$F:$F,"CH"&amp;$D2050,RawData!$AF:$AF,$F2050))</f>
        <v>75</v>
      </c>
      <c r="J2050" s="2">
        <f>IF(COUNTIFS(RawData!$E:$E,$E2050,RawData!$F:$F,"CH"&amp;$D2050,RawData!$AF:$AF,$F2050)=0,"",SUMIFS(RawData!$AA:$AA,RawData!$E:$E,$E2050,RawData!$F:$F,"CH"&amp;$D2050,RawData!$AF:$AF,$F2050))</f>
        <v>77.66</v>
      </c>
      <c r="K2050" s="2">
        <f t="shared" si="127"/>
        <v>1.999999999998181E-2</v>
      </c>
    </row>
    <row r="2051" spans="1:11" x14ac:dyDescent="0.3">
      <c r="A2051" s="2" t="s">
        <v>64</v>
      </c>
      <c r="B2051" s="2" t="str">
        <f>RawData!A2051</f>
        <v>48226H40040</v>
      </c>
      <c r="C2051" s="2" t="str">
        <f>IF(RawData!$B$2="","",RawData!$B$2)</f>
        <v>A2026100620533560886</v>
      </c>
      <c r="D2051" s="2">
        <f t="shared" ref="D2051:D2109" si="128">MOD(INT((ROW()-2)/31),4)+1</f>
        <v>3</v>
      </c>
      <c r="E2051" s="2">
        <f t="shared" ref="E2051:E2109" si="129">-5+5*INT((ROW()-2)/124)</f>
        <v>75</v>
      </c>
      <c r="F2051" s="2">
        <f t="shared" ref="F2051:F2109" si="130">100+10*MOD(ROW()-2,31)</f>
        <v>130</v>
      </c>
      <c r="G2051" s="2">
        <f>IF(COUNTIFS(RawData!$E:$E,$E2051,RawData!$F:$F,"CH"&amp;$D2051,RawData!$AF:$AF,$F2051)=0,"",SUMIFS(RawData!$P:$P,RawData!$E:$E,$E2051,RawData!$F:$F,"CH"&amp;$D2051,RawData!$AF:$AF,$F2051))</f>
        <v>1315.6</v>
      </c>
      <c r="H2051" s="2">
        <f>IF(COUNTIFS(RawData!$E:$E,$E2051,RawData!$F:$F,"CH"&amp;$D2051,RawData!$AF:$AF,$F2051)=0,"",SUMIFS(RawData!$T:$T,RawData!$E:$E,$E2051,RawData!$F:$F,"CH"&amp;$D2051,RawData!$AF:$AF,$F2051))</f>
        <v>51.15</v>
      </c>
      <c r="I2051" s="2">
        <f>IF(COUNTIFS(RawData!$E:$E,$E2051,RawData!$F:$F,"CH"&amp;$D2051,RawData!$AF:$AF,$F2051)=0,"",SUMIFS(RawData!$Z:$Z,RawData!$E:$E,$E2051,RawData!$F:$F,"CH"&amp;$D2051,RawData!$AF:$AF,$F2051))</f>
        <v>75.010000000000005</v>
      </c>
      <c r="J2051" s="2">
        <f>IF(COUNTIFS(RawData!$E:$E,$E2051,RawData!$F:$F,"CH"&amp;$D2051,RawData!$AF:$AF,$F2051)=0,"",SUMIFS(RawData!$AA:$AA,RawData!$E:$E,$E2051,RawData!$F:$F,"CH"&amp;$D2051,RawData!$AF:$AF,$F2051))</f>
        <v>77.73</v>
      </c>
      <c r="K2051" s="2">
        <f t="shared" si="127"/>
        <v>1.999999999998181E-2</v>
      </c>
    </row>
    <row r="2052" spans="1:11" x14ac:dyDescent="0.3">
      <c r="A2052" s="2" t="s">
        <v>64</v>
      </c>
      <c r="B2052" s="2" t="str">
        <f>RawData!A2052</f>
        <v>48226H40040</v>
      </c>
      <c r="C2052" s="2" t="str">
        <f>IF(RawData!$B$2="","",RawData!$B$2)</f>
        <v>A2026100620533560886</v>
      </c>
      <c r="D2052" s="2">
        <f t="shared" si="128"/>
        <v>3</v>
      </c>
      <c r="E2052" s="2">
        <f t="shared" si="129"/>
        <v>75</v>
      </c>
      <c r="F2052" s="2">
        <f t="shared" si="130"/>
        <v>140</v>
      </c>
      <c r="G2052" s="2">
        <f>IF(COUNTIFS(RawData!$E:$E,$E2052,RawData!$F:$F,"CH"&amp;$D2052,RawData!$AF:$AF,$F2052)=0,"",SUMIFS(RawData!$P:$P,RawData!$E:$E,$E2052,RawData!$F:$F,"CH"&amp;$D2052,RawData!$AF:$AF,$F2052))</f>
        <v>1315.64</v>
      </c>
      <c r="H2052" s="2">
        <f>IF(COUNTIFS(RawData!$E:$E,$E2052,RawData!$F:$F,"CH"&amp;$D2052,RawData!$AF:$AF,$F2052)=0,"",SUMIFS(RawData!$T:$T,RawData!$E:$E,$E2052,RawData!$F:$F,"CH"&amp;$D2052,RawData!$AF:$AF,$F2052))</f>
        <v>51.62</v>
      </c>
      <c r="I2052" s="2">
        <f>IF(COUNTIFS(RawData!$E:$E,$E2052,RawData!$F:$F,"CH"&amp;$D2052,RawData!$AF:$AF,$F2052)=0,"",SUMIFS(RawData!$Z:$Z,RawData!$E:$E,$E2052,RawData!$F:$F,"CH"&amp;$D2052,RawData!$AF:$AF,$F2052))</f>
        <v>74.989999999999995</v>
      </c>
      <c r="J2052" s="2">
        <f>IF(COUNTIFS(RawData!$E:$E,$E2052,RawData!$F:$F,"CH"&amp;$D2052,RawData!$AF:$AF,$F2052)=0,"",SUMIFS(RawData!$AA:$AA,RawData!$E:$E,$E2052,RawData!$F:$F,"CH"&amp;$D2052,RawData!$AF:$AF,$F2052))</f>
        <v>77.73</v>
      </c>
      <c r="K2052" s="2">
        <f t="shared" ref="K2052:K2109" si="131">G2052-G2051</f>
        <v>4.0000000000190994E-2</v>
      </c>
    </row>
    <row r="2053" spans="1:11" x14ac:dyDescent="0.3">
      <c r="A2053" s="2" t="s">
        <v>64</v>
      </c>
      <c r="B2053" s="2" t="str">
        <f>RawData!A2053</f>
        <v>48226H40040</v>
      </c>
      <c r="C2053" s="2" t="str">
        <f>IF(RawData!$B$2="","",RawData!$B$2)</f>
        <v>A2026100620533560886</v>
      </c>
      <c r="D2053" s="2">
        <f t="shared" si="128"/>
        <v>3</v>
      </c>
      <c r="E2053" s="2">
        <f t="shared" si="129"/>
        <v>75</v>
      </c>
      <c r="F2053" s="2">
        <f t="shared" si="130"/>
        <v>150</v>
      </c>
      <c r="G2053" s="2">
        <f>IF(COUNTIFS(RawData!$E:$E,$E2053,RawData!$F:$F,"CH"&amp;$D2053,RawData!$AF:$AF,$F2053)=0,"",SUMIFS(RawData!$P:$P,RawData!$E:$E,$E2053,RawData!$F:$F,"CH"&amp;$D2053,RawData!$AF:$AF,$F2053))</f>
        <v>1315.66</v>
      </c>
      <c r="H2053" s="2">
        <f>IF(COUNTIFS(RawData!$E:$E,$E2053,RawData!$F:$F,"CH"&amp;$D2053,RawData!$AF:$AF,$F2053)=0,"",SUMIFS(RawData!$T:$T,RawData!$E:$E,$E2053,RawData!$F:$F,"CH"&amp;$D2053,RawData!$AF:$AF,$F2053))</f>
        <v>51.94</v>
      </c>
      <c r="I2053" s="2">
        <f>IF(COUNTIFS(RawData!$E:$E,$E2053,RawData!$F:$F,"CH"&amp;$D2053,RawData!$AF:$AF,$F2053)=0,"",SUMIFS(RawData!$Z:$Z,RawData!$E:$E,$E2053,RawData!$F:$F,"CH"&amp;$D2053,RawData!$AF:$AF,$F2053))</f>
        <v>75.010000000000005</v>
      </c>
      <c r="J2053" s="2">
        <f>IF(COUNTIFS(RawData!$E:$E,$E2053,RawData!$F:$F,"CH"&amp;$D2053,RawData!$AF:$AF,$F2053)=0,"",SUMIFS(RawData!$AA:$AA,RawData!$E:$E,$E2053,RawData!$F:$F,"CH"&amp;$D2053,RawData!$AF:$AF,$F2053))</f>
        <v>77.66</v>
      </c>
      <c r="K2053" s="2">
        <f t="shared" si="131"/>
        <v>1.999999999998181E-2</v>
      </c>
    </row>
    <row r="2054" spans="1:11" x14ac:dyDescent="0.3">
      <c r="A2054" s="2" t="s">
        <v>64</v>
      </c>
      <c r="B2054" s="2" t="str">
        <f>RawData!A2054</f>
        <v>48226H40040</v>
      </c>
      <c r="C2054" s="2" t="str">
        <f>IF(RawData!$B$2="","",RawData!$B$2)</f>
        <v>A2026100620533560886</v>
      </c>
      <c r="D2054" s="2">
        <f t="shared" si="128"/>
        <v>3</v>
      </c>
      <c r="E2054" s="2">
        <f t="shared" si="129"/>
        <v>75</v>
      </c>
      <c r="F2054" s="2">
        <f t="shared" si="130"/>
        <v>160</v>
      </c>
      <c r="G2054" s="2">
        <f>IF(COUNTIFS(RawData!$E:$E,$E2054,RawData!$F:$F,"CH"&amp;$D2054,RawData!$AF:$AF,$F2054)=0,"",SUMIFS(RawData!$P:$P,RawData!$E:$E,$E2054,RawData!$F:$F,"CH"&amp;$D2054,RawData!$AF:$AF,$F2054))</f>
        <v>1315.7</v>
      </c>
      <c r="H2054" s="2">
        <f>IF(COUNTIFS(RawData!$E:$E,$E2054,RawData!$F:$F,"CH"&amp;$D2054,RawData!$AF:$AF,$F2054)=0,"",SUMIFS(RawData!$T:$T,RawData!$E:$E,$E2054,RawData!$F:$F,"CH"&amp;$D2054,RawData!$AF:$AF,$F2054))</f>
        <v>52.19</v>
      </c>
      <c r="I2054" s="2">
        <f>IF(COUNTIFS(RawData!$E:$E,$E2054,RawData!$F:$F,"CH"&amp;$D2054,RawData!$AF:$AF,$F2054)=0,"",SUMIFS(RawData!$Z:$Z,RawData!$E:$E,$E2054,RawData!$F:$F,"CH"&amp;$D2054,RawData!$AF:$AF,$F2054))</f>
        <v>75</v>
      </c>
      <c r="J2054" s="2">
        <f>IF(COUNTIFS(RawData!$E:$E,$E2054,RawData!$F:$F,"CH"&amp;$D2054,RawData!$AF:$AF,$F2054)=0,"",SUMIFS(RawData!$AA:$AA,RawData!$E:$E,$E2054,RawData!$F:$F,"CH"&amp;$D2054,RawData!$AF:$AF,$F2054))</f>
        <v>77.66</v>
      </c>
      <c r="K2054" s="2">
        <f t="shared" si="131"/>
        <v>3.999999999996362E-2</v>
      </c>
    </row>
    <row r="2055" spans="1:11" x14ac:dyDescent="0.3">
      <c r="A2055" s="2" t="s">
        <v>64</v>
      </c>
      <c r="B2055" s="2" t="str">
        <f>RawData!A2055</f>
        <v>48226H40040</v>
      </c>
      <c r="C2055" s="2" t="str">
        <f>IF(RawData!$B$2="","",RawData!$B$2)</f>
        <v>A2026100620533560886</v>
      </c>
      <c r="D2055" s="2">
        <f t="shared" si="128"/>
        <v>3</v>
      </c>
      <c r="E2055" s="2">
        <f t="shared" si="129"/>
        <v>75</v>
      </c>
      <c r="F2055" s="2">
        <f t="shared" si="130"/>
        <v>170</v>
      </c>
      <c r="G2055" s="2">
        <f>IF(COUNTIFS(RawData!$E:$E,$E2055,RawData!$F:$F,"CH"&amp;$D2055,RawData!$AF:$AF,$F2055)=0,"",SUMIFS(RawData!$P:$P,RawData!$E:$E,$E2055,RawData!$F:$F,"CH"&amp;$D2055,RawData!$AF:$AF,$F2055))</f>
        <v>1315.72</v>
      </c>
      <c r="H2055" s="2">
        <f>IF(COUNTIFS(RawData!$E:$E,$E2055,RawData!$F:$F,"CH"&amp;$D2055,RawData!$AF:$AF,$F2055)=0,"",SUMIFS(RawData!$T:$T,RawData!$E:$E,$E2055,RawData!$F:$F,"CH"&amp;$D2055,RawData!$AF:$AF,$F2055))</f>
        <v>52.47</v>
      </c>
      <c r="I2055" s="2">
        <f>IF(COUNTIFS(RawData!$E:$E,$E2055,RawData!$F:$F,"CH"&amp;$D2055,RawData!$AF:$AF,$F2055)=0,"",SUMIFS(RawData!$Z:$Z,RawData!$E:$E,$E2055,RawData!$F:$F,"CH"&amp;$D2055,RawData!$AF:$AF,$F2055))</f>
        <v>74.989999999999995</v>
      </c>
      <c r="J2055" s="2">
        <f>IF(COUNTIFS(RawData!$E:$E,$E2055,RawData!$F:$F,"CH"&amp;$D2055,RawData!$AF:$AF,$F2055)=0,"",SUMIFS(RawData!$AA:$AA,RawData!$E:$E,$E2055,RawData!$F:$F,"CH"&amp;$D2055,RawData!$AF:$AF,$F2055))</f>
        <v>77.66</v>
      </c>
      <c r="K2055" s="2">
        <f t="shared" si="131"/>
        <v>1.999999999998181E-2</v>
      </c>
    </row>
    <row r="2056" spans="1:11" x14ac:dyDescent="0.3">
      <c r="A2056" s="2" t="s">
        <v>64</v>
      </c>
      <c r="B2056" s="2" t="str">
        <f>RawData!A2056</f>
        <v>48226H40040</v>
      </c>
      <c r="C2056" s="2" t="str">
        <f>IF(RawData!$B$2="","",RawData!$B$2)</f>
        <v>A2026100620533560886</v>
      </c>
      <c r="D2056" s="2">
        <f t="shared" si="128"/>
        <v>3</v>
      </c>
      <c r="E2056" s="2">
        <f t="shared" si="129"/>
        <v>75</v>
      </c>
      <c r="F2056" s="2">
        <f t="shared" si="130"/>
        <v>180</v>
      </c>
      <c r="G2056" s="2">
        <f>IF(COUNTIFS(RawData!$E:$E,$E2056,RawData!$F:$F,"CH"&amp;$D2056,RawData!$AF:$AF,$F2056)=0,"",SUMIFS(RawData!$P:$P,RawData!$E:$E,$E2056,RawData!$F:$F,"CH"&amp;$D2056,RawData!$AF:$AF,$F2056))</f>
        <v>1315.76</v>
      </c>
      <c r="H2056" s="2">
        <f>IF(COUNTIFS(RawData!$E:$E,$E2056,RawData!$F:$F,"CH"&amp;$D2056,RawData!$AF:$AF,$F2056)=0,"",SUMIFS(RawData!$T:$T,RawData!$E:$E,$E2056,RawData!$F:$F,"CH"&amp;$D2056,RawData!$AF:$AF,$F2056))</f>
        <v>52.68</v>
      </c>
      <c r="I2056" s="2">
        <f>IF(COUNTIFS(RawData!$E:$E,$E2056,RawData!$F:$F,"CH"&amp;$D2056,RawData!$AF:$AF,$F2056)=0,"",SUMIFS(RawData!$Z:$Z,RawData!$E:$E,$E2056,RawData!$F:$F,"CH"&amp;$D2056,RawData!$AF:$AF,$F2056))</f>
        <v>74.989999999999995</v>
      </c>
      <c r="J2056" s="2">
        <f>IF(COUNTIFS(RawData!$E:$E,$E2056,RawData!$F:$F,"CH"&amp;$D2056,RawData!$AF:$AF,$F2056)=0,"",SUMIFS(RawData!$AA:$AA,RawData!$E:$E,$E2056,RawData!$F:$F,"CH"&amp;$D2056,RawData!$AF:$AF,$F2056))</f>
        <v>77.73</v>
      </c>
      <c r="K2056" s="2">
        <f t="shared" si="131"/>
        <v>3.999999999996362E-2</v>
      </c>
    </row>
    <row r="2057" spans="1:11" x14ac:dyDescent="0.3">
      <c r="A2057" s="2" t="s">
        <v>64</v>
      </c>
      <c r="B2057" s="2" t="str">
        <f>RawData!A2057</f>
        <v>48226H40040</v>
      </c>
      <c r="C2057" s="2" t="str">
        <f>IF(RawData!$B$2="","",RawData!$B$2)</f>
        <v>A2026100620533560886</v>
      </c>
      <c r="D2057" s="2">
        <f t="shared" si="128"/>
        <v>3</v>
      </c>
      <c r="E2057" s="2">
        <f t="shared" si="129"/>
        <v>75</v>
      </c>
      <c r="F2057" s="2">
        <f t="shared" si="130"/>
        <v>190</v>
      </c>
      <c r="G2057" s="2">
        <f>IF(COUNTIFS(RawData!$E:$E,$E2057,RawData!$F:$F,"CH"&amp;$D2057,RawData!$AF:$AF,$F2057)=0,"",SUMIFS(RawData!$P:$P,RawData!$E:$E,$E2057,RawData!$F:$F,"CH"&amp;$D2057,RawData!$AF:$AF,$F2057))</f>
        <v>1315.78</v>
      </c>
      <c r="H2057" s="2">
        <f>IF(COUNTIFS(RawData!$E:$E,$E2057,RawData!$F:$F,"CH"&amp;$D2057,RawData!$AF:$AF,$F2057)=0,"",SUMIFS(RawData!$T:$T,RawData!$E:$E,$E2057,RawData!$F:$F,"CH"&amp;$D2057,RawData!$AF:$AF,$F2057))</f>
        <v>53.04</v>
      </c>
      <c r="I2057" s="2">
        <f>IF(COUNTIFS(RawData!$E:$E,$E2057,RawData!$F:$F,"CH"&amp;$D2057,RawData!$AF:$AF,$F2057)=0,"",SUMIFS(RawData!$Z:$Z,RawData!$E:$E,$E2057,RawData!$F:$F,"CH"&amp;$D2057,RawData!$AF:$AF,$F2057))</f>
        <v>75</v>
      </c>
      <c r="J2057" s="2">
        <f>IF(COUNTIFS(RawData!$E:$E,$E2057,RawData!$F:$F,"CH"&amp;$D2057,RawData!$AF:$AF,$F2057)=0,"",SUMIFS(RawData!$AA:$AA,RawData!$E:$E,$E2057,RawData!$F:$F,"CH"&amp;$D2057,RawData!$AF:$AF,$F2057))</f>
        <v>77.73</v>
      </c>
      <c r="K2057" s="2">
        <f t="shared" si="131"/>
        <v>1.999999999998181E-2</v>
      </c>
    </row>
    <row r="2058" spans="1:11" x14ac:dyDescent="0.3">
      <c r="A2058" s="2" t="s">
        <v>64</v>
      </c>
      <c r="B2058" s="2" t="str">
        <f>RawData!A2058</f>
        <v>48226H40040</v>
      </c>
      <c r="C2058" s="2" t="str">
        <f>IF(RawData!$B$2="","",RawData!$B$2)</f>
        <v>A2026100620533560886</v>
      </c>
      <c r="D2058" s="2">
        <f t="shared" si="128"/>
        <v>3</v>
      </c>
      <c r="E2058" s="2">
        <f t="shared" si="129"/>
        <v>75</v>
      </c>
      <c r="F2058" s="2">
        <f t="shared" si="130"/>
        <v>200</v>
      </c>
      <c r="G2058" s="2">
        <f>IF(COUNTIFS(RawData!$E:$E,$E2058,RawData!$F:$F,"CH"&amp;$D2058,RawData!$AF:$AF,$F2058)=0,"",SUMIFS(RawData!$P:$P,RawData!$E:$E,$E2058,RawData!$F:$F,"CH"&amp;$D2058,RawData!$AF:$AF,$F2058))</f>
        <v>1315.82</v>
      </c>
      <c r="H2058" s="2">
        <f>IF(COUNTIFS(RawData!$E:$E,$E2058,RawData!$F:$F,"CH"&amp;$D2058,RawData!$AF:$AF,$F2058)=0,"",SUMIFS(RawData!$T:$T,RawData!$E:$E,$E2058,RawData!$F:$F,"CH"&amp;$D2058,RawData!$AF:$AF,$F2058))</f>
        <v>53.15</v>
      </c>
      <c r="I2058" s="2">
        <f>IF(COUNTIFS(RawData!$E:$E,$E2058,RawData!$F:$F,"CH"&amp;$D2058,RawData!$AF:$AF,$F2058)=0,"",SUMIFS(RawData!$Z:$Z,RawData!$E:$E,$E2058,RawData!$F:$F,"CH"&amp;$D2058,RawData!$AF:$AF,$F2058))</f>
        <v>75.010000000000005</v>
      </c>
      <c r="J2058" s="2">
        <f>IF(COUNTIFS(RawData!$E:$E,$E2058,RawData!$F:$F,"CH"&amp;$D2058,RawData!$AF:$AF,$F2058)=0,"",SUMIFS(RawData!$AA:$AA,RawData!$E:$E,$E2058,RawData!$F:$F,"CH"&amp;$D2058,RawData!$AF:$AF,$F2058))</f>
        <v>77.73</v>
      </c>
      <c r="K2058" s="2">
        <f t="shared" si="131"/>
        <v>3.999999999996362E-2</v>
      </c>
    </row>
    <row r="2059" spans="1:11" x14ac:dyDescent="0.3">
      <c r="A2059" s="2" t="s">
        <v>64</v>
      </c>
      <c r="B2059" s="2" t="str">
        <f>RawData!A2059</f>
        <v>48226H40040</v>
      </c>
      <c r="C2059" s="2" t="str">
        <f>IF(RawData!$B$2="","",RawData!$B$2)</f>
        <v>A2026100620533560886</v>
      </c>
      <c r="D2059" s="2">
        <f t="shared" si="128"/>
        <v>3</v>
      </c>
      <c r="E2059" s="2">
        <f t="shared" si="129"/>
        <v>75</v>
      </c>
      <c r="F2059" s="2">
        <f t="shared" si="130"/>
        <v>210</v>
      </c>
      <c r="G2059" s="2">
        <f>IF(COUNTIFS(RawData!$E:$E,$E2059,RawData!$F:$F,"CH"&amp;$D2059,RawData!$AF:$AF,$F2059)=0,"",SUMIFS(RawData!$P:$P,RawData!$E:$E,$E2059,RawData!$F:$F,"CH"&amp;$D2059,RawData!$AF:$AF,$F2059))</f>
        <v>1315.84</v>
      </c>
      <c r="H2059" s="2">
        <f>IF(COUNTIFS(RawData!$E:$E,$E2059,RawData!$F:$F,"CH"&amp;$D2059,RawData!$AF:$AF,$F2059)=0,"",SUMIFS(RawData!$T:$T,RawData!$E:$E,$E2059,RawData!$F:$F,"CH"&amp;$D2059,RawData!$AF:$AF,$F2059))</f>
        <v>53.43</v>
      </c>
      <c r="I2059" s="2">
        <f>IF(COUNTIFS(RawData!$E:$E,$E2059,RawData!$F:$F,"CH"&amp;$D2059,RawData!$AF:$AF,$F2059)=0,"",SUMIFS(RawData!$Z:$Z,RawData!$E:$E,$E2059,RawData!$F:$F,"CH"&amp;$D2059,RawData!$AF:$AF,$F2059))</f>
        <v>75</v>
      </c>
      <c r="J2059" s="2">
        <f>IF(COUNTIFS(RawData!$E:$E,$E2059,RawData!$F:$F,"CH"&amp;$D2059,RawData!$AF:$AF,$F2059)=0,"",SUMIFS(RawData!$AA:$AA,RawData!$E:$E,$E2059,RawData!$F:$F,"CH"&amp;$D2059,RawData!$AF:$AF,$F2059))</f>
        <v>77.81</v>
      </c>
      <c r="K2059" s="2">
        <f t="shared" si="131"/>
        <v>1.999999999998181E-2</v>
      </c>
    </row>
    <row r="2060" spans="1:11" x14ac:dyDescent="0.3">
      <c r="A2060" s="2" t="s">
        <v>64</v>
      </c>
      <c r="B2060" s="2" t="str">
        <f>RawData!A2060</f>
        <v>48226H40040</v>
      </c>
      <c r="C2060" s="2" t="str">
        <f>IF(RawData!$B$2="","",RawData!$B$2)</f>
        <v>A2026100620533560886</v>
      </c>
      <c r="D2060" s="2">
        <f t="shared" si="128"/>
        <v>3</v>
      </c>
      <c r="E2060" s="2">
        <f t="shared" si="129"/>
        <v>75</v>
      </c>
      <c r="F2060" s="2">
        <f t="shared" si="130"/>
        <v>220</v>
      </c>
      <c r="G2060" s="2">
        <f>IF(COUNTIFS(RawData!$E:$E,$E2060,RawData!$F:$F,"CH"&amp;$D2060,RawData!$AF:$AF,$F2060)=0,"",SUMIFS(RawData!$P:$P,RawData!$E:$E,$E2060,RawData!$F:$F,"CH"&amp;$D2060,RawData!$AF:$AF,$F2060))</f>
        <v>1315.88</v>
      </c>
      <c r="H2060" s="2">
        <f>IF(COUNTIFS(RawData!$E:$E,$E2060,RawData!$F:$F,"CH"&amp;$D2060,RawData!$AF:$AF,$F2060)=0,"",SUMIFS(RawData!$T:$T,RawData!$E:$E,$E2060,RawData!$F:$F,"CH"&amp;$D2060,RawData!$AF:$AF,$F2060))</f>
        <v>53.64</v>
      </c>
      <c r="I2060" s="2">
        <f>IF(COUNTIFS(RawData!$E:$E,$E2060,RawData!$F:$F,"CH"&amp;$D2060,RawData!$AF:$AF,$F2060)=0,"",SUMIFS(RawData!$Z:$Z,RawData!$E:$E,$E2060,RawData!$F:$F,"CH"&amp;$D2060,RawData!$AF:$AF,$F2060))</f>
        <v>75.02</v>
      </c>
      <c r="J2060" s="2">
        <f>IF(COUNTIFS(RawData!$E:$E,$E2060,RawData!$F:$F,"CH"&amp;$D2060,RawData!$AF:$AF,$F2060)=0,"",SUMIFS(RawData!$AA:$AA,RawData!$E:$E,$E2060,RawData!$F:$F,"CH"&amp;$D2060,RawData!$AF:$AF,$F2060))</f>
        <v>77.89</v>
      </c>
      <c r="K2060" s="2">
        <f t="shared" si="131"/>
        <v>4.0000000000190994E-2</v>
      </c>
    </row>
    <row r="2061" spans="1:11" x14ac:dyDescent="0.3">
      <c r="A2061" s="2" t="s">
        <v>64</v>
      </c>
      <c r="B2061" s="2" t="str">
        <f>RawData!A2061</f>
        <v>48226H40040</v>
      </c>
      <c r="C2061" s="2" t="str">
        <f>IF(RawData!$B$2="","",RawData!$B$2)</f>
        <v>A2026100620533560886</v>
      </c>
      <c r="D2061" s="2">
        <f t="shared" si="128"/>
        <v>3</v>
      </c>
      <c r="E2061" s="2">
        <f t="shared" si="129"/>
        <v>75</v>
      </c>
      <c r="F2061" s="2">
        <f t="shared" si="130"/>
        <v>230</v>
      </c>
      <c r="G2061" s="2">
        <f>IF(COUNTIFS(RawData!$E:$E,$E2061,RawData!$F:$F,"CH"&amp;$D2061,RawData!$AF:$AF,$F2061)=0,"",SUMIFS(RawData!$P:$P,RawData!$E:$E,$E2061,RawData!$F:$F,"CH"&amp;$D2061,RawData!$AF:$AF,$F2061))</f>
        <v>1315.9</v>
      </c>
      <c r="H2061" s="2">
        <f>IF(COUNTIFS(RawData!$E:$E,$E2061,RawData!$F:$F,"CH"&amp;$D2061,RawData!$AF:$AF,$F2061)=0,"",SUMIFS(RawData!$T:$T,RawData!$E:$E,$E2061,RawData!$F:$F,"CH"&amp;$D2061,RawData!$AF:$AF,$F2061))</f>
        <v>53.64</v>
      </c>
      <c r="I2061" s="2">
        <f>IF(COUNTIFS(RawData!$E:$E,$E2061,RawData!$F:$F,"CH"&amp;$D2061,RawData!$AF:$AF,$F2061)=0,"",SUMIFS(RawData!$Z:$Z,RawData!$E:$E,$E2061,RawData!$F:$F,"CH"&amp;$D2061,RawData!$AF:$AF,$F2061))</f>
        <v>75.010000000000005</v>
      </c>
      <c r="J2061" s="2">
        <f>IF(COUNTIFS(RawData!$E:$E,$E2061,RawData!$F:$F,"CH"&amp;$D2061,RawData!$AF:$AF,$F2061)=0,"",SUMIFS(RawData!$AA:$AA,RawData!$E:$E,$E2061,RawData!$F:$F,"CH"&amp;$D2061,RawData!$AF:$AF,$F2061))</f>
        <v>77.81</v>
      </c>
      <c r="K2061" s="2">
        <f t="shared" si="131"/>
        <v>1.999999999998181E-2</v>
      </c>
    </row>
    <row r="2062" spans="1:11" x14ac:dyDescent="0.3">
      <c r="A2062" s="2" t="s">
        <v>64</v>
      </c>
      <c r="B2062" s="2" t="str">
        <f>RawData!A2062</f>
        <v>48226H40040</v>
      </c>
      <c r="C2062" s="2" t="str">
        <f>IF(RawData!$B$2="","",RawData!$B$2)</f>
        <v>A2026100620533560886</v>
      </c>
      <c r="D2062" s="2">
        <f t="shared" si="128"/>
        <v>3</v>
      </c>
      <c r="E2062" s="2">
        <f t="shared" si="129"/>
        <v>75</v>
      </c>
      <c r="F2062" s="2">
        <f t="shared" si="130"/>
        <v>240</v>
      </c>
      <c r="G2062" s="2">
        <f>IF(COUNTIFS(RawData!$E:$E,$E2062,RawData!$F:$F,"CH"&amp;$D2062,RawData!$AF:$AF,$F2062)=0,"",SUMIFS(RawData!$P:$P,RawData!$E:$E,$E2062,RawData!$F:$F,"CH"&amp;$D2062,RawData!$AF:$AF,$F2062))</f>
        <v>1315.94</v>
      </c>
      <c r="H2062" s="2">
        <f>IF(COUNTIFS(RawData!$E:$E,$E2062,RawData!$F:$F,"CH"&amp;$D2062,RawData!$AF:$AF,$F2062)=0,"",SUMIFS(RawData!$T:$T,RawData!$E:$E,$E2062,RawData!$F:$F,"CH"&amp;$D2062,RawData!$AF:$AF,$F2062))</f>
        <v>53.89</v>
      </c>
      <c r="I2062" s="2">
        <f>IF(COUNTIFS(RawData!$E:$E,$E2062,RawData!$F:$F,"CH"&amp;$D2062,RawData!$AF:$AF,$F2062)=0,"",SUMIFS(RawData!$Z:$Z,RawData!$E:$E,$E2062,RawData!$F:$F,"CH"&amp;$D2062,RawData!$AF:$AF,$F2062))</f>
        <v>74.98</v>
      </c>
      <c r="J2062" s="2">
        <f>IF(COUNTIFS(RawData!$E:$E,$E2062,RawData!$F:$F,"CH"&amp;$D2062,RawData!$AF:$AF,$F2062)=0,"",SUMIFS(RawData!$AA:$AA,RawData!$E:$E,$E2062,RawData!$F:$F,"CH"&amp;$D2062,RawData!$AF:$AF,$F2062))</f>
        <v>77.89</v>
      </c>
      <c r="K2062" s="2">
        <f t="shared" si="131"/>
        <v>3.999999999996362E-2</v>
      </c>
    </row>
    <row r="2063" spans="1:11" x14ac:dyDescent="0.3">
      <c r="A2063" s="2" t="s">
        <v>64</v>
      </c>
      <c r="B2063" s="2" t="str">
        <f>RawData!A2063</f>
        <v>48226H40040</v>
      </c>
      <c r="C2063" s="2" t="str">
        <f>IF(RawData!$B$2="","",RawData!$B$2)</f>
        <v>A2026100620533560886</v>
      </c>
      <c r="D2063" s="2">
        <f t="shared" si="128"/>
        <v>3</v>
      </c>
      <c r="E2063" s="2">
        <f t="shared" si="129"/>
        <v>75</v>
      </c>
      <c r="F2063" s="2">
        <f t="shared" si="130"/>
        <v>250</v>
      </c>
      <c r="G2063" s="2">
        <f>IF(COUNTIFS(RawData!$E:$E,$E2063,RawData!$F:$F,"CH"&amp;$D2063,RawData!$AF:$AF,$F2063)=0,"",SUMIFS(RawData!$P:$P,RawData!$E:$E,$E2063,RawData!$F:$F,"CH"&amp;$D2063,RawData!$AF:$AF,$F2063))</f>
        <v>1315.98</v>
      </c>
      <c r="H2063" s="2">
        <f>IF(COUNTIFS(RawData!$E:$E,$E2063,RawData!$F:$F,"CH"&amp;$D2063,RawData!$AF:$AF,$F2063)=0,"",SUMIFS(RawData!$T:$T,RawData!$E:$E,$E2063,RawData!$F:$F,"CH"&amp;$D2063,RawData!$AF:$AF,$F2063))</f>
        <v>54.06</v>
      </c>
      <c r="I2063" s="2">
        <f>IF(COUNTIFS(RawData!$E:$E,$E2063,RawData!$F:$F,"CH"&amp;$D2063,RawData!$AF:$AF,$F2063)=0,"",SUMIFS(RawData!$Z:$Z,RawData!$E:$E,$E2063,RawData!$F:$F,"CH"&amp;$D2063,RawData!$AF:$AF,$F2063))</f>
        <v>75.040000000000006</v>
      </c>
      <c r="J2063" s="2">
        <f>IF(COUNTIFS(RawData!$E:$E,$E2063,RawData!$F:$F,"CH"&amp;$D2063,RawData!$AF:$AF,$F2063)=0,"",SUMIFS(RawData!$AA:$AA,RawData!$E:$E,$E2063,RawData!$F:$F,"CH"&amp;$D2063,RawData!$AF:$AF,$F2063))</f>
        <v>77.97</v>
      </c>
      <c r="K2063" s="2">
        <f t="shared" si="131"/>
        <v>3.999999999996362E-2</v>
      </c>
    </row>
    <row r="2064" spans="1:11" x14ac:dyDescent="0.3">
      <c r="A2064" s="2" t="s">
        <v>64</v>
      </c>
      <c r="B2064" s="2" t="str">
        <f>RawData!A2064</f>
        <v>48226H40040</v>
      </c>
      <c r="C2064" s="2" t="str">
        <f>IF(RawData!$B$2="","",RawData!$B$2)</f>
        <v>A2026100620533560886</v>
      </c>
      <c r="D2064" s="2">
        <f t="shared" si="128"/>
        <v>3</v>
      </c>
      <c r="E2064" s="2">
        <f t="shared" si="129"/>
        <v>75</v>
      </c>
      <c r="F2064" s="2">
        <f t="shared" si="130"/>
        <v>260</v>
      </c>
      <c r="G2064" s="2">
        <f>IF(COUNTIFS(RawData!$E:$E,$E2064,RawData!$F:$F,"CH"&amp;$D2064,RawData!$AF:$AF,$F2064)=0,"",SUMIFS(RawData!$P:$P,RawData!$E:$E,$E2064,RawData!$F:$F,"CH"&amp;$D2064,RawData!$AF:$AF,$F2064))</f>
        <v>1316</v>
      </c>
      <c r="H2064" s="2">
        <f>IF(COUNTIFS(RawData!$E:$E,$E2064,RawData!$F:$F,"CH"&amp;$D2064,RawData!$AF:$AF,$F2064)=0,"",SUMIFS(RawData!$T:$T,RawData!$E:$E,$E2064,RawData!$F:$F,"CH"&amp;$D2064,RawData!$AF:$AF,$F2064))</f>
        <v>54.25</v>
      </c>
      <c r="I2064" s="2">
        <f>IF(COUNTIFS(RawData!$E:$E,$E2064,RawData!$F:$F,"CH"&amp;$D2064,RawData!$AF:$AF,$F2064)=0,"",SUMIFS(RawData!$Z:$Z,RawData!$E:$E,$E2064,RawData!$F:$F,"CH"&amp;$D2064,RawData!$AF:$AF,$F2064))</f>
        <v>74.989999999999995</v>
      </c>
      <c r="J2064" s="2">
        <f>IF(COUNTIFS(RawData!$E:$E,$E2064,RawData!$F:$F,"CH"&amp;$D2064,RawData!$AF:$AF,$F2064)=0,"",SUMIFS(RawData!$AA:$AA,RawData!$E:$E,$E2064,RawData!$F:$F,"CH"&amp;$D2064,RawData!$AF:$AF,$F2064))</f>
        <v>77.89</v>
      </c>
      <c r="K2064" s="2">
        <f t="shared" si="131"/>
        <v>1.999999999998181E-2</v>
      </c>
    </row>
    <row r="2065" spans="1:11" x14ac:dyDescent="0.3">
      <c r="A2065" s="2" t="s">
        <v>64</v>
      </c>
      <c r="B2065" s="2" t="str">
        <f>RawData!A2065</f>
        <v>48226H40040</v>
      </c>
      <c r="C2065" s="2" t="str">
        <f>IF(RawData!$B$2="","",RawData!$B$2)</f>
        <v>A2026100620533560886</v>
      </c>
      <c r="D2065" s="2">
        <f t="shared" si="128"/>
        <v>3</v>
      </c>
      <c r="E2065" s="2">
        <f t="shared" si="129"/>
        <v>75</v>
      </c>
      <c r="F2065" s="2">
        <f t="shared" si="130"/>
        <v>270</v>
      </c>
      <c r="G2065" s="2">
        <f>IF(COUNTIFS(RawData!$E:$E,$E2065,RawData!$F:$F,"CH"&amp;$D2065,RawData!$AF:$AF,$F2065)=0,"",SUMIFS(RawData!$P:$P,RawData!$E:$E,$E2065,RawData!$F:$F,"CH"&amp;$D2065,RawData!$AF:$AF,$F2065))</f>
        <v>1316.04</v>
      </c>
      <c r="H2065" s="2">
        <f>IF(COUNTIFS(RawData!$E:$E,$E2065,RawData!$F:$F,"CH"&amp;$D2065,RawData!$AF:$AF,$F2065)=0,"",SUMIFS(RawData!$T:$T,RawData!$E:$E,$E2065,RawData!$F:$F,"CH"&amp;$D2065,RawData!$AF:$AF,$F2065))</f>
        <v>54.3</v>
      </c>
      <c r="I2065" s="2">
        <f>IF(COUNTIFS(RawData!$E:$E,$E2065,RawData!$F:$F,"CH"&amp;$D2065,RawData!$AF:$AF,$F2065)=0,"",SUMIFS(RawData!$Z:$Z,RawData!$E:$E,$E2065,RawData!$F:$F,"CH"&amp;$D2065,RawData!$AF:$AF,$F2065))</f>
        <v>75.03</v>
      </c>
      <c r="J2065" s="2">
        <f>IF(COUNTIFS(RawData!$E:$E,$E2065,RawData!$F:$F,"CH"&amp;$D2065,RawData!$AF:$AF,$F2065)=0,"",SUMIFS(RawData!$AA:$AA,RawData!$E:$E,$E2065,RawData!$F:$F,"CH"&amp;$D2065,RawData!$AF:$AF,$F2065))</f>
        <v>78.05</v>
      </c>
      <c r="K2065" s="2">
        <f t="shared" si="131"/>
        <v>3.999999999996362E-2</v>
      </c>
    </row>
    <row r="2066" spans="1:11" x14ac:dyDescent="0.3">
      <c r="A2066" s="2" t="s">
        <v>64</v>
      </c>
      <c r="B2066" s="2" t="str">
        <f>RawData!A2066</f>
        <v>48226H40040</v>
      </c>
      <c r="C2066" s="2" t="str">
        <f>IF(RawData!$B$2="","",RawData!$B$2)</f>
        <v>A2026100620533560886</v>
      </c>
      <c r="D2066" s="2">
        <f t="shared" si="128"/>
        <v>3</v>
      </c>
      <c r="E2066" s="2">
        <f t="shared" si="129"/>
        <v>75</v>
      </c>
      <c r="F2066" s="2">
        <f t="shared" si="130"/>
        <v>280</v>
      </c>
      <c r="G2066" s="2">
        <f>IF(COUNTIFS(RawData!$E:$E,$E2066,RawData!$F:$F,"CH"&amp;$D2066,RawData!$AF:$AF,$F2066)=0,"",SUMIFS(RawData!$P:$P,RawData!$E:$E,$E2066,RawData!$F:$F,"CH"&amp;$D2066,RawData!$AF:$AF,$F2066))</f>
        <v>1316.08</v>
      </c>
      <c r="H2066" s="2">
        <f>IF(COUNTIFS(RawData!$E:$E,$E2066,RawData!$F:$F,"CH"&amp;$D2066,RawData!$AF:$AF,$F2066)=0,"",SUMIFS(RawData!$T:$T,RawData!$E:$E,$E2066,RawData!$F:$F,"CH"&amp;$D2066,RawData!$AF:$AF,$F2066))</f>
        <v>54.42</v>
      </c>
      <c r="I2066" s="2">
        <f>IF(COUNTIFS(RawData!$E:$E,$E2066,RawData!$F:$F,"CH"&amp;$D2066,RawData!$AF:$AF,$F2066)=0,"",SUMIFS(RawData!$Z:$Z,RawData!$E:$E,$E2066,RawData!$F:$F,"CH"&amp;$D2066,RawData!$AF:$AF,$F2066))</f>
        <v>75.010000000000005</v>
      </c>
      <c r="J2066" s="2">
        <f>IF(COUNTIFS(RawData!$E:$E,$E2066,RawData!$F:$F,"CH"&amp;$D2066,RawData!$AF:$AF,$F2066)=0,"",SUMIFS(RawData!$AA:$AA,RawData!$E:$E,$E2066,RawData!$F:$F,"CH"&amp;$D2066,RawData!$AF:$AF,$F2066))</f>
        <v>78.05</v>
      </c>
      <c r="K2066" s="2">
        <f t="shared" si="131"/>
        <v>3.999999999996362E-2</v>
      </c>
    </row>
    <row r="2067" spans="1:11" x14ac:dyDescent="0.3">
      <c r="A2067" s="2" t="s">
        <v>64</v>
      </c>
      <c r="B2067" s="2" t="str">
        <f>RawData!A2067</f>
        <v>48226H40040</v>
      </c>
      <c r="C2067" s="2" t="str">
        <f>IF(RawData!$B$2="","",RawData!$B$2)</f>
        <v>A2026100620533560886</v>
      </c>
      <c r="D2067" s="2">
        <f t="shared" si="128"/>
        <v>3</v>
      </c>
      <c r="E2067" s="2">
        <f t="shared" si="129"/>
        <v>75</v>
      </c>
      <c r="F2067" s="2">
        <f t="shared" si="130"/>
        <v>290</v>
      </c>
      <c r="G2067" s="2">
        <f>IF(COUNTIFS(RawData!$E:$E,$E2067,RawData!$F:$F,"CH"&amp;$D2067,RawData!$AF:$AF,$F2067)=0,"",SUMIFS(RawData!$P:$P,RawData!$E:$E,$E2067,RawData!$F:$F,"CH"&amp;$D2067,RawData!$AF:$AF,$F2067))</f>
        <v>1316.12</v>
      </c>
      <c r="H2067" s="2">
        <f>IF(COUNTIFS(RawData!$E:$E,$E2067,RawData!$F:$F,"CH"&amp;$D2067,RawData!$AF:$AF,$F2067)=0,"",SUMIFS(RawData!$T:$T,RawData!$E:$E,$E2067,RawData!$F:$F,"CH"&amp;$D2067,RawData!$AF:$AF,$F2067))</f>
        <v>54.45</v>
      </c>
      <c r="I2067" s="2">
        <f>IF(COUNTIFS(RawData!$E:$E,$E2067,RawData!$F:$F,"CH"&amp;$D2067,RawData!$AF:$AF,$F2067)=0,"",SUMIFS(RawData!$Z:$Z,RawData!$E:$E,$E2067,RawData!$F:$F,"CH"&amp;$D2067,RawData!$AF:$AF,$F2067))</f>
        <v>75.010000000000005</v>
      </c>
      <c r="J2067" s="2">
        <f>IF(COUNTIFS(RawData!$E:$E,$E2067,RawData!$F:$F,"CH"&amp;$D2067,RawData!$AF:$AF,$F2067)=0,"",SUMIFS(RawData!$AA:$AA,RawData!$E:$E,$E2067,RawData!$F:$F,"CH"&amp;$D2067,RawData!$AF:$AF,$F2067))</f>
        <v>78.05</v>
      </c>
      <c r="K2067" s="2">
        <f t="shared" si="131"/>
        <v>3.999999999996362E-2</v>
      </c>
    </row>
    <row r="2068" spans="1:11" x14ac:dyDescent="0.3">
      <c r="A2068" s="2" t="s">
        <v>64</v>
      </c>
      <c r="B2068" s="2" t="str">
        <f>RawData!A2068</f>
        <v>48226H40040</v>
      </c>
      <c r="C2068" s="2" t="str">
        <f>IF(RawData!$B$2="","",RawData!$B$2)</f>
        <v>A2026100620533560886</v>
      </c>
      <c r="D2068" s="2">
        <f t="shared" si="128"/>
        <v>3</v>
      </c>
      <c r="E2068" s="2">
        <f t="shared" si="129"/>
        <v>75</v>
      </c>
      <c r="F2068" s="2">
        <f t="shared" si="130"/>
        <v>300</v>
      </c>
      <c r="G2068" s="2">
        <f>IF(COUNTIFS(RawData!$E:$E,$E2068,RawData!$F:$F,"CH"&amp;$D2068,RawData!$AF:$AF,$F2068)=0,"",SUMIFS(RawData!$P:$P,RawData!$E:$E,$E2068,RawData!$F:$F,"CH"&amp;$D2068,RawData!$AF:$AF,$F2068))</f>
        <v>1316.16</v>
      </c>
      <c r="H2068" s="2">
        <f>IF(COUNTIFS(RawData!$E:$E,$E2068,RawData!$F:$F,"CH"&amp;$D2068,RawData!$AF:$AF,$F2068)=0,"",SUMIFS(RawData!$T:$T,RawData!$E:$E,$E2068,RawData!$F:$F,"CH"&amp;$D2068,RawData!$AF:$AF,$F2068))</f>
        <v>54.56</v>
      </c>
      <c r="I2068" s="2">
        <f>IF(COUNTIFS(RawData!$E:$E,$E2068,RawData!$F:$F,"CH"&amp;$D2068,RawData!$AF:$AF,$F2068)=0,"",SUMIFS(RawData!$Z:$Z,RawData!$E:$E,$E2068,RawData!$F:$F,"CH"&amp;$D2068,RawData!$AF:$AF,$F2068))</f>
        <v>74.989999999999995</v>
      </c>
      <c r="J2068" s="2">
        <f>IF(COUNTIFS(RawData!$E:$E,$E2068,RawData!$F:$F,"CH"&amp;$D2068,RawData!$AF:$AF,$F2068)=0,"",SUMIFS(RawData!$AA:$AA,RawData!$E:$E,$E2068,RawData!$F:$F,"CH"&amp;$D2068,RawData!$AF:$AF,$F2068))</f>
        <v>78.05</v>
      </c>
      <c r="K2068" s="2">
        <f t="shared" si="131"/>
        <v>4.0000000000190994E-2</v>
      </c>
    </row>
    <row r="2069" spans="1:11" x14ac:dyDescent="0.3">
      <c r="A2069" s="2" t="s">
        <v>64</v>
      </c>
      <c r="B2069" s="2" t="str">
        <f>RawData!A2069</f>
        <v>48226H40040</v>
      </c>
      <c r="C2069" s="2" t="str">
        <f>IF(RawData!$B$2="","",RawData!$B$2)</f>
        <v>A2026100620533560886</v>
      </c>
      <c r="D2069" s="2">
        <f t="shared" si="128"/>
        <v>3</v>
      </c>
      <c r="E2069" s="2">
        <f t="shared" si="129"/>
        <v>75</v>
      </c>
      <c r="F2069" s="2">
        <f t="shared" si="130"/>
        <v>310</v>
      </c>
      <c r="G2069" s="2">
        <f>IF(COUNTIFS(RawData!$E:$E,$E2069,RawData!$F:$F,"CH"&amp;$D2069,RawData!$AF:$AF,$F2069)=0,"",SUMIFS(RawData!$P:$P,RawData!$E:$E,$E2069,RawData!$F:$F,"CH"&amp;$D2069,RawData!$AF:$AF,$F2069))</f>
        <v>1316.2</v>
      </c>
      <c r="H2069" s="2">
        <f>IF(COUNTIFS(RawData!$E:$E,$E2069,RawData!$F:$F,"CH"&amp;$D2069,RawData!$AF:$AF,$F2069)=0,"",SUMIFS(RawData!$T:$T,RawData!$E:$E,$E2069,RawData!$F:$F,"CH"&amp;$D2069,RawData!$AF:$AF,$F2069))</f>
        <v>54.67</v>
      </c>
      <c r="I2069" s="2">
        <f>IF(COUNTIFS(RawData!$E:$E,$E2069,RawData!$F:$F,"CH"&amp;$D2069,RawData!$AF:$AF,$F2069)=0,"",SUMIFS(RawData!$Z:$Z,RawData!$E:$E,$E2069,RawData!$F:$F,"CH"&amp;$D2069,RawData!$AF:$AF,$F2069))</f>
        <v>75</v>
      </c>
      <c r="J2069" s="2">
        <f>IF(COUNTIFS(RawData!$E:$E,$E2069,RawData!$F:$F,"CH"&amp;$D2069,RawData!$AF:$AF,$F2069)=0,"",SUMIFS(RawData!$AA:$AA,RawData!$E:$E,$E2069,RawData!$F:$F,"CH"&amp;$D2069,RawData!$AF:$AF,$F2069))</f>
        <v>78.13</v>
      </c>
      <c r="K2069" s="2">
        <f t="shared" si="131"/>
        <v>3.999999999996362E-2</v>
      </c>
    </row>
    <row r="2070" spans="1:11" x14ac:dyDescent="0.3">
      <c r="A2070" s="2" t="s">
        <v>64</v>
      </c>
      <c r="B2070" s="2" t="str">
        <f>RawData!A2070</f>
        <v>48226H40040</v>
      </c>
      <c r="C2070" s="2" t="str">
        <f>IF(RawData!$B$2="","",RawData!$B$2)</f>
        <v>A2026100620533560886</v>
      </c>
      <c r="D2070" s="2">
        <f t="shared" si="128"/>
        <v>3</v>
      </c>
      <c r="E2070" s="2">
        <f t="shared" si="129"/>
        <v>75</v>
      </c>
      <c r="F2070" s="2">
        <f t="shared" si="130"/>
        <v>320</v>
      </c>
      <c r="G2070" s="2">
        <f>IF(COUNTIFS(RawData!$E:$E,$E2070,RawData!$F:$F,"CH"&amp;$D2070,RawData!$AF:$AF,$F2070)=0,"",SUMIFS(RawData!$P:$P,RawData!$E:$E,$E2070,RawData!$F:$F,"CH"&amp;$D2070,RawData!$AF:$AF,$F2070))</f>
        <v>1316.24</v>
      </c>
      <c r="H2070" s="2">
        <f>IF(COUNTIFS(RawData!$E:$E,$E2070,RawData!$F:$F,"CH"&amp;$D2070,RawData!$AF:$AF,$F2070)=0,"",SUMIFS(RawData!$T:$T,RawData!$E:$E,$E2070,RawData!$F:$F,"CH"&amp;$D2070,RawData!$AF:$AF,$F2070))</f>
        <v>54.73</v>
      </c>
      <c r="I2070" s="2">
        <f>IF(COUNTIFS(RawData!$E:$E,$E2070,RawData!$F:$F,"CH"&amp;$D2070,RawData!$AF:$AF,$F2070)=0,"",SUMIFS(RawData!$Z:$Z,RawData!$E:$E,$E2070,RawData!$F:$F,"CH"&amp;$D2070,RawData!$AF:$AF,$F2070))</f>
        <v>75</v>
      </c>
      <c r="J2070" s="2">
        <f>IF(COUNTIFS(RawData!$E:$E,$E2070,RawData!$F:$F,"CH"&amp;$D2070,RawData!$AF:$AF,$F2070)=0,"",SUMIFS(RawData!$AA:$AA,RawData!$E:$E,$E2070,RawData!$F:$F,"CH"&amp;$D2070,RawData!$AF:$AF,$F2070))</f>
        <v>78.209999999999994</v>
      </c>
      <c r="K2070" s="2">
        <f t="shared" si="131"/>
        <v>3.999999999996362E-2</v>
      </c>
    </row>
    <row r="2071" spans="1:11" x14ac:dyDescent="0.3">
      <c r="A2071" s="2" t="s">
        <v>64</v>
      </c>
      <c r="B2071" s="2" t="str">
        <f>RawData!A2071</f>
        <v>48226H40040</v>
      </c>
      <c r="C2071" s="2" t="str">
        <f>IF(RawData!$B$2="","",RawData!$B$2)</f>
        <v>A2026100620533560886</v>
      </c>
      <c r="D2071" s="2">
        <f t="shared" si="128"/>
        <v>3</v>
      </c>
      <c r="E2071" s="2">
        <f t="shared" si="129"/>
        <v>75</v>
      </c>
      <c r="F2071" s="2">
        <f t="shared" si="130"/>
        <v>330</v>
      </c>
      <c r="G2071" s="2">
        <f>IF(COUNTIFS(RawData!$E:$E,$E2071,RawData!$F:$F,"CH"&amp;$D2071,RawData!$AF:$AF,$F2071)=0,"",SUMIFS(RawData!$P:$P,RawData!$E:$E,$E2071,RawData!$F:$F,"CH"&amp;$D2071,RawData!$AF:$AF,$F2071))</f>
        <v>1316.26</v>
      </c>
      <c r="H2071" s="2">
        <f>IF(COUNTIFS(RawData!$E:$E,$E2071,RawData!$F:$F,"CH"&amp;$D2071,RawData!$AF:$AF,$F2071)=0,"",SUMIFS(RawData!$T:$T,RawData!$E:$E,$E2071,RawData!$F:$F,"CH"&amp;$D2071,RawData!$AF:$AF,$F2071))</f>
        <v>54.9</v>
      </c>
      <c r="I2071" s="2">
        <f>IF(COUNTIFS(RawData!$E:$E,$E2071,RawData!$F:$F,"CH"&amp;$D2071,RawData!$AF:$AF,$F2071)=0,"",SUMIFS(RawData!$Z:$Z,RawData!$E:$E,$E2071,RawData!$F:$F,"CH"&amp;$D2071,RawData!$AF:$AF,$F2071))</f>
        <v>75</v>
      </c>
      <c r="J2071" s="2">
        <f>IF(COUNTIFS(RawData!$E:$E,$E2071,RawData!$F:$F,"CH"&amp;$D2071,RawData!$AF:$AF,$F2071)=0,"",SUMIFS(RawData!$AA:$AA,RawData!$E:$E,$E2071,RawData!$F:$F,"CH"&amp;$D2071,RawData!$AF:$AF,$F2071))</f>
        <v>78.209999999999994</v>
      </c>
      <c r="K2071" s="2">
        <f t="shared" si="131"/>
        <v>1.999999999998181E-2</v>
      </c>
    </row>
    <row r="2072" spans="1:11" x14ac:dyDescent="0.3">
      <c r="A2072" s="2" t="s">
        <v>64</v>
      </c>
      <c r="B2072" s="2" t="str">
        <f>RawData!A2072</f>
        <v>48226H40040</v>
      </c>
      <c r="C2072" s="2" t="str">
        <f>IF(RawData!$B$2="","",RawData!$B$2)</f>
        <v>A2026100620533560886</v>
      </c>
      <c r="D2072" s="2">
        <f t="shared" si="128"/>
        <v>3</v>
      </c>
      <c r="E2072" s="2">
        <f t="shared" si="129"/>
        <v>75</v>
      </c>
      <c r="F2072" s="2">
        <f t="shared" si="130"/>
        <v>340</v>
      </c>
      <c r="G2072" s="2">
        <f>IF(COUNTIFS(RawData!$E:$E,$E2072,RawData!$F:$F,"CH"&amp;$D2072,RawData!$AF:$AF,$F2072)=0,"",SUMIFS(RawData!$P:$P,RawData!$E:$E,$E2072,RawData!$F:$F,"CH"&amp;$D2072,RawData!$AF:$AF,$F2072))</f>
        <v>1316.3</v>
      </c>
      <c r="H2072" s="2">
        <f>IF(COUNTIFS(RawData!$E:$E,$E2072,RawData!$F:$F,"CH"&amp;$D2072,RawData!$AF:$AF,$F2072)=0,"",SUMIFS(RawData!$T:$T,RawData!$E:$E,$E2072,RawData!$F:$F,"CH"&amp;$D2072,RawData!$AF:$AF,$F2072))</f>
        <v>54.93</v>
      </c>
      <c r="I2072" s="2">
        <f>IF(COUNTIFS(RawData!$E:$E,$E2072,RawData!$F:$F,"CH"&amp;$D2072,RawData!$AF:$AF,$F2072)=0,"",SUMIFS(RawData!$Z:$Z,RawData!$E:$E,$E2072,RawData!$F:$F,"CH"&amp;$D2072,RawData!$AF:$AF,$F2072))</f>
        <v>75</v>
      </c>
      <c r="J2072" s="2">
        <f>IF(COUNTIFS(RawData!$E:$E,$E2072,RawData!$F:$F,"CH"&amp;$D2072,RawData!$AF:$AF,$F2072)=0,"",SUMIFS(RawData!$AA:$AA,RawData!$E:$E,$E2072,RawData!$F:$F,"CH"&amp;$D2072,RawData!$AF:$AF,$F2072))</f>
        <v>78.290000000000006</v>
      </c>
      <c r="K2072" s="2">
        <f t="shared" si="131"/>
        <v>3.999999999996362E-2</v>
      </c>
    </row>
    <row r="2073" spans="1:11" x14ac:dyDescent="0.3">
      <c r="A2073" s="2" t="s">
        <v>64</v>
      </c>
      <c r="B2073" s="2" t="str">
        <f>RawData!A2073</f>
        <v>48226H40040</v>
      </c>
      <c r="C2073" s="2" t="str">
        <f>IF(RawData!$B$2="","",RawData!$B$2)</f>
        <v>A2026100620533560886</v>
      </c>
      <c r="D2073" s="2">
        <f t="shared" si="128"/>
        <v>3</v>
      </c>
      <c r="E2073" s="2">
        <f t="shared" si="129"/>
        <v>75</v>
      </c>
      <c r="F2073" s="2">
        <f t="shared" si="130"/>
        <v>350</v>
      </c>
      <c r="G2073" s="2">
        <f>IF(COUNTIFS(RawData!$E:$E,$E2073,RawData!$F:$F,"CH"&amp;$D2073,RawData!$AF:$AF,$F2073)=0,"",SUMIFS(RawData!$P:$P,RawData!$E:$E,$E2073,RawData!$F:$F,"CH"&amp;$D2073,RawData!$AF:$AF,$F2073))</f>
        <v>1316.34</v>
      </c>
      <c r="H2073" s="2">
        <f>IF(COUNTIFS(RawData!$E:$E,$E2073,RawData!$F:$F,"CH"&amp;$D2073,RawData!$AF:$AF,$F2073)=0,"",SUMIFS(RawData!$T:$T,RawData!$E:$E,$E2073,RawData!$F:$F,"CH"&amp;$D2073,RawData!$AF:$AF,$F2073))</f>
        <v>54.93</v>
      </c>
      <c r="I2073" s="2">
        <f>IF(COUNTIFS(RawData!$E:$E,$E2073,RawData!$F:$F,"CH"&amp;$D2073,RawData!$AF:$AF,$F2073)=0,"",SUMIFS(RawData!$Z:$Z,RawData!$E:$E,$E2073,RawData!$F:$F,"CH"&amp;$D2073,RawData!$AF:$AF,$F2073))</f>
        <v>74.989999999999995</v>
      </c>
      <c r="J2073" s="2">
        <f>IF(COUNTIFS(RawData!$E:$E,$E2073,RawData!$F:$F,"CH"&amp;$D2073,RawData!$AF:$AF,$F2073)=0,"",SUMIFS(RawData!$AA:$AA,RawData!$E:$E,$E2073,RawData!$F:$F,"CH"&amp;$D2073,RawData!$AF:$AF,$F2073))</f>
        <v>78.37</v>
      </c>
      <c r="K2073" s="2">
        <f t="shared" si="131"/>
        <v>3.999999999996362E-2</v>
      </c>
    </row>
    <row r="2074" spans="1:11" x14ac:dyDescent="0.3">
      <c r="A2074" s="2" t="s">
        <v>64</v>
      </c>
      <c r="B2074" s="2" t="str">
        <f>RawData!A2074</f>
        <v>48226H40040</v>
      </c>
      <c r="C2074" s="2" t="str">
        <f>IF(RawData!$B$2="","",RawData!$B$2)</f>
        <v>A2026100620533560886</v>
      </c>
      <c r="D2074" s="2">
        <f t="shared" si="128"/>
        <v>3</v>
      </c>
      <c r="E2074" s="2">
        <f t="shared" si="129"/>
        <v>75</v>
      </c>
      <c r="F2074" s="2">
        <f t="shared" si="130"/>
        <v>360</v>
      </c>
      <c r="G2074" s="2">
        <f>IF(COUNTIFS(RawData!$E:$E,$E2074,RawData!$F:$F,"CH"&amp;$D2074,RawData!$AF:$AF,$F2074)=0,"",SUMIFS(RawData!$P:$P,RawData!$E:$E,$E2074,RawData!$F:$F,"CH"&amp;$D2074,RawData!$AF:$AF,$F2074))</f>
        <v>1316.4</v>
      </c>
      <c r="H2074" s="2">
        <f>IF(COUNTIFS(RawData!$E:$E,$E2074,RawData!$F:$F,"CH"&amp;$D2074,RawData!$AF:$AF,$F2074)=0,"",SUMIFS(RawData!$T:$T,RawData!$E:$E,$E2074,RawData!$F:$F,"CH"&amp;$D2074,RawData!$AF:$AF,$F2074))</f>
        <v>54.95</v>
      </c>
      <c r="I2074" s="2">
        <f>IF(COUNTIFS(RawData!$E:$E,$E2074,RawData!$F:$F,"CH"&amp;$D2074,RawData!$AF:$AF,$F2074)=0,"",SUMIFS(RawData!$Z:$Z,RawData!$E:$E,$E2074,RawData!$F:$F,"CH"&amp;$D2074,RawData!$AF:$AF,$F2074))</f>
        <v>75</v>
      </c>
      <c r="J2074" s="2">
        <f>IF(COUNTIFS(RawData!$E:$E,$E2074,RawData!$F:$F,"CH"&amp;$D2074,RawData!$AF:$AF,$F2074)=0,"",SUMIFS(RawData!$AA:$AA,RawData!$E:$E,$E2074,RawData!$F:$F,"CH"&amp;$D2074,RawData!$AF:$AF,$F2074))</f>
        <v>78.37</v>
      </c>
      <c r="K2074" s="2">
        <f t="shared" si="131"/>
        <v>6.0000000000172804E-2</v>
      </c>
    </row>
    <row r="2075" spans="1:11" x14ac:dyDescent="0.3">
      <c r="A2075" s="2" t="s">
        <v>64</v>
      </c>
      <c r="B2075" s="2" t="str">
        <f>RawData!A2075</f>
        <v>48226H40040</v>
      </c>
      <c r="C2075" s="2" t="str">
        <f>IF(RawData!$B$2="","",RawData!$B$2)</f>
        <v>A2026100620533560886</v>
      </c>
      <c r="D2075" s="2">
        <f t="shared" si="128"/>
        <v>3</v>
      </c>
      <c r="E2075" s="2">
        <f t="shared" si="129"/>
        <v>75</v>
      </c>
      <c r="F2075" s="2">
        <f t="shared" si="130"/>
        <v>370</v>
      </c>
      <c r="G2075" s="2">
        <f>IF(COUNTIFS(RawData!$E:$E,$E2075,RawData!$F:$F,"CH"&amp;$D2075,RawData!$AF:$AF,$F2075)=0,"",SUMIFS(RawData!$P:$P,RawData!$E:$E,$E2075,RawData!$F:$F,"CH"&amp;$D2075,RawData!$AF:$AF,$F2075))</f>
        <v>1316.42</v>
      </c>
      <c r="H2075" s="2">
        <f>IF(COUNTIFS(RawData!$E:$E,$E2075,RawData!$F:$F,"CH"&amp;$D2075,RawData!$AF:$AF,$F2075)=0,"",SUMIFS(RawData!$T:$T,RawData!$E:$E,$E2075,RawData!$F:$F,"CH"&amp;$D2075,RawData!$AF:$AF,$F2075))</f>
        <v>55.11</v>
      </c>
      <c r="I2075" s="2">
        <f>IF(COUNTIFS(RawData!$E:$E,$E2075,RawData!$F:$F,"CH"&amp;$D2075,RawData!$AF:$AF,$F2075)=0,"",SUMIFS(RawData!$Z:$Z,RawData!$E:$E,$E2075,RawData!$F:$F,"CH"&amp;$D2075,RawData!$AF:$AF,$F2075))</f>
        <v>75</v>
      </c>
      <c r="J2075" s="2">
        <f>IF(COUNTIFS(RawData!$E:$E,$E2075,RawData!$F:$F,"CH"&amp;$D2075,RawData!$AF:$AF,$F2075)=0,"",SUMIFS(RawData!$AA:$AA,RawData!$E:$E,$E2075,RawData!$F:$F,"CH"&amp;$D2075,RawData!$AF:$AF,$F2075))</f>
        <v>78.37</v>
      </c>
      <c r="K2075" s="2">
        <f t="shared" si="131"/>
        <v>1.999999999998181E-2</v>
      </c>
    </row>
    <row r="2076" spans="1:11" x14ac:dyDescent="0.3">
      <c r="A2076" s="2" t="s">
        <v>64</v>
      </c>
      <c r="B2076" s="2" t="str">
        <f>RawData!A2076</f>
        <v>48226H40040</v>
      </c>
      <c r="C2076" s="2" t="str">
        <f>IF(RawData!$B$2="","",RawData!$B$2)</f>
        <v>A2026100620533560886</v>
      </c>
      <c r="D2076" s="2">
        <f t="shared" si="128"/>
        <v>3</v>
      </c>
      <c r="E2076" s="2">
        <f t="shared" si="129"/>
        <v>75</v>
      </c>
      <c r="F2076" s="2">
        <f t="shared" si="130"/>
        <v>380</v>
      </c>
      <c r="G2076" s="2">
        <f>IF(COUNTIFS(RawData!$E:$E,$E2076,RawData!$F:$F,"CH"&amp;$D2076,RawData!$AF:$AF,$F2076)=0,"",SUMIFS(RawData!$P:$P,RawData!$E:$E,$E2076,RawData!$F:$F,"CH"&amp;$D2076,RawData!$AF:$AF,$F2076))</f>
        <v>1316.46</v>
      </c>
      <c r="H2076" s="2">
        <f>IF(COUNTIFS(RawData!$E:$E,$E2076,RawData!$F:$F,"CH"&amp;$D2076,RawData!$AF:$AF,$F2076)=0,"",SUMIFS(RawData!$T:$T,RawData!$E:$E,$E2076,RawData!$F:$F,"CH"&amp;$D2076,RawData!$AF:$AF,$F2076))</f>
        <v>55.15</v>
      </c>
      <c r="I2076" s="2">
        <f>IF(COUNTIFS(RawData!$E:$E,$E2076,RawData!$F:$F,"CH"&amp;$D2076,RawData!$AF:$AF,$F2076)=0,"",SUMIFS(RawData!$Z:$Z,RawData!$E:$E,$E2076,RawData!$F:$F,"CH"&amp;$D2076,RawData!$AF:$AF,$F2076))</f>
        <v>74.989999999999995</v>
      </c>
      <c r="J2076" s="2">
        <f>IF(COUNTIFS(RawData!$E:$E,$E2076,RawData!$F:$F,"CH"&amp;$D2076,RawData!$AF:$AF,$F2076)=0,"",SUMIFS(RawData!$AA:$AA,RawData!$E:$E,$E2076,RawData!$F:$F,"CH"&amp;$D2076,RawData!$AF:$AF,$F2076))</f>
        <v>78.45</v>
      </c>
      <c r="K2076" s="2">
        <f t="shared" si="131"/>
        <v>3.999999999996362E-2</v>
      </c>
    </row>
    <row r="2077" spans="1:11" x14ac:dyDescent="0.3">
      <c r="A2077" s="2" t="s">
        <v>64</v>
      </c>
      <c r="B2077" s="2" t="str">
        <f>RawData!A2077</f>
        <v>48226H40040</v>
      </c>
      <c r="C2077" s="2" t="str">
        <f>IF(RawData!$B$2="","",RawData!$B$2)</f>
        <v>A2026100620533560886</v>
      </c>
      <c r="D2077" s="2">
        <f t="shared" si="128"/>
        <v>3</v>
      </c>
      <c r="E2077" s="2">
        <f t="shared" si="129"/>
        <v>75</v>
      </c>
      <c r="F2077" s="2">
        <f t="shared" si="130"/>
        <v>390</v>
      </c>
      <c r="G2077" s="2">
        <f>IF(COUNTIFS(RawData!$E:$E,$E2077,RawData!$F:$F,"CH"&amp;$D2077,RawData!$AF:$AF,$F2077)=0,"",SUMIFS(RawData!$P:$P,RawData!$E:$E,$E2077,RawData!$F:$F,"CH"&amp;$D2077,RawData!$AF:$AF,$F2077))</f>
        <v>1316.5</v>
      </c>
      <c r="H2077" s="2">
        <f>IF(COUNTIFS(RawData!$E:$E,$E2077,RawData!$F:$F,"CH"&amp;$D2077,RawData!$AF:$AF,$F2077)=0,"",SUMIFS(RawData!$T:$T,RawData!$E:$E,$E2077,RawData!$F:$F,"CH"&amp;$D2077,RawData!$AF:$AF,$F2077))</f>
        <v>55.14</v>
      </c>
      <c r="I2077" s="2">
        <f>IF(COUNTIFS(RawData!$E:$E,$E2077,RawData!$F:$F,"CH"&amp;$D2077,RawData!$AF:$AF,$F2077)=0,"",SUMIFS(RawData!$Z:$Z,RawData!$E:$E,$E2077,RawData!$F:$F,"CH"&amp;$D2077,RawData!$AF:$AF,$F2077))</f>
        <v>75.010000000000005</v>
      </c>
      <c r="J2077" s="2">
        <f>IF(COUNTIFS(RawData!$E:$E,$E2077,RawData!$F:$F,"CH"&amp;$D2077,RawData!$AF:$AF,$F2077)=0,"",SUMIFS(RawData!$AA:$AA,RawData!$E:$E,$E2077,RawData!$F:$F,"CH"&amp;$D2077,RawData!$AF:$AF,$F2077))</f>
        <v>78.45</v>
      </c>
      <c r="K2077" s="2">
        <f t="shared" si="131"/>
        <v>3.999999999996362E-2</v>
      </c>
    </row>
    <row r="2078" spans="1:11" x14ac:dyDescent="0.3">
      <c r="A2078" s="2" t="s">
        <v>64</v>
      </c>
      <c r="B2078" s="2" t="str">
        <f>RawData!A2078</f>
        <v>48226H40040</v>
      </c>
      <c r="C2078" s="2" t="str">
        <f>IF(RawData!$B$2="","",RawData!$B$2)</f>
        <v>A2026100620533560886</v>
      </c>
      <c r="D2078" s="2">
        <f t="shared" si="128"/>
        <v>3</v>
      </c>
      <c r="E2078" s="2">
        <f t="shared" si="129"/>
        <v>75</v>
      </c>
      <c r="F2078" s="2">
        <f t="shared" si="130"/>
        <v>400</v>
      </c>
      <c r="G2078" s="2">
        <f>IF(COUNTIFS(RawData!$E:$E,$E2078,RawData!$F:$F,"CH"&amp;$D2078,RawData!$AF:$AF,$F2078)=0,"",SUMIFS(RawData!$P:$P,RawData!$E:$E,$E2078,RawData!$F:$F,"CH"&amp;$D2078,RawData!$AF:$AF,$F2078))</f>
        <v>1316.56</v>
      </c>
      <c r="H2078" s="2">
        <f>IF(COUNTIFS(RawData!$E:$E,$E2078,RawData!$F:$F,"CH"&amp;$D2078,RawData!$AF:$AF,$F2078)=0,"",SUMIFS(RawData!$T:$T,RawData!$E:$E,$E2078,RawData!$F:$F,"CH"&amp;$D2078,RawData!$AF:$AF,$F2078))</f>
        <v>55.15</v>
      </c>
      <c r="I2078" s="2">
        <f>IF(COUNTIFS(RawData!$E:$E,$E2078,RawData!$F:$F,"CH"&amp;$D2078,RawData!$AF:$AF,$F2078)=0,"",SUMIFS(RawData!$Z:$Z,RawData!$E:$E,$E2078,RawData!$F:$F,"CH"&amp;$D2078,RawData!$AF:$AF,$F2078))</f>
        <v>74.989999999999995</v>
      </c>
      <c r="J2078" s="2">
        <f>IF(COUNTIFS(RawData!$E:$E,$E2078,RawData!$F:$F,"CH"&amp;$D2078,RawData!$AF:$AF,$F2078)=0,"",SUMIFS(RawData!$AA:$AA,RawData!$E:$E,$E2078,RawData!$F:$F,"CH"&amp;$D2078,RawData!$AF:$AF,$F2078))</f>
        <v>78.45</v>
      </c>
      <c r="K2078" s="2">
        <f t="shared" si="131"/>
        <v>5.999999999994543E-2</v>
      </c>
    </row>
    <row r="2079" spans="1:11" x14ac:dyDescent="0.3">
      <c r="A2079" s="2" t="s">
        <v>65</v>
      </c>
      <c r="B2079" s="2" t="str">
        <f>RawData!A2079</f>
        <v>48226H40040</v>
      </c>
      <c r="C2079" s="2" t="str">
        <f>IF(RawData!$B$2="","",RawData!$B$2)</f>
        <v>A2026100620533560886</v>
      </c>
      <c r="D2079" s="2">
        <f t="shared" si="128"/>
        <v>4</v>
      </c>
      <c r="E2079" s="2">
        <f t="shared" si="129"/>
        <v>75</v>
      </c>
      <c r="F2079" s="2">
        <f t="shared" si="130"/>
        <v>100</v>
      </c>
      <c r="G2079" s="2">
        <f>IF(COUNTIFS(RawData!$E:$E,$E2079,RawData!$F:$F,"CH"&amp;$D2079,RawData!$AF:$AF,$F2079)=0,"",SUMIFS(RawData!$P:$P,RawData!$E:$E,$E2079,RawData!$F:$F,"CH"&amp;$D2079,RawData!$AF:$AF,$F2079))</f>
        <v>1335.22</v>
      </c>
      <c r="H2079" s="2">
        <f>IF(COUNTIFS(RawData!$E:$E,$E2079,RawData!$F:$F,"CH"&amp;$D2079,RawData!$AF:$AF,$F2079)=0,"",SUMIFS(RawData!$T:$T,RawData!$E:$E,$E2079,RawData!$F:$F,"CH"&amp;$D2079,RawData!$AF:$AF,$F2079))</f>
        <v>51.17</v>
      </c>
      <c r="I2079" s="2">
        <f>IF(COUNTIFS(RawData!$E:$E,$E2079,RawData!$F:$F,"CH"&amp;$D2079,RawData!$AF:$AF,$F2079)=0,"",SUMIFS(RawData!$Z:$Z,RawData!$E:$E,$E2079,RawData!$F:$F,"CH"&amp;$D2079,RawData!$AF:$AF,$F2079))</f>
        <v>75.02</v>
      </c>
      <c r="J2079" s="2">
        <f>IF(COUNTIFS(RawData!$E:$E,$E2079,RawData!$F:$F,"CH"&amp;$D2079,RawData!$AF:$AF,$F2079)=0,"",SUMIFS(RawData!$AA:$AA,RawData!$E:$E,$E2079,RawData!$F:$F,"CH"&amp;$D2079,RawData!$AF:$AF,$F2079))</f>
        <v>77.73</v>
      </c>
      <c r="K2079" s="2">
        <f t="shared" si="131"/>
        <v>18.660000000000082</v>
      </c>
    </row>
    <row r="2080" spans="1:11" x14ac:dyDescent="0.3">
      <c r="A2080" s="2" t="s">
        <v>65</v>
      </c>
      <c r="B2080" s="2" t="str">
        <f>RawData!A2080</f>
        <v>48226H40040</v>
      </c>
      <c r="C2080" s="2" t="str">
        <f>IF(RawData!$B$2="","",RawData!$B$2)</f>
        <v>A2026100620533560886</v>
      </c>
      <c r="D2080" s="2">
        <f t="shared" si="128"/>
        <v>4</v>
      </c>
      <c r="E2080" s="2">
        <f t="shared" si="129"/>
        <v>75</v>
      </c>
      <c r="F2080" s="2">
        <f t="shared" si="130"/>
        <v>110</v>
      </c>
      <c r="G2080" s="2">
        <f>IF(COUNTIFS(RawData!$E:$E,$E2080,RawData!$F:$F,"CH"&amp;$D2080,RawData!$AF:$AF,$F2080)=0,"",SUMIFS(RawData!$P:$P,RawData!$E:$E,$E2080,RawData!$F:$F,"CH"&amp;$D2080,RawData!$AF:$AF,$F2080))</f>
        <v>1335.24</v>
      </c>
      <c r="H2080" s="2">
        <f>IF(COUNTIFS(RawData!$E:$E,$E2080,RawData!$F:$F,"CH"&amp;$D2080,RawData!$AF:$AF,$F2080)=0,"",SUMIFS(RawData!$T:$T,RawData!$E:$E,$E2080,RawData!$F:$F,"CH"&amp;$D2080,RawData!$AF:$AF,$F2080))</f>
        <v>51.84</v>
      </c>
      <c r="I2080" s="2">
        <f>IF(COUNTIFS(RawData!$E:$E,$E2080,RawData!$F:$F,"CH"&amp;$D2080,RawData!$AF:$AF,$F2080)=0,"",SUMIFS(RawData!$Z:$Z,RawData!$E:$E,$E2080,RawData!$F:$F,"CH"&amp;$D2080,RawData!$AF:$AF,$F2080))</f>
        <v>74.989999999999995</v>
      </c>
      <c r="J2080" s="2">
        <f>IF(COUNTIFS(RawData!$E:$E,$E2080,RawData!$F:$F,"CH"&amp;$D2080,RawData!$AF:$AF,$F2080)=0,"",SUMIFS(RawData!$AA:$AA,RawData!$E:$E,$E2080,RawData!$F:$F,"CH"&amp;$D2080,RawData!$AF:$AF,$F2080))</f>
        <v>77.73</v>
      </c>
      <c r="K2080" s="2">
        <f t="shared" si="131"/>
        <v>1.999999999998181E-2</v>
      </c>
    </row>
    <row r="2081" spans="1:11" x14ac:dyDescent="0.3">
      <c r="A2081" s="2" t="s">
        <v>65</v>
      </c>
      <c r="B2081" s="2" t="str">
        <f>RawData!A2081</f>
        <v>48226H40040</v>
      </c>
      <c r="C2081" s="2" t="str">
        <f>IF(RawData!$B$2="","",RawData!$B$2)</f>
        <v>A2026100620533560886</v>
      </c>
      <c r="D2081" s="2">
        <f t="shared" si="128"/>
        <v>4</v>
      </c>
      <c r="E2081" s="2">
        <f t="shared" si="129"/>
        <v>75</v>
      </c>
      <c r="F2081" s="2">
        <f t="shared" si="130"/>
        <v>120</v>
      </c>
      <c r="G2081" s="2">
        <f>IF(COUNTIFS(RawData!$E:$E,$E2081,RawData!$F:$F,"CH"&amp;$D2081,RawData!$AF:$AF,$F2081)=0,"",SUMIFS(RawData!$P:$P,RawData!$E:$E,$E2081,RawData!$F:$F,"CH"&amp;$D2081,RawData!$AF:$AF,$F2081))</f>
        <v>1335.26</v>
      </c>
      <c r="H2081" s="2">
        <f>IF(COUNTIFS(RawData!$E:$E,$E2081,RawData!$F:$F,"CH"&amp;$D2081,RawData!$AF:$AF,$F2081)=0,"",SUMIFS(RawData!$T:$T,RawData!$E:$E,$E2081,RawData!$F:$F,"CH"&amp;$D2081,RawData!$AF:$AF,$F2081))</f>
        <v>52.23</v>
      </c>
      <c r="I2081" s="2">
        <f>IF(COUNTIFS(RawData!$E:$E,$E2081,RawData!$F:$F,"CH"&amp;$D2081,RawData!$AF:$AF,$F2081)=0,"",SUMIFS(RawData!$Z:$Z,RawData!$E:$E,$E2081,RawData!$F:$F,"CH"&amp;$D2081,RawData!$AF:$AF,$F2081))</f>
        <v>75</v>
      </c>
      <c r="J2081" s="2">
        <f>IF(COUNTIFS(RawData!$E:$E,$E2081,RawData!$F:$F,"CH"&amp;$D2081,RawData!$AF:$AF,$F2081)=0,"",SUMIFS(RawData!$AA:$AA,RawData!$E:$E,$E2081,RawData!$F:$F,"CH"&amp;$D2081,RawData!$AF:$AF,$F2081))</f>
        <v>77.66</v>
      </c>
      <c r="K2081" s="2">
        <f t="shared" si="131"/>
        <v>1.999999999998181E-2</v>
      </c>
    </row>
    <row r="2082" spans="1:11" x14ac:dyDescent="0.3">
      <c r="A2082" s="2" t="s">
        <v>65</v>
      </c>
      <c r="B2082" s="2" t="str">
        <f>RawData!A2082</f>
        <v>48226H40040</v>
      </c>
      <c r="C2082" s="2" t="str">
        <f>IF(RawData!$B$2="","",RawData!$B$2)</f>
        <v>A2026100620533560886</v>
      </c>
      <c r="D2082" s="2">
        <f t="shared" si="128"/>
        <v>4</v>
      </c>
      <c r="E2082" s="2">
        <f t="shared" si="129"/>
        <v>75</v>
      </c>
      <c r="F2082" s="2">
        <f t="shared" si="130"/>
        <v>130</v>
      </c>
      <c r="G2082" s="2">
        <f>IF(COUNTIFS(RawData!$E:$E,$E2082,RawData!$F:$F,"CH"&amp;$D2082,RawData!$AF:$AF,$F2082)=0,"",SUMIFS(RawData!$P:$P,RawData!$E:$E,$E2082,RawData!$F:$F,"CH"&amp;$D2082,RawData!$AF:$AF,$F2082))</f>
        <v>1335.3</v>
      </c>
      <c r="H2082" s="2">
        <f>IF(COUNTIFS(RawData!$E:$E,$E2082,RawData!$F:$F,"CH"&amp;$D2082,RawData!$AF:$AF,$F2082)=0,"",SUMIFS(RawData!$T:$T,RawData!$E:$E,$E2082,RawData!$F:$F,"CH"&amp;$D2082,RawData!$AF:$AF,$F2082))</f>
        <v>52.74</v>
      </c>
      <c r="I2082" s="2">
        <f>IF(COUNTIFS(RawData!$E:$E,$E2082,RawData!$F:$F,"CH"&amp;$D2082,RawData!$AF:$AF,$F2082)=0,"",SUMIFS(RawData!$Z:$Z,RawData!$E:$E,$E2082,RawData!$F:$F,"CH"&amp;$D2082,RawData!$AF:$AF,$F2082))</f>
        <v>75.010000000000005</v>
      </c>
      <c r="J2082" s="2">
        <f>IF(COUNTIFS(RawData!$E:$E,$E2082,RawData!$F:$F,"CH"&amp;$D2082,RawData!$AF:$AF,$F2082)=0,"",SUMIFS(RawData!$AA:$AA,RawData!$E:$E,$E2082,RawData!$F:$F,"CH"&amp;$D2082,RawData!$AF:$AF,$F2082))</f>
        <v>77.73</v>
      </c>
      <c r="K2082" s="2">
        <f t="shared" si="131"/>
        <v>3.999999999996362E-2</v>
      </c>
    </row>
    <row r="2083" spans="1:11" x14ac:dyDescent="0.3">
      <c r="A2083" s="2" t="s">
        <v>65</v>
      </c>
      <c r="B2083" s="2" t="str">
        <f>RawData!A2083</f>
        <v>48226H40040</v>
      </c>
      <c r="C2083" s="2" t="str">
        <f>IF(RawData!$B$2="","",RawData!$B$2)</f>
        <v>A2026100620533560886</v>
      </c>
      <c r="D2083" s="2">
        <f t="shared" si="128"/>
        <v>4</v>
      </c>
      <c r="E2083" s="2">
        <f t="shared" si="129"/>
        <v>75</v>
      </c>
      <c r="F2083" s="2">
        <f t="shared" si="130"/>
        <v>140</v>
      </c>
      <c r="G2083" s="2">
        <f>IF(COUNTIFS(RawData!$E:$E,$E2083,RawData!$F:$F,"CH"&amp;$D2083,RawData!$AF:$AF,$F2083)=0,"",SUMIFS(RawData!$P:$P,RawData!$E:$E,$E2083,RawData!$F:$F,"CH"&amp;$D2083,RawData!$AF:$AF,$F2083))</f>
        <v>1335.32</v>
      </c>
      <c r="H2083" s="2">
        <f>IF(COUNTIFS(RawData!$E:$E,$E2083,RawData!$F:$F,"CH"&amp;$D2083,RawData!$AF:$AF,$F2083)=0,"",SUMIFS(RawData!$T:$T,RawData!$E:$E,$E2083,RawData!$F:$F,"CH"&amp;$D2083,RawData!$AF:$AF,$F2083))</f>
        <v>53.15</v>
      </c>
      <c r="I2083" s="2">
        <f>IF(COUNTIFS(RawData!$E:$E,$E2083,RawData!$F:$F,"CH"&amp;$D2083,RawData!$AF:$AF,$F2083)=0,"",SUMIFS(RawData!$Z:$Z,RawData!$E:$E,$E2083,RawData!$F:$F,"CH"&amp;$D2083,RawData!$AF:$AF,$F2083))</f>
        <v>74.989999999999995</v>
      </c>
      <c r="J2083" s="2">
        <f>IF(COUNTIFS(RawData!$E:$E,$E2083,RawData!$F:$F,"CH"&amp;$D2083,RawData!$AF:$AF,$F2083)=0,"",SUMIFS(RawData!$AA:$AA,RawData!$E:$E,$E2083,RawData!$F:$F,"CH"&amp;$D2083,RawData!$AF:$AF,$F2083))</f>
        <v>77.73</v>
      </c>
      <c r="K2083" s="2">
        <f t="shared" si="131"/>
        <v>1.999999999998181E-2</v>
      </c>
    </row>
    <row r="2084" spans="1:11" x14ac:dyDescent="0.3">
      <c r="A2084" s="2" t="s">
        <v>65</v>
      </c>
      <c r="B2084" s="2" t="str">
        <f>RawData!A2084</f>
        <v>48226H40040</v>
      </c>
      <c r="C2084" s="2" t="str">
        <f>IF(RawData!$B$2="","",RawData!$B$2)</f>
        <v>A2026100620533560886</v>
      </c>
      <c r="D2084" s="2">
        <f t="shared" si="128"/>
        <v>4</v>
      </c>
      <c r="E2084" s="2">
        <f t="shared" si="129"/>
        <v>75</v>
      </c>
      <c r="F2084" s="2">
        <f t="shared" si="130"/>
        <v>150</v>
      </c>
      <c r="G2084" s="2">
        <f>IF(COUNTIFS(RawData!$E:$E,$E2084,RawData!$F:$F,"CH"&amp;$D2084,RawData!$AF:$AF,$F2084)=0,"",SUMIFS(RawData!$P:$P,RawData!$E:$E,$E2084,RawData!$F:$F,"CH"&amp;$D2084,RawData!$AF:$AF,$F2084))</f>
        <v>1335.34</v>
      </c>
      <c r="H2084" s="2">
        <f>IF(COUNTIFS(RawData!$E:$E,$E2084,RawData!$F:$F,"CH"&amp;$D2084,RawData!$AF:$AF,$F2084)=0,"",SUMIFS(RawData!$T:$T,RawData!$E:$E,$E2084,RawData!$F:$F,"CH"&amp;$D2084,RawData!$AF:$AF,$F2084))</f>
        <v>53.36</v>
      </c>
      <c r="I2084" s="2">
        <f>IF(COUNTIFS(RawData!$E:$E,$E2084,RawData!$F:$F,"CH"&amp;$D2084,RawData!$AF:$AF,$F2084)=0,"",SUMIFS(RawData!$Z:$Z,RawData!$E:$E,$E2084,RawData!$F:$F,"CH"&amp;$D2084,RawData!$AF:$AF,$F2084))</f>
        <v>75.010000000000005</v>
      </c>
      <c r="J2084" s="2">
        <f>IF(COUNTIFS(RawData!$E:$E,$E2084,RawData!$F:$F,"CH"&amp;$D2084,RawData!$AF:$AF,$F2084)=0,"",SUMIFS(RawData!$AA:$AA,RawData!$E:$E,$E2084,RawData!$F:$F,"CH"&amp;$D2084,RawData!$AF:$AF,$F2084))</f>
        <v>77.66</v>
      </c>
      <c r="K2084" s="2">
        <f t="shared" si="131"/>
        <v>1.999999999998181E-2</v>
      </c>
    </row>
    <row r="2085" spans="1:11" x14ac:dyDescent="0.3">
      <c r="A2085" s="2" t="s">
        <v>65</v>
      </c>
      <c r="B2085" s="2" t="str">
        <f>RawData!A2085</f>
        <v>48226H40040</v>
      </c>
      <c r="C2085" s="2" t="str">
        <f>IF(RawData!$B$2="","",RawData!$B$2)</f>
        <v>A2026100620533560886</v>
      </c>
      <c r="D2085" s="2">
        <f t="shared" si="128"/>
        <v>4</v>
      </c>
      <c r="E2085" s="2">
        <f t="shared" si="129"/>
        <v>75</v>
      </c>
      <c r="F2085" s="2">
        <f t="shared" si="130"/>
        <v>160</v>
      </c>
      <c r="G2085" s="2">
        <f>IF(COUNTIFS(RawData!$E:$E,$E2085,RawData!$F:$F,"CH"&amp;$D2085,RawData!$AF:$AF,$F2085)=0,"",SUMIFS(RawData!$P:$P,RawData!$E:$E,$E2085,RawData!$F:$F,"CH"&amp;$D2085,RawData!$AF:$AF,$F2085))</f>
        <v>1335.38</v>
      </c>
      <c r="H2085" s="2">
        <f>IF(COUNTIFS(RawData!$E:$E,$E2085,RawData!$F:$F,"CH"&amp;$D2085,RawData!$AF:$AF,$F2085)=0,"",SUMIFS(RawData!$T:$T,RawData!$E:$E,$E2085,RawData!$F:$F,"CH"&amp;$D2085,RawData!$AF:$AF,$F2085))</f>
        <v>53.71</v>
      </c>
      <c r="I2085" s="2">
        <f>IF(COUNTIFS(RawData!$E:$E,$E2085,RawData!$F:$F,"CH"&amp;$D2085,RawData!$AF:$AF,$F2085)=0,"",SUMIFS(RawData!$Z:$Z,RawData!$E:$E,$E2085,RawData!$F:$F,"CH"&amp;$D2085,RawData!$AF:$AF,$F2085))</f>
        <v>75</v>
      </c>
      <c r="J2085" s="2">
        <f>IF(COUNTIFS(RawData!$E:$E,$E2085,RawData!$F:$F,"CH"&amp;$D2085,RawData!$AF:$AF,$F2085)=0,"",SUMIFS(RawData!$AA:$AA,RawData!$E:$E,$E2085,RawData!$F:$F,"CH"&amp;$D2085,RawData!$AF:$AF,$F2085))</f>
        <v>77.66</v>
      </c>
      <c r="K2085" s="2">
        <f t="shared" si="131"/>
        <v>4.0000000000190994E-2</v>
      </c>
    </row>
    <row r="2086" spans="1:11" x14ac:dyDescent="0.3">
      <c r="A2086" s="2" t="s">
        <v>65</v>
      </c>
      <c r="B2086" s="2" t="str">
        <f>RawData!A2086</f>
        <v>48226H40040</v>
      </c>
      <c r="C2086" s="2" t="str">
        <f>IF(RawData!$B$2="","",RawData!$B$2)</f>
        <v>A2026100620533560886</v>
      </c>
      <c r="D2086" s="2">
        <f t="shared" si="128"/>
        <v>4</v>
      </c>
      <c r="E2086" s="2">
        <f t="shared" si="129"/>
        <v>75</v>
      </c>
      <c r="F2086" s="2">
        <f t="shared" si="130"/>
        <v>170</v>
      </c>
      <c r="G2086" s="2">
        <f>IF(COUNTIFS(RawData!$E:$E,$E2086,RawData!$F:$F,"CH"&amp;$D2086,RawData!$AF:$AF,$F2086)=0,"",SUMIFS(RawData!$P:$P,RawData!$E:$E,$E2086,RawData!$F:$F,"CH"&amp;$D2086,RawData!$AF:$AF,$F2086))</f>
        <v>1335.4</v>
      </c>
      <c r="H2086" s="2">
        <f>IF(COUNTIFS(RawData!$E:$E,$E2086,RawData!$F:$F,"CH"&amp;$D2086,RawData!$AF:$AF,$F2086)=0,"",SUMIFS(RawData!$T:$T,RawData!$E:$E,$E2086,RawData!$F:$F,"CH"&amp;$D2086,RawData!$AF:$AF,$F2086))</f>
        <v>54.01</v>
      </c>
      <c r="I2086" s="2">
        <f>IF(COUNTIFS(RawData!$E:$E,$E2086,RawData!$F:$F,"CH"&amp;$D2086,RawData!$AF:$AF,$F2086)=0,"",SUMIFS(RawData!$Z:$Z,RawData!$E:$E,$E2086,RawData!$F:$F,"CH"&amp;$D2086,RawData!$AF:$AF,$F2086))</f>
        <v>74.989999999999995</v>
      </c>
      <c r="J2086" s="2">
        <f>IF(COUNTIFS(RawData!$E:$E,$E2086,RawData!$F:$F,"CH"&amp;$D2086,RawData!$AF:$AF,$F2086)=0,"",SUMIFS(RawData!$AA:$AA,RawData!$E:$E,$E2086,RawData!$F:$F,"CH"&amp;$D2086,RawData!$AF:$AF,$F2086))</f>
        <v>77.66</v>
      </c>
      <c r="K2086" s="2">
        <f t="shared" si="131"/>
        <v>1.999999999998181E-2</v>
      </c>
    </row>
    <row r="2087" spans="1:11" x14ac:dyDescent="0.3">
      <c r="A2087" s="2" t="s">
        <v>65</v>
      </c>
      <c r="B2087" s="2" t="str">
        <f>RawData!A2087</f>
        <v>48226H40040</v>
      </c>
      <c r="C2087" s="2" t="str">
        <f>IF(RawData!$B$2="","",RawData!$B$2)</f>
        <v>A2026100620533560886</v>
      </c>
      <c r="D2087" s="2">
        <f t="shared" si="128"/>
        <v>4</v>
      </c>
      <c r="E2087" s="2">
        <f t="shared" si="129"/>
        <v>75</v>
      </c>
      <c r="F2087" s="2">
        <f t="shared" si="130"/>
        <v>180</v>
      </c>
      <c r="G2087" s="2">
        <f>IF(COUNTIFS(RawData!$E:$E,$E2087,RawData!$F:$F,"CH"&amp;$D2087,RawData!$AF:$AF,$F2087)=0,"",SUMIFS(RawData!$P:$P,RawData!$E:$E,$E2087,RawData!$F:$F,"CH"&amp;$D2087,RawData!$AF:$AF,$F2087))</f>
        <v>1335.44</v>
      </c>
      <c r="H2087" s="2">
        <f>IF(COUNTIFS(RawData!$E:$E,$E2087,RawData!$F:$F,"CH"&amp;$D2087,RawData!$AF:$AF,$F2087)=0,"",SUMIFS(RawData!$T:$T,RawData!$E:$E,$E2087,RawData!$F:$F,"CH"&amp;$D2087,RawData!$AF:$AF,$F2087))</f>
        <v>54.34</v>
      </c>
      <c r="I2087" s="2">
        <f>IF(COUNTIFS(RawData!$E:$E,$E2087,RawData!$F:$F,"CH"&amp;$D2087,RawData!$AF:$AF,$F2087)=0,"",SUMIFS(RawData!$Z:$Z,RawData!$E:$E,$E2087,RawData!$F:$F,"CH"&amp;$D2087,RawData!$AF:$AF,$F2087))</f>
        <v>74.989999999999995</v>
      </c>
      <c r="J2087" s="2">
        <f>IF(COUNTIFS(RawData!$E:$E,$E2087,RawData!$F:$F,"CH"&amp;$D2087,RawData!$AF:$AF,$F2087)=0,"",SUMIFS(RawData!$AA:$AA,RawData!$E:$E,$E2087,RawData!$F:$F,"CH"&amp;$D2087,RawData!$AF:$AF,$F2087))</f>
        <v>77.73</v>
      </c>
      <c r="K2087" s="2">
        <f t="shared" si="131"/>
        <v>3.999999999996362E-2</v>
      </c>
    </row>
    <row r="2088" spans="1:11" x14ac:dyDescent="0.3">
      <c r="A2088" s="2" t="s">
        <v>65</v>
      </c>
      <c r="B2088" s="2" t="str">
        <f>RawData!A2088</f>
        <v>48226H40040</v>
      </c>
      <c r="C2088" s="2" t="str">
        <f>IF(RawData!$B$2="","",RawData!$B$2)</f>
        <v>A2026100620533560886</v>
      </c>
      <c r="D2088" s="2">
        <f t="shared" si="128"/>
        <v>4</v>
      </c>
      <c r="E2088" s="2">
        <f t="shared" si="129"/>
        <v>75</v>
      </c>
      <c r="F2088" s="2">
        <f t="shared" si="130"/>
        <v>190</v>
      </c>
      <c r="G2088" s="2">
        <f>IF(COUNTIFS(RawData!$E:$E,$E2088,RawData!$F:$F,"CH"&amp;$D2088,RawData!$AF:$AF,$F2088)=0,"",SUMIFS(RawData!$P:$P,RawData!$E:$E,$E2088,RawData!$F:$F,"CH"&amp;$D2088,RawData!$AF:$AF,$F2088))</f>
        <v>1335.46</v>
      </c>
      <c r="H2088" s="2">
        <f>IF(COUNTIFS(RawData!$E:$E,$E2088,RawData!$F:$F,"CH"&amp;$D2088,RawData!$AF:$AF,$F2088)=0,"",SUMIFS(RawData!$T:$T,RawData!$E:$E,$E2088,RawData!$F:$F,"CH"&amp;$D2088,RawData!$AF:$AF,$F2088))</f>
        <v>54.51</v>
      </c>
      <c r="I2088" s="2">
        <f>IF(COUNTIFS(RawData!$E:$E,$E2088,RawData!$F:$F,"CH"&amp;$D2088,RawData!$AF:$AF,$F2088)=0,"",SUMIFS(RawData!$Z:$Z,RawData!$E:$E,$E2088,RawData!$F:$F,"CH"&amp;$D2088,RawData!$AF:$AF,$F2088))</f>
        <v>75</v>
      </c>
      <c r="J2088" s="2">
        <f>IF(COUNTIFS(RawData!$E:$E,$E2088,RawData!$F:$F,"CH"&amp;$D2088,RawData!$AF:$AF,$F2088)=0,"",SUMIFS(RawData!$AA:$AA,RawData!$E:$E,$E2088,RawData!$F:$F,"CH"&amp;$D2088,RawData!$AF:$AF,$F2088))</f>
        <v>77.73</v>
      </c>
      <c r="K2088" s="2">
        <f t="shared" si="131"/>
        <v>1.999999999998181E-2</v>
      </c>
    </row>
    <row r="2089" spans="1:11" x14ac:dyDescent="0.3">
      <c r="A2089" s="2" t="s">
        <v>65</v>
      </c>
      <c r="B2089" s="2" t="str">
        <f>RawData!A2089</f>
        <v>48226H40040</v>
      </c>
      <c r="C2089" s="2" t="str">
        <f>IF(RawData!$B$2="","",RawData!$B$2)</f>
        <v>A2026100620533560886</v>
      </c>
      <c r="D2089" s="2">
        <f t="shared" si="128"/>
        <v>4</v>
      </c>
      <c r="E2089" s="2">
        <f t="shared" si="129"/>
        <v>75</v>
      </c>
      <c r="F2089" s="2">
        <f t="shared" si="130"/>
        <v>200</v>
      </c>
      <c r="G2089" s="2">
        <f>IF(COUNTIFS(RawData!$E:$E,$E2089,RawData!$F:$F,"CH"&amp;$D2089,RawData!$AF:$AF,$F2089)=0,"",SUMIFS(RawData!$P:$P,RawData!$E:$E,$E2089,RawData!$F:$F,"CH"&amp;$D2089,RawData!$AF:$AF,$F2089))</f>
        <v>1335.5</v>
      </c>
      <c r="H2089" s="2">
        <f>IF(COUNTIFS(RawData!$E:$E,$E2089,RawData!$F:$F,"CH"&amp;$D2089,RawData!$AF:$AF,$F2089)=0,"",SUMIFS(RawData!$T:$T,RawData!$E:$E,$E2089,RawData!$F:$F,"CH"&amp;$D2089,RawData!$AF:$AF,$F2089))</f>
        <v>54.8</v>
      </c>
      <c r="I2089" s="2">
        <f>IF(COUNTIFS(RawData!$E:$E,$E2089,RawData!$F:$F,"CH"&amp;$D2089,RawData!$AF:$AF,$F2089)=0,"",SUMIFS(RawData!$Z:$Z,RawData!$E:$E,$E2089,RawData!$F:$F,"CH"&amp;$D2089,RawData!$AF:$AF,$F2089))</f>
        <v>75.010000000000005</v>
      </c>
      <c r="J2089" s="2">
        <f>IF(COUNTIFS(RawData!$E:$E,$E2089,RawData!$F:$F,"CH"&amp;$D2089,RawData!$AF:$AF,$F2089)=0,"",SUMIFS(RawData!$AA:$AA,RawData!$E:$E,$E2089,RawData!$F:$F,"CH"&amp;$D2089,RawData!$AF:$AF,$F2089))</f>
        <v>77.73</v>
      </c>
      <c r="K2089" s="2">
        <f t="shared" si="131"/>
        <v>3.999999999996362E-2</v>
      </c>
    </row>
    <row r="2090" spans="1:11" x14ac:dyDescent="0.3">
      <c r="A2090" s="2" t="s">
        <v>65</v>
      </c>
      <c r="B2090" s="2" t="str">
        <f>RawData!A2090</f>
        <v>48226H40040</v>
      </c>
      <c r="C2090" s="2" t="str">
        <f>IF(RawData!$B$2="","",RawData!$B$2)</f>
        <v>A2026100620533560886</v>
      </c>
      <c r="D2090" s="2">
        <f t="shared" si="128"/>
        <v>4</v>
      </c>
      <c r="E2090" s="2">
        <f t="shared" si="129"/>
        <v>75</v>
      </c>
      <c r="F2090" s="2">
        <f t="shared" si="130"/>
        <v>210</v>
      </c>
      <c r="G2090" s="2">
        <f>IF(COUNTIFS(RawData!$E:$E,$E2090,RawData!$F:$F,"CH"&amp;$D2090,RawData!$AF:$AF,$F2090)=0,"",SUMIFS(RawData!$P:$P,RawData!$E:$E,$E2090,RawData!$F:$F,"CH"&amp;$D2090,RawData!$AF:$AF,$F2090))</f>
        <v>1335.54</v>
      </c>
      <c r="H2090" s="2">
        <f>IF(COUNTIFS(RawData!$E:$E,$E2090,RawData!$F:$F,"CH"&amp;$D2090,RawData!$AF:$AF,$F2090)=0,"",SUMIFS(RawData!$T:$T,RawData!$E:$E,$E2090,RawData!$F:$F,"CH"&amp;$D2090,RawData!$AF:$AF,$F2090))</f>
        <v>54.88</v>
      </c>
      <c r="I2090" s="2">
        <f>IF(COUNTIFS(RawData!$E:$E,$E2090,RawData!$F:$F,"CH"&amp;$D2090,RawData!$AF:$AF,$F2090)=0,"",SUMIFS(RawData!$Z:$Z,RawData!$E:$E,$E2090,RawData!$F:$F,"CH"&amp;$D2090,RawData!$AF:$AF,$F2090))</f>
        <v>75</v>
      </c>
      <c r="J2090" s="2">
        <f>IF(COUNTIFS(RawData!$E:$E,$E2090,RawData!$F:$F,"CH"&amp;$D2090,RawData!$AF:$AF,$F2090)=0,"",SUMIFS(RawData!$AA:$AA,RawData!$E:$E,$E2090,RawData!$F:$F,"CH"&amp;$D2090,RawData!$AF:$AF,$F2090))</f>
        <v>77.81</v>
      </c>
      <c r="K2090" s="2">
        <f t="shared" si="131"/>
        <v>3.999999999996362E-2</v>
      </c>
    </row>
    <row r="2091" spans="1:11" x14ac:dyDescent="0.3">
      <c r="A2091" s="2" t="s">
        <v>65</v>
      </c>
      <c r="B2091" s="2" t="str">
        <f>RawData!A2091</f>
        <v>48226H40040</v>
      </c>
      <c r="C2091" s="2" t="str">
        <f>IF(RawData!$B$2="","",RawData!$B$2)</f>
        <v>A2026100620533560886</v>
      </c>
      <c r="D2091" s="2">
        <f t="shared" si="128"/>
        <v>4</v>
      </c>
      <c r="E2091" s="2">
        <f t="shared" si="129"/>
        <v>75</v>
      </c>
      <c r="F2091" s="2">
        <f t="shared" si="130"/>
        <v>220</v>
      </c>
      <c r="G2091" s="2">
        <f>IF(COUNTIFS(RawData!$E:$E,$E2091,RawData!$F:$F,"CH"&amp;$D2091,RawData!$AF:$AF,$F2091)=0,"",SUMIFS(RawData!$P:$P,RawData!$E:$E,$E2091,RawData!$F:$F,"CH"&amp;$D2091,RawData!$AF:$AF,$F2091))</f>
        <v>1335.58</v>
      </c>
      <c r="H2091" s="2">
        <f>IF(COUNTIFS(RawData!$E:$E,$E2091,RawData!$F:$F,"CH"&amp;$D2091,RawData!$AF:$AF,$F2091)=0,"",SUMIFS(RawData!$T:$T,RawData!$E:$E,$E2091,RawData!$F:$F,"CH"&amp;$D2091,RawData!$AF:$AF,$F2091))</f>
        <v>55.01</v>
      </c>
      <c r="I2091" s="2">
        <f>IF(COUNTIFS(RawData!$E:$E,$E2091,RawData!$F:$F,"CH"&amp;$D2091,RawData!$AF:$AF,$F2091)=0,"",SUMIFS(RawData!$Z:$Z,RawData!$E:$E,$E2091,RawData!$F:$F,"CH"&amp;$D2091,RawData!$AF:$AF,$F2091))</f>
        <v>75.02</v>
      </c>
      <c r="J2091" s="2">
        <f>IF(COUNTIFS(RawData!$E:$E,$E2091,RawData!$F:$F,"CH"&amp;$D2091,RawData!$AF:$AF,$F2091)=0,"",SUMIFS(RawData!$AA:$AA,RawData!$E:$E,$E2091,RawData!$F:$F,"CH"&amp;$D2091,RawData!$AF:$AF,$F2091))</f>
        <v>77.89</v>
      </c>
      <c r="K2091" s="2">
        <f t="shared" si="131"/>
        <v>3.999999999996362E-2</v>
      </c>
    </row>
    <row r="2092" spans="1:11" x14ac:dyDescent="0.3">
      <c r="A2092" s="2" t="s">
        <v>65</v>
      </c>
      <c r="B2092" s="2" t="str">
        <f>RawData!A2092</f>
        <v>48226H40040</v>
      </c>
      <c r="C2092" s="2" t="str">
        <f>IF(RawData!$B$2="","",RawData!$B$2)</f>
        <v>A2026100620533560886</v>
      </c>
      <c r="D2092" s="2">
        <f t="shared" si="128"/>
        <v>4</v>
      </c>
      <c r="E2092" s="2">
        <f t="shared" si="129"/>
        <v>75</v>
      </c>
      <c r="F2092" s="2">
        <f t="shared" si="130"/>
        <v>230</v>
      </c>
      <c r="G2092" s="2">
        <f>IF(COUNTIFS(RawData!$E:$E,$E2092,RawData!$F:$F,"CH"&amp;$D2092,RawData!$AF:$AF,$F2092)=0,"",SUMIFS(RawData!$P:$P,RawData!$E:$E,$E2092,RawData!$F:$F,"CH"&amp;$D2092,RawData!$AF:$AF,$F2092))</f>
        <v>1335.6</v>
      </c>
      <c r="H2092" s="2">
        <f>IF(COUNTIFS(RawData!$E:$E,$E2092,RawData!$F:$F,"CH"&amp;$D2092,RawData!$AF:$AF,$F2092)=0,"",SUMIFS(RawData!$T:$T,RawData!$E:$E,$E2092,RawData!$F:$F,"CH"&amp;$D2092,RawData!$AF:$AF,$F2092))</f>
        <v>55.2</v>
      </c>
      <c r="I2092" s="2">
        <f>IF(COUNTIFS(RawData!$E:$E,$E2092,RawData!$F:$F,"CH"&amp;$D2092,RawData!$AF:$AF,$F2092)=0,"",SUMIFS(RawData!$Z:$Z,RawData!$E:$E,$E2092,RawData!$F:$F,"CH"&amp;$D2092,RawData!$AF:$AF,$F2092))</f>
        <v>75.010000000000005</v>
      </c>
      <c r="J2092" s="2">
        <f>IF(COUNTIFS(RawData!$E:$E,$E2092,RawData!$F:$F,"CH"&amp;$D2092,RawData!$AF:$AF,$F2092)=0,"",SUMIFS(RawData!$AA:$AA,RawData!$E:$E,$E2092,RawData!$F:$F,"CH"&amp;$D2092,RawData!$AF:$AF,$F2092))</f>
        <v>77.81</v>
      </c>
      <c r="K2092" s="2">
        <f t="shared" si="131"/>
        <v>1.999999999998181E-2</v>
      </c>
    </row>
    <row r="2093" spans="1:11" x14ac:dyDescent="0.3">
      <c r="A2093" s="2" t="s">
        <v>65</v>
      </c>
      <c r="B2093" s="2" t="str">
        <f>RawData!A2093</f>
        <v>48226H40040</v>
      </c>
      <c r="C2093" s="2" t="str">
        <f>IF(RawData!$B$2="","",RawData!$B$2)</f>
        <v>A2026100620533560886</v>
      </c>
      <c r="D2093" s="2">
        <f t="shared" si="128"/>
        <v>4</v>
      </c>
      <c r="E2093" s="2">
        <f t="shared" si="129"/>
        <v>75</v>
      </c>
      <c r="F2093" s="2">
        <f t="shared" si="130"/>
        <v>240</v>
      </c>
      <c r="G2093" s="2">
        <f>IF(COUNTIFS(RawData!$E:$E,$E2093,RawData!$F:$F,"CH"&amp;$D2093,RawData!$AF:$AF,$F2093)=0,"",SUMIFS(RawData!$P:$P,RawData!$E:$E,$E2093,RawData!$F:$F,"CH"&amp;$D2093,RawData!$AF:$AF,$F2093))</f>
        <v>1335.64</v>
      </c>
      <c r="H2093" s="2">
        <f>IF(COUNTIFS(RawData!$E:$E,$E2093,RawData!$F:$F,"CH"&amp;$D2093,RawData!$AF:$AF,$F2093)=0,"",SUMIFS(RawData!$T:$T,RawData!$E:$E,$E2093,RawData!$F:$F,"CH"&amp;$D2093,RawData!$AF:$AF,$F2093))</f>
        <v>55.29</v>
      </c>
      <c r="I2093" s="2">
        <f>IF(COUNTIFS(RawData!$E:$E,$E2093,RawData!$F:$F,"CH"&amp;$D2093,RawData!$AF:$AF,$F2093)=0,"",SUMIFS(RawData!$Z:$Z,RawData!$E:$E,$E2093,RawData!$F:$F,"CH"&amp;$D2093,RawData!$AF:$AF,$F2093))</f>
        <v>74.98</v>
      </c>
      <c r="J2093" s="2">
        <f>IF(COUNTIFS(RawData!$E:$E,$E2093,RawData!$F:$F,"CH"&amp;$D2093,RawData!$AF:$AF,$F2093)=0,"",SUMIFS(RawData!$AA:$AA,RawData!$E:$E,$E2093,RawData!$F:$F,"CH"&amp;$D2093,RawData!$AF:$AF,$F2093))</f>
        <v>77.89</v>
      </c>
      <c r="K2093" s="2">
        <f t="shared" si="131"/>
        <v>4.0000000000190994E-2</v>
      </c>
    </row>
    <row r="2094" spans="1:11" x14ac:dyDescent="0.3">
      <c r="A2094" s="2" t="s">
        <v>65</v>
      </c>
      <c r="B2094" s="2" t="str">
        <f>RawData!A2094</f>
        <v>48226H40040</v>
      </c>
      <c r="C2094" s="2" t="str">
        <f>IF(RawData!$B$2="","",RawData!$B$2)</f>
        <v>A2026100620533560886</v>
      </c>
      <c r="D2094" s="2">
        <f t="shared" si="128"/>
        <v>4</v>
      </c>
      <c r="E2094" s="2">
        <f t="shared" si="129"/>
        <v>75</v>
      </c>
      <c r="F2094" s="2">
        <f t="shared" si="130"/>
        <v>250</v>
      </c>
      <c r="G2094" s="2">
        <f>IF(COUNTIFS(RawData!$E:$E,$E2094,RawData!$F:$F,"CH"&amp;$D2094,RawData!$AF:$AF,$F2094)=0,"",SUMIFS(RawData!$P:$P,RawData!$E:$E,$E2094,RawData!$F:$F,"CH"&amp;$D2094,RawData!$AF:$AF,$F2094))</f>
        <v>1335.68</v>
      </c>
      <c r="H2094" s="2">
        <f>IF(COUNTIFS(RawData!$E:$E,$E2094,RawData!$F:$F,"CH"&amp;$D2094,RawData!$AF:$AF,$F2094)=0,"",SUMIFS(RawData!$T:$T,RawData!$E:$E,$E2094,RawData!$F:$F,"CH"&amp;$D2094,RawData!$AF:$AF,$F2094))</f>
        <v>55.43</v>
      </c>
      <c r="I2094" s="2">
        <f>IF(COUNTIFS(RawData!$E:$E,$E2094,RawData!$F:$F,"CH"&amp;$D2094,RawData!$AF:$AF,$F2094)=0,"",SUMIFS(RawData!$Z:$Z,RawData!$E:$E,$E2094,RawData!$F:$F,"CH"&amp;$D2094,RawData!$AF:$AF,$F2094))</f>
        <v>75.040000000000006</v>
      </c>
      <c r="J2094" s="2">
        <f>IF(COUNTIFS(RawData!$E:$E,$E2094,RawData!$F:$F,"CH"&amp;$D2094,RawData!$AF:$AF,$F2094)=0,"",SUMIFS(RawData!$AA:$AA,RawData!$E:$E,$E2094,RawData!$F:$F,"CH"&amp;$D2094,RawData!$AF:$AF,$F2094))</f>
        <v>77.97</v>
      </c>
      <c r="K2094" s="2">
        <f t="shared" si="131"/>
        <v>3.999999999996362E-2</v>
      </c>
    </row>
    <row r="2095" spans="1:11" x14ac:dyDescent="0.3">
      <c r="A2095" s="2" t="s">
        <v>65</v>
      </c>
      <c r="B2095" s="2" t="str">
        <f>RawData!A2095</f>
        <v>48226H40040</v>
      </c>
      <c r="C2095" s="2" t="str">
        <f>IF(RawData!$B$2="","",RawData!$B$2)</f>
        <v>A2026100620533560886</v>
      </c>
      <c r="D2095" s="2">
        <f t="shared" si="128"/>
        <v>4</v>
      </c>
      <c r="E2095" s="2">
        <f t="shared" si="129"/>
        <v>75</v>
      </c>
      <c r="F2095" s="2">
        <f t="shared" si="130"/>
        <v>260</v>
      </c>
      <c r="G2095" s="2">
        <f>IF(COUNTIFS(RawData!$E:$E,$E2095,RawData!$F:$F,"CH"&amp;$D2095,RawData!$AF:$AF,$F2095)=0,"",SUMIFS(RawData!$P:$P,RawData!$E:$E,$E2095,RawData!$F:$F,"CH"&amp;$D2095,RawData!$AF:$AF,$F2095))</f>
        <v>1335.7</v>
      </c>
      <c r="H2095" s="2">
        <f>IF(COUNTIFS(RawData!$E:$E,$E2095,RawData!$F:$F,"CH"&amp;$D2095,RawData!$AF:$AF,$F2095)=0,"",SUMIFS(RawData!$T:$T,RawData!$E:$E,$E2095,RawData!$F:$F,"CH"&amp;$D2095,RawData!$AF:$AF,$F2095))</f>
        <v>55.57</v>
      </c>
      <c r="I2095" s="2">
        <f>IF(COUNTIFS(RawData!$E:$E,$E2095,RawData!$F:$F,"CH"&amp;$D2095,RawData!$AF:$AF,$F2095)=0,"",SUMIFS(RawData!$Z:$Z,RawData!$E:$E,$E2095,RawData!$F:$F,"CH"&amp;$D2095,RawData!$AF:$AF,$F2095))</f>
        <v>74.989999999999995</v>
      </c>
      <c r="J2095" s="2">
        <f>IF(COUNTIFS(RawData!$E:$E,$E2095,RawData!$F:$F,"CH"&amp;$D2095,RawData!$AF:$AF,$F2095)=0,"",SUMIFS(RawData!$AA:$AA,RawData!$E:$E,$E2095,RawData!$F:$F,"CH"&amp;$D2095,RawData!$AF:$AF,$F2095))</f>
        <v>77.89</v>
      </c>
      <c r="K2095" s="2">
        <f t="shared" si="131"/>
        <v>1.999999999998181E-2</v>
      </c>
    </row>
    <row r="2096" spans="1:11" x14ac:dyDescent="0.3">
      <c r="A2096" s="2" t="s">
        <v>65</v>
      </c>
      <c r="B2096" s="2" t="str">
        <f>RawData!A2096</f>
        <v>48226H40040</v>
      </c>
      <c r="C2096" s="2" t="str">
        <f>IF(RawData!$B$2="","",RawData!$B$2)</f>
        <v>A2026100620533560886</v>
      </c>
      <c r="D2096" s="2">
        <f t="shared" si="128"/>
        <v>4</v>
      </c>
      <c r="E2096" s="2">
        <f t="shared" si="129"/>
        <v>75</v>
      </c>
      <c r="F2096" s="2">
        <f t="shared" si="130"/>
        <v>270</v>
      </c>
      <c r="G2096" s="2">
        <f>IF(COUNTIFS(RawData!$E:$E,$E2096,RawData!$F:$F,"CH"&amp;$D2096,RawData!$AF:$AF,$F2096)=0,"",SUMIFS(RawData!$P:$P,RawData!$E:$E,$E2096,RawData!$F:$F,"CH"&amp;$D2096,RawData!$AF:$AF,$F2096))</f>
        <v>1335.76</v>
      </c>
      <c r="H2096" s="2">
        <f>IF(COUNTIFS(RawData!$E:$E,$E2096,RawData!$F:$F,"CH"&amp;$D2096,RawData!$AF:$AF,$F2096)=0,"",SUMIFS(RawData!$T:$T,RawData!$E:$E,$E2096,RawData!$F:$F,"CH"&amp;$D2096,RawData!$AF:$AF,$F2096))</f>
        <v>55.67</v>
      </c>
      <c r="I2096" s="2">
        <f>IF(COUNTIFS(RawData!$E:$E,$E2096,RawData!$F:$F,"CH"&amp;$D2096,RawData!$AF:$AF,$F2096)=0,"",SUMIFS(RawData!$Z:$Z,RawData!$E:$E,$E2096,RawData!$F:$F,"CH"&amp;$D2096,RawData!$AF:$AF,$F2096))</f>
        <v>75.03</v>
      </c>
      <c r="J2096" s="2">
        <f>IF(COUNTIFS(RawData!$E:$E,$E2096,RawData!$F:$F,"CH"&amp;$D2096,RawData!$AF:$AF,$F2096)=0,"",SUMIFS(RawData!$AA:$AA,RawData!$E:$E,$E2096,RawData!$F:$F,"CH"&amp;$D2096,RawData!$AF:$AF,$F2096))</f>
        <v>78.05</v>
      </c>
      <c r="K2096" s="2">
        <f t="shared" si="131"/>
        <v>5.999999999994543E-2</v>
      </c>
    </row>
    <row r="2097" spans="1:11" x14ac:dyDescent="0.3">
      <c r="A2097" s="2" t="s">
        <v>65</v>
      </c>
      <c r="B2097" s="2" t="str">
        <f>RawData!A2097</f>
        <v>48226H40040</v>
      </c>
      <c r="C2097" s="2" t="str">
        <f>IF(RawData!$B$2="","",RawData!$B$2)</f>
        <v>A2026100620533560886</v>
      </c>
      <c r="D2097" s="2">
        <f t="shared" si="128"/>
        <v>4</v>
      </c>
      <c r="E2097" s="2">
        <f t="shared" si="129"/>
        <v>75</v>
      </c>
      <c r="F2097" s="2">
        <f t="shared" si="130"/>
        <v>280</v>
      </c>
      <c r="G2097" s="2">
        <f>IF(COUNTIFS(RawData!$E:$E,$E2097,RawData!$F:$F,"CH"&amp;$D2097,RawData!$AF:$AF,$F2097)=0,"",SUMIFS(RawData!$P:$P,RawData!$E:$E,$E2097,RawData!$F:$F,"CH"&amp;$D2097,RawData!$AF:$AF,$F2097))</f>
        <v>1335.8</v>
      </c>
      <c r="H2097" s="2">
        <f>IF(COUNTIFS(RawData!$E:$E,$E2097,RawData!$F:$F,"CH"&amp;$D2097,RawData!$AF:$AF,$F2097)=0,"",SUMIFS(RawData!$T:$T,RawData!$E:$E,$E2097,RawData!$F:$F,"CH"&amp;$D2097,RawData!$AF:$AF,$F2097))</f>
        <v>55.73</v>
      </c>
      <c r="I2097" s="2">
        <f>IF(COUNTIFS(RawData!$E:$E,$E2097,RawData!$F:$F,"CH"&amp;$D2097,RawData!$AF:$AF,$F2097)=0,"",SUMIFS(RawData!$Z:$Z,RawData!$E:$E,$E2097,RawData!$F:$F,"CH"&amp;$D2097,RawData!$AF:$AF,$F2097))</f>
        <v>75.010000000000005</v>
      </c>
      <c r="J2097" s="2">
        <f>IF(COUNTIFS(RawData!$E:$E,$E2097,RawData!$F:$F,"CH"&amp;$D2097,RawData!$AF:$AF,$F2097)=0,"",SUMIFS(RawData!$AA:$AA,RawData!$E:$E,$E2097,RawData!$F:$F,"CH"&amp;$D2097,RawData!$AF:$AF,$F2097))</f>
        <v>78.05</v>
      </c>
      <c r="K2097" s="2">
        <f t="shared" si="131"/>
        <v>3.999999999996362E-2</v>
      </c>
    </row>
    <row r="2098" spans="1:11" x14ac:dyDescent="0.3">
      <c r="A2098" s="2" t="s">
        <v>65</v>
      </c>
      <c r="B2098" s="2" t="str">
        <f>RawData!A2098</f>
        <v>48226H40040</v>
      </c>
      <c r="C2098" s="2" t="str">
        <f>IF(RawData!$B$2="","",RawData!$B$2)</f>
        <v>A2026100620533560886</v>
      </c>
      <c r="D2098" s="2">
        <f t="shared" si="128"/>
        <v>4</v>
      </c>
      <c r="E2098" s="2">
        <f t="shared" si="129"/>
        <v>75</v>
      </c>
      <c r="F2098" s="2">
        <f t="shared" si="130"/>
        <v>290</v>
      </c>
      <c r="G2098" s="2">
        <f>IF(COUNTIFS(RawData!$E:$E,$E2098,RawData!$F:$F,"CH"&amp;$D2098,RawData!$AF:$AF,$F2098)=0,"",SUMIFS(RawData!$P:$P,RawData!$E:$E,$E2098,RawData!$F:$F,"CH"&amp;$D2098,RawData!$AF:$AF,$F2098))</f>
        <v>1335.82</v>
      </c>
      <c r="H2098" s="2">
        <f>IF(COUNTIFS(RawData!$E:$E,$E2098,RawData!$F:$F,"CH"&amp;$D2098,RawData!$AF:$AF,$F2098)=0,"",SUMIFS(RawData!$T:$T,RawData!$E:$E,$E2098,RawData!$F:$F,"CH"&amp;$D2098,RawData!$AF:$AF,$F2098))</f>
        <v>56</v>
      </c>
      <c r="I2098" s="2">
        <f>IF(COUNTIFS(RawData!$E:$E,$E2098,RawData!$F:$F,"CH"&amp;$D2098,RawData!$AF:$AF,$F2098)=0,"",SUMIFS(RawData!$Z:$Z,RawData!$E:$E,$E2098,RawData!$F:$F,"CH"&amp;$D2098,RawData!$AF:$AF,$F2098))</f>
        <v>75.010000000000005</v>
      </c>
      <c r="J2098" s="2">
        <f>IF(COUNTIFS(RawData!$E:$E,$E2098,RawData!$F:$F,"CH"&amp;$D2098,RawData!$AF:$AF,$F2098)=0,"",SUMIFS(RawData!$AA:$AA,RawData!$E:$E,$E2098,RawData!$F:$F,"CH"&amp;$D2098,RawData!$AF:$AF,$F2098))</f>
        <v>78.05</v>
      </c>
      <c r="K2098" s="2">
        <f t="shared" si="131"/>
        <v>1.999999999998181E-2</v>
      </c>
    </row>
    <row r="2099" spans="1:11" x14ac:dyDescent="0.3">
      <c r="A2099" s="2" t="s">
        <v>65</v>
      </c>
      <c r="B2099" s="2" t="str">
        <f>RawData!A2099</f>
        <v>48226H40040</v>
      </c>
      <c r="C2099" s="2" t="str">
        <f>IF(RawData!$B$2="","",RawData!$B$2)</f>
        <v>A2026100620533560886</v>
      </c>
      <c r="D2099" s="2">
        <f t="shared" si="128"/>
        <v>4</v>
      </c>
      <c r="E2099" s="2">
        <f t="shared" si="129"/>
        <v>75</v>
      </c>
      <c r="F2099" s="2">
        <f t="shared" si="130"/>
        <v>300</v>
      </c>
      <c r="G2099" s="2">
        <f>IF(COUNTIFS(RawData!$E:$E,$E2099,RawData!$F:$F,"CH"&amp;$D2099,RawData!$AF:$AF,$F2099)=0,"",SUMIFS(RawData!$P:$P,RawData!$E:$E,$E2099,RawData!$F:$F,"CH"&amp;$D2099,RawData!$AF:$AF,$F2099))</f>
        <v>1335.86</v>
      </c>
      <c r="H2099" s="2">
        <f>IF(COUNTIFS(RawData!$E:$E,$E2099,RawData!$F:$F,"CH"&amp;$D2099,RawData!$AF:$AF,$F2099)=0,"",SUMIFS(RawData!$T:$T,RawData!$E:$E,$E2099,RawData!$F:$F,"CH"&amp;$D2099,RawData!$AF:$AF,$F2099))</f>
        <v>55.95</v>
      </c>
      <c r="I2099" s="2">
        <f>IF(COUNTIFS(RawData!$E:$E,$E2099,RawData!$F:$F,"CH"&amp;$D2099,RawData!$AF:$AF,$F2099)=0,"",SUMIFS(RawData!$Z:$Z,RawData!$E:$E,$E2099,RawData!$F:$F,"CH"&amp;$D2099,RawData!$AF:$AF,$F2099))</f>
        <v>74.989999999999995</v>
      </c>
      <c r="J2099" s="2">
        <f>IF(COUNTIFS(RawData!$E:$E,$E2099,RawData!$F:$F,"CH"&amp;$D2099,RawData!$AF:$AF,$F2099)=0,"",SUMIFS(RawData!$AA:$AA,RawData!$E:$E,$E2099,RawData!$F:$F,"CH"&amp;$D2099,RawData!$AF:$AF,$F2099))</f>
        <v>78.05</v>
      </c>
      <c r="K2099" s="2">
        <f t="shared" si="131"/>
        <v>3.999999999996362E-2</v>
      </c>
    </row>
    <row r="2100" spans="1:11" x14ac:dyDescent="0.3">
      <c r="A2100" s="2" t="s">
        <v>65</v>
      </c>
      <c r="B2100" s="2" t="str">
        <f>RawData!A2100</f>
        <v>48226H40040</v>
      </c>
      <c r="C2100" s="2" t="str">
        <f>IF(RawData!$B$2="","",RawData!$B$2)</f>
        <v>A2026100620533560886</v>
      </c>
      <c r="D2100" s="2">
        <f t="shared" si="128"/>
        <v>4</v>
      </c>
      <c r="E2100" s="2">
        <f t="shared" si="129"/>
        <v>75</v>
      </c>
      <c r="F2100" s="2">
        <f t="shared" si="130"/>
        <v>310</v>
      </c>
      <c r="G2100" s="2">
        <f>IF(COUNTIFS(RawData!$E:$E,$E2100,RawData!$F:$F,"CH"&amp;$D2100,RawData!$AF:$AF,$F2100)=0,"",SUMIFS(RawData!$P:$P,RawData!$E:$E,$E2100,RawData!$F:$F,"CH"&amp;$D2100,RawData!$AF:$AF,$F2100))</f>
        <v>1335.9</v>
      </c>
      <c r="H2100" s="2">
        <f>IF(COUNTIFS(RawData!$E:$E,$E2100,RawData!$F:$F,"CH"&amp;$D2100,RawData!$AF:$AF,$F2100)=0,"",SUMIFS(RawData!$T:$T,RawData!$E:$E,$E2100,RawData!$F:$F,"CH"&amp;$D2100,RawData!$AF:$AF,$F2100))</f>
        <v>56.02</v>
      </c>
      <c r="I2100" s="2">
        <f>IF(COUNTIFS(RawData!$E:$E,$E2100,RawData!$F:$F,"CH"&amp;$D2100,RawData!$AF:$AF,$F2100)=0,"",SUMIFS(RawData!$Z:$Z,RawData!$E:$E,$E2100,RawData!$F:$F,"CH"&amp;$D2100,RawData!$AF:$AF,$F2100))</f>
        <v>75</v>
      </c>
      <c r="J2100" s="2">
        <f>IF(COUNTIFS(RawData!$E:$E,$E2100,RawData!$F:$F,"CH"&amp;$D2100,RawData!$AF:$AF,$F2100)=0,"",SUMIFS(RawData!$AA:$AA,RawData!$E:$E,$E2100,RawData!$F:$F,"CH"&amp;$D2100,RawData!$AF:$AF,$F2100))</f>
        <v>78.13</v>
      </c>
      <c r="K2100" s="2">
        <f t="shared" si="131"/>
        <v>4.0000000000190994E-2</v>
      </c>
    </row>
    <row r="2101" spans="1:11" x14ac:dyDescent="0.3">
      <c r="A2101" s="2" t="s">
        <v>65</v>
      </c>
      <c r="B2101" s="2" t="str">
        <f>RawData!A2101</f>
        <v>48226H40040</v>
      </c>
      <c r="C2101" s="2" t="str">
        <f>IF(RawData!$B$2="","",RawData!$B$2)</f>
        <v>A2026100620533560886</v>
      </c>
      <c r="D2101" s="2">
        <f t="shared" si="128"/>
        <v>4</v>
      </c>
      <c r="E2101" s="2">
        <f t="shared" si="129"/>
        <v>75</v>
      </c>
      <c r="F2101" s="2">
        <f t="shared" si="130"/>
        <v>320</v>
      </c>
      <c r="G2101" s="2">
        <f>IF(COUNTIFS(RawData!$E:$E,$E2101,RawData!$F:$F,"CH"&amp;$D2101,RawData!$AF:$AF,$F2101)=0,"",SUMIFS(RawData!$P:$P,RawData!$E:$E,$E2101,RawData!$F:$F,"CH"&amp;$D2101,RawData!$AF:$AF,$F2101))</f>
        <v>1335.94</v>
      </c>
      <c r="H2101" s="2">
        <f>IF(COUNTIFS(RawData!$E:$E,$E2101,RawData!$F:$F,"CH"&amp;$D2101,RawData!$AF:$AF,$F2101)=0,"",SUMIFS(RawData!$T:$T,RawData!$E:$E,$E2101,RawData!$F:$F,"CH"&amp;$D2101,RawData!$AF:$AF,$F2101))</f>
        <v>56.07</v>
      </c>
      <c r="I2101" s="2">
        <f>IF(COUNTIFS(RawData!$E:$E,$E2101,RawData!$F:$F,"CH"&amp;$D2101,RawData!$AF:$AF,$F2101)=0,"",SUMIFS(RawData!$Z:$Z,RawData!$E:$E,$E2101,RawData!$F:$F,"CH"&amp;$D2101,RawData!$AF:$AF,$F2101))</f>
        <v>75</v>
      </c>
      <c r="J2101" s="2">
        <f>IF(COUNTIFS(RawData!$E:$E,$E2101,RawData!$F:$F,"CH"&amp;$D2101,RawData!$AF:$AF,$F2101)=0,"",SUMIFS(RawData!$AA:$AA,RawData!$E:$E,$E2101,RawData!$F:$F,"CH"&amp;$D2101,RawData!$AF:$AF,$F2101))</f>
        <v>78.209999999999994</v>
      </c>
      <c r="K2101" s="2">
        <f t="shared" si="131"/>
        <v>3.999999999996362E-2</v>
      </c>
    </row>
    <row r="2102" spans="1:11" x14ac:dyDescent="0.3">
      <c r="A2102" s="2" t="s">
        <v>65</v>
      </c>
      <c r="B2102" s="2" t="str">
        <f>RawData!A2102</f>
        <v>48226H40040</v>
      </c>
      <c r="C2102" s="2" t="str">
        <f>IF(RawData!$B$2="","",RawData!$B$2)</f>
        <v>A2026100620533560886</v>
      </c>
      <c r="D2102" s="2">
        <f t="shared" si="128"/>
        <v>4</v>
      </c>
      <c r="E2102" s="2">
        <f t="shared" si="129"/>
        <v>75</v>
      </c>
      <c r="F2102" s="2">
        <f t="shared" si="130"/>
        <v>330</v>
      </c>
      <c r="G2102" s="2">
        <f>IF(COUNTIFS(RawData!$E:$E,$E2102,RawData!$F:$F,"CH"&amp;$D2102,RawData!$AF:$AF,$F2102)=0,"",SUMIFS(RawData!$P:$P,RawData!$E:$E,$E2102,RawData!$F:$F,"CH"&amp;$D2102,RawData!$AF:$AF,$F2102))</f>
        <v>1335.98</v>
      </c>
      <c r="H2102" s="2">
        <f>IF(COUNTIFS(RawData!$E:$E,$E2102,RawData!$F:$F,"CH"&amp;$D2102,RawData!$AF:$AF,$F2102)=0,"",SUMIFS(RawData!$T:$T,RawData!$E:$E,$E2102,RawData!$F:$F,"CH"&amp;$D2102,RawData!$AF:$AF,$F2102))</f>
        <v>56.15</v>
      </c>
      <c r="I2102" s="2">
        <f>IF(COUNTIFS(RawData!$E:$E,$E2102,RawData!$F:$F,"CH"&amp;$D2102,RawData!$AF:$AF,$F2102)=0,"",SUMIFS(RawData!$Z:$Z,RawData!$E:$E,$E2102,RawData!$F:$F,"CH"&amp;$D2102,RawData!$AF:$AF,$F2102))</f>
        <v>75</v>
      </c>
      <c r="J2102" s="2">
        <f>IF(COUNTIFS(RawData!$E:$E,$E2102,RawData!$F:$F,"CH"&amp;$D2102,RawData!$AF:$AF,$F2102)=0,"",SUMIFS(RawData!$AA:$AA,RawData!$E:$E,$E2102,RawData!$F:$F,"CH"&amp;$D2102,RawData!$AF:$AF,$F2102))</f>
        <v>78.209999999999994</v>
      </c>
      <c r="K2102" s="2">
        <f t="shared" si="131"/>
        <v>3.999999999996362E-2</v>
      </c>
    </row>
    <row r="2103" spans="1:11" x14ac:dyDescent="0.3">
      <c r="A2103" s="2" t="s">
        <v>65</v>
      </c>
      <c r="B2103" s="2" t="str">
        <f>RawData!A2103</f>
        <v>48226H40040</v>
      </c>
      <c r="C2103" s="2" t="str">
        <f>IF(RawData!$B$2="","",RawData!$B$2)</f>
        <v>A2026100620533560886</v>
      </c>
      <c r="D2103" s="2">
        <f t="shared" si="128"/>
        <v>4</v>
      </c>
      <c r="E2103" s="2">
        <f t="shared" si="129"/>
        <v>75</v>
      </c>
      <c r="F2103" s="2">
        <f t="shared" si="130"/>
        <v>340</v>
      </c>
      <c r="G2103" s="2">
        <f>IF(COUNTIFS(RawData!$E:$E,$E2103,RawData!$F:$F,"CH"&amp;$D2103,RawData!$AF:$AF,$F2103)=0,"",SUMIFS(RawData!$P:$P,RawData!$E:$E,$E2103,RawData!$F:$F,"CH"&amp;$D2103,RawData!$AF:$AF,$F2103))</f>
        <v>1336.02</v>
      </c>
      <c r="H2103" s="2">
        <f>IF(COUNTIFS(RawData!$E:$E,$E2103,RawData!$F:$F,"CH"&amp;$D2103,RawData!$AF:$AF,$F2103)=0,"",SUMIFS(RawData!$T:$T,RawData!$E:$E,$E2103,RawData!$F:$F,"CH"&amp;$D2103,RawData!$AF:$AF,$F2103))</f>
        <v>56.02</v>
      </c>
      <c r="I2103" s="2">
        <f>IF(COUNTIFS(RawData!$E:$E,$E2103,RawData!$F:$F,"CH"&amp;$D2103,RawData!$AF:$AF,$F2103)=0,"",SUMIFS(RawData!$Z:$Z,RawData!$E:$E,$E2103,RawData!$F:$F,"CH"&amp;$D2103,RawData!$AF:$AF,$F2103))</f>
        <v>75</v>
      </c>
      <c r="J2103" s="2">
        <f>IF(COUNTIFS(RawData!$E:$E,$E2103,RawData!$F:$F,"CH"&amp;$D2103,RawData!$AF:$AF,$F2103)=0,"",SUMIFS(RawData!$AA:$AA,RawData!$E:$E,$E2103,RawData!$F:$F,"CH"&amp;$D2103,RawData!$AF:$AF,$F2103))</f>
        <v>78.290000000000006</v>
      </c>
      <c r="K2103" s="2">
        <f t="shared" si="131"/>
        <v>3.999999999996362E-2</v>
      </c>
    </row>
    <row r="2104" spans="1:11" x14ac:dyDescent="0.3">
      <c r="A2104" s="2" t="s">
        <v>65</v>
      </c>
      <c r="B2104" s="2" t="str">
        <f>RawData!A2104</f>
        <v>48226H40040</v>
      </c>
      <c r="C2104" s="2" t="str">
        <f>IF(RawData!$B$2="","",RawData!$B$2)</f>
        <v>A2026100620533560886</v>
      </c>
      <c r="D2104" s="2">
        <f t="shared" si="128"/>
        <v>4</v>
      </c>
      <c r="E2104" s="2">
        <f t="shared" si="129"/>
        <v>75</v>
      </c>
      <c r="F2104" s="2">
        <f t="shared" si="130"/>
        <v>350</v>
      </c>
      <c r="G2104" s="2">
        <f>IF(COUNTIFS(RawData!$E:$E,$E2104,RawData!$F:$F,"CH"&amp;$D2104,RawData!$AF:$AF,$F2104)=0,"",SUMIFS(RawData!$P:$P,RawData!$E:$E,$E2104,RawData!$F:$F,"CH"&amp;$D2104,RawData!$AF:$AF,$F2104))</f>
        <v>1336.06</v>
      </c>
      <c r="H2104" s="2">
        <f>IF(COUNTIFS(RawData!$E:$E,$E2104,RawData!$F:$F,"CH"&amp;$D2104,RawData!$AF:$AF,$F2104)=0,"",SUMIFS(RawData!$T:$T,RawData!$E:$E,$E2104,RawData!$F:$F,"CH"&amp;$D2104,RawData!$AF:$AF,$F2104))</f>
        <v>56.3</v>
      </c>
      <c r="I2104" s="2">
        <f>IF(COUNTIFS(RawData!$E:$E,$E2104,RawData!$F:$F,"CH"&amp;$D2104,RawData!$AF:$AF,$F2104)=0,"",SUMIFS(RawData!$Z:$Z,RawData!$E:$E,$E2104,RawData!$F:$F,"CH"&amp;$D2104,RawData!$AF:$AF,$F2104))</f>
        <v>74.989999999999995</v>
      </c>
      <c r="J2104" s="2">
        <f>IF(COUNTIFS(RawData!$E:$E,$E2104,RawData!$F:$F,"CH"&amp;$D2104,RawData!$AF:$AF,$F2104)=0,"",SUMIFS(RawData!$AA:$AA,RawData!$E:$E,$E2104,RawData!$F:$F,"CH"&amp;$D2104,RawData!$AF:$AF,$F2104))</f>
        <v>78.37</v>
      </c>
      <c r="K2104" s="2">
        <f t="shared" si="131"/>
        <v>3.999999999996362E-2</v>
      </c>
    </row>
    <row r="2105" spans="1:11" x14ac:dyDescent="0.3">
      <c r="A2105" s="2" t="s">
        <v>65</v>
      </c>
      <c r="B2105" s="2" t="str">
        <f>RawData!A2105</f>
        <v>48226H40040</v>
      </c>
      <c r="C2105" s="2" t="str">
        <f>IF(RawData!$B$2="","",RawData!$B$2)</f>
        <v>A2026100620533560886</v>
      </c>
      <c r="D2105" s="2">
        <f t="shared" si="128"/>
        <v>4</v>
      </c>
      <c r="E2105" s="2">
        <f t="shared" si="129"/>
        <v>75</v>
      </c>
      <c r="F2105" s="2">
        <f t="shared" si="130"/>
        <v>360</v>
      </c>
      <c r="G2105" s="2">
        <f>IF(COUNTIFS(RawData!$E:$E,$E2105,RawData!$F:$F,"CH"&amp;$D2105,RawData!$AF:$AF,$F2105)=0,"",SUMIFS(RawData!$P:$P,RawData!$E:$E,$E2105,RawData!$F:$F,"CH"&amp;$D2105,RawData!$AF:$AF,$F2105))</f>
        <v>1336.12</v>
      </c>
      <c r="H2105" s="2">
        <f>IF(COUNTIFS(RawData!$E:$E,$E2105,RawData!$F:$F,"CH"&amp;$D2105,RawData!$AF:$AF,$F2105)=0,"",SUMIFS(RawData!$T:$T,RawData!$E:$E,$E2105,RawData!$F:$F,"CH"&amp;$D2105,RawData!$AF:$AF,$F2105))</f>
        <v>56.25</v>
      </c>
      <c r="I2105" s="2">
        <f>IF(COUNTIFS(RawData!$E:$E,$E2105,RawData!$F:$F,"CH"&amp;$D2105,RawData!$AF:$AF,$F2105)=0,"",SUMIFS(RawData!$Z:$Z,RawData!$E:$E,$E2105,RawData!$F:$F,"CH"&amp;$D2105,RawData!$AF:$AF,$F2105))</f>
        <v>75</v>
      </c>
      <c r="J2105" s="2">
        <f>IF(COUNTIFS(RawData!$E:$E,$E2105,RawData!$F:$F,"CH"&amp;$D2105,RawData!$AF:$AF,$F2105)=0,"",SUMIFS(RawData!$AA:$AA,RawData!$E:$E,$E2105,RawData!$F:$F,"CH"&amp;$D2105,RawData!$AF:$AF,$F2105))</f>
        <v>78.37</v>
      </c>
      <c r="K2105" s="2">
        <f t="shared" si="131"/>
        <v>5.999999999994543E-2</v>
      </c>
    </row>
    <row r="2106" spans="1:11" x14ac:dyDescent="0.3">
      <c r="A2106" s="2" t="s">
        <v>65</v>
      </c>
      <c r="B2106" s="2" t="str">
        <f>RawData!A2106</f>
        <v>48226H40040</v>
      </c>
      <c r="C2106" s="2" t="str">
        <f>IF(RawData!$B$2="","",RawData!$B$2)</f>
        <v>A2026100620533560886</v>
      </c>
      <c r="D2106" s="2">
        <f t="shared" si="128"/>
        <v>4</v>
      </c>
      <c r="E2106" s="2">
        <f t="shared" si="129"/>
        <v>75</v>
      </c>
      <c r="F2106" s="2">
        <f t="shared" si="130"/>
        <v>370</v>
      </c>
      <c r="G2106" s="2">
        <f>IF(COUNTIFS(RawData!$E:$E,$E2106,RawData!$F:$F,"CH"&amp;$D2106,RawData!$AF:$AF,$F2106)=0,"",SUMIFS(RawData!$P:$P,RawData!$E:$E,$E2106,RawData!$F:$F,"CH"&amp;$D2106,RawData!$AF:$AF,$F2106))</f>
        <v>1336.16</v>
      </c>
      <c r="H2106" s="2">
        <f>IF(COUNTIFS(RawData!$E:$E,$E2106,RawData!$F:$F,"CH"&amp;$D2106,RawData!$AF:$AF,$F2106)=0,"",SUMIFS(RawData!$T:$T,RawData!$E:$E,$E2106,RawData!$F:$F,"CH"&amp;$D2106,RawData!$AF:$AF,$F2106))</f>
        <v>56.38</v>
      </c>
      <c r="I2106" s="2">
        <f>IF(COUNTIFS(RawData!$E:$E,$E2106,RawData!$F:$F,"CH"&amp;$D2106,RawData!$AF:$AF,$F2106)=0,"",SUMIFS(RawData!$Z:$Z,RawData!$E:$E,$E2106,RawData!$F:$F,"CH"&amp;$D2106,RawData!$AF:$AF,$F2106))</f>
        <v>75</v>
      </c>
      <c r="J2106" s="2">
        <f>IF(COUNTIFS(RawData!$E:$E,$E2106,RawData!$F:$F,"CH"&amp;$D2106,RawData!$AF:$AF,$F2106)=0,"",SUMIFS(RawData!$AA:$AA,RawData!$E:$E,$E2106,RawData!$F:$F,"CH"&amp;$D2106,RawData!$AF:$AF,$F2106))</f>
        <v>78.37</v>
      </c>
      <c r="K2106" s="2">
        <f t="shared" si="131"/>
        <v>4.0000000000190994E-2</v>
      </c>
    </row>
    <row r="2107" spans="1:11" x14ac:dyDescent="0.3">
      <c r="A2107" s="2" t="s">
        <v>65</v>
      </c>
      <c r="B2107" s="2" t="str">
        <f>RawData!A2107</f>
        <v>48226H40040</v>
      </c>
      <c r="C2107" s="2" t="str">
        <f>IF(RawData!$B$2="","",RawData!$B$2)</f>
        <v>A2026100620533560886</v>
      </c>
      <c r="D2107" s="2">
        <f t="shared" si="128"/>
        <v>4</v>
      </c>
      <c r="E2107" s="2">
        <f t="shared" si="129"/>
        <v>75</v>
      </c>
      <c r="F2107" s="2">
        <f t="shared" si="130"/>
        <v>380</v>
      </c>
      <c r="G2107" s="2">
        <f>IF(COUNTIFS(RawData!$E:$E,$E2107,RawData!$F:$F,"CH"&amp;$D2107,RawData!$AF:$AF,$F2107)=0,"",SUMIFS(RawData!$P:$P,RawData!$E:$E,$E2107,RawData!$F:$F,"CH"&amp;$D2107,RawData!$AF:$AF,$F2107))</f>
        <v>1336.18</v>
      </c>
      <c r="H2107" s="2">
        <f>IF(COUNTIFS(RawData!$E:$E,$E2107,RawData!$F:$F,"CH"&amp;$D2107,RawData!$AF:$AF,$F2107)=0,"",SUMIFS(RawData!$T:$T,RawData!$E:$E,$E2107,RawData!$F:$F,"CH"&amp;$D2107,RawData!$AF:$AF,$F2107))</f>
        <v>56.4</v>
      </c>
      <c r="I2107" s="2">
        <f>IF(COUNTIFS(RawData!$E:$E,$E2107,RawData!$F:$F,"CH"&amp;$D2107,RawData!$AF:$AF,$F2107)=0,"",SUMIFS(RawData!$Z:$Z,RawData!$E:$E,$E2107,RawData!$F:$F,"CH"&amp;$D2107,RawData!$AF:$AF,$F2107))</f>
        <v>74.989999999999995</v>
      </c>
      <c r="J2107" s="2">
        <f>IF(COUNTIFS(RawData!$E:$E,$E2107,RawData!$F:$F,"CH"&amp;$D2107,RawData!$AF:$AF,$F2107)=0,"",SUMIFS(RawData!$AA:$AA,RawData!$E:$E,$E2107,RawData!$F:$F,"CH"&amp;$D2107,RawData!$AF:$AF,$F2107))</f>
        <v>78.45</v>
      </c>
      <c r="K2107" s="2">
        <f t="shared" si="131"/>
        <v>1.999999999998181E-2</v>
      </c>
    </row>
    <row r="2108" spans="1:11" x14ac:dyDescent="0.3">
      <c r="A2108" s="2" t="s">
        <v>65</v>
      </c>
      <c r="B2108" s="2" t="str">
        <f>RawData!A2108</f>
        <v>48226H40040</v>
      </c>
      <c r="C2108" s="2" t="str">
        <f>IF(RawData!$B$2="","",RawData!$B$2)</f>
        <v>A2026100620533560886</v>
      </c>
      <c r="D2108" s="2">
        <f t="shared" si="128"/>
        <v>4</v>
      </c>
      <c r="E2108" s="2">
        <f t="shared" si="129"/>
        <v>75</v>
      </c>
      <c r="F2108" s="2">
        <f t="shared" si="130"/>
        <v>390</v>
      </c>
      <c r="G2108" s="2">
        <f>IF(COUNTIFS(RawData!$E:$E,$E2108,RawData!$F:$F,"CH"&amp;$D2108,RawData!$AF:$AF,$F2108)=0,"",SUMIFS(RawData!$P:$P,RawData!$E:$E,$E2108,RawData!$F:$F,"CH"&amp;$D2108,RawData!$AF:$AF,$F2108))</f>
        <v>1336.24</v>
      </c>
      <c r="H2108" s="2">
        <f>IF(COUNTIFS(RawData!$E:$E,$E2108,RawData!$F:$F,"CH"&amp;$D2108,RawData!$AF:$AF,$F2108)=0,"",SUMIFS(RawData!$T:$T,RawData!$E:$E,$E2108,RawData!$F:$F,"CH"&amp;$D2108,RawData!$AF:$AF,$F2108))</f>
        <v>56.46</v>
      </c>
      <c r="I2108" s="2">
        <f>IF(COUNTIFS(RawData!$E:$E,$E2108,RawData!$F:$F,"CH"&amp;$D2108,RawData!$AF:$AF,$F2108)=0,"",SUMIFS(RawData!$Z:$Z,RawData!$E:$E,$E2108,RawData!$F:$F,"CH"&amp;$D2108,RawData!$AF:$AF,$F2108))</f>
        <v>75.010000000000005</v>
      </c>
      <c r="J2108" s="2">
        <f>IF(COUNTIFS(RawData!$E:$E,$E2108,RawData!$F:$F,"CH"&amp;$D2108,RawData!$AF:$AF,$F2108)=0,"",SUMIFS(RawData!$AA:$AA,RawData!$E:$E,$E2108,RawData!$F:$F,"CH"&amp;$D2108,RawData!$AF:$AF,$F2108))</f>
        <v>78.45</v>
      </c>
      <c r="K2108" s="2">
        <f t="shared" si="131"/>
        <v>5.999999999994543E-2</v>
      </c>
    </row>
    <row r="2109" spans="1:11" x14ac:dyDescent="0.3">
      <c r="A2109" s="2" t="s">
        <v>65</v>
      </c>
      <c r="B2109" s="2" t="str">
        <f>RawData!A2109</f>
        <v>48226H40040</v>
      </c>
      <c r="C2109" s="2" t="str">
        <f>IF(RawData!$B$2="","",RawData!$B$2)</f>
        <v>A2026100620533560886</v>
      </c>
      <c r="D2109" s="2">
        <f t="shared" si="128"/>
        <v>4</v>
      </c>
      <c r="E2109" s="2">
        <f t="shared" si="129"/>
        <v>75</v>
      </c>
      <c r="F2109" s="2">
        <f t="shared" si="130"/>
        <v>400</v>
      </c>
      <c r="G2109" s="2">
        <f>IF(COUNTIFS(RawData!$E:$E,$E2109,RawData!$F:$F,"CH"&amp;$D2109,RawData!$AF:$AF,$F2109)=0,"",SUMIFS(RawData!$P:$P,RawData!$E:$E,$E2109,RawData!$F:$F,"CH"&amp;$D2109,RawData!$AF:$AF,$F2109))</f>
        <v>1336.28</v>
      </c>
      <c r="H2109" s="2">
        <f>IF(COUNTIFS(RawData!$E:$E,$E2109,RawData!$F:$F,"CH"&amp;$D2109,RawData!$AF:$AF,$F2109)=0,"",SUMIFS(RawData!$T:$T,RawData!$E:$E,$E2109,RawData!$F:$F,"CH"&amp;$D2109,RawData!$AF:$AF,$F2109))</f>
        <v>56.43</v>
      </c>
      <c r="I2109" s="2">
        <f>IF(COUNTIFS(RawData!$E:$E,$E2109,RawData!$F:$F,"CH"&amp;$D2109,RawData!$AF:$AF,$F2109)=0,"",SUMIFS(RawData!$Z:$Z,RawData!$E:$E,$E2109,RawData!$F:$F,"CH"&amp;$D2109,RawData!$AF:$AF,$F2109))</f>
        <v>74.989999999999995</v>
      </c>
      <c r="J2109" s="2">
        <f>IF(COUNTIFS(RawData!$E:$E,$E2109,RawData!$F:$F,"CH"&amp;$D2109,RawData!$AF:$AF,$F2109)=0,"",SUMIFS(RawData!$AA:$AA,RawData!$E:$E,$E2109,RawData!$F:$F,"CH"&amp;$D2109,RawData!$AF:$AF,$F2109))</f>
        <v>78.45</v>
      </c>
      <c r="K2109" s="2">
        <f t="shared" si="131"/>
        <v>3.999999999996362E-2</v>
      </c>
    </row>
  </sheetData>
  <autoFilter ref="A1:K2109" xr:uid="{1BE7C1F8-66BD-45DD-B825-C7995C34D071}"/>
  <conditionalFormatting sqref="H1:H1048576">
    <cfRule type="cellIs" dxfId="0" priority="1" operator="lessThan">
      <formula>35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2026-10-19T08:51:24Z</dcterms:modified>
</cp:coreProperties>
</file>